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</sheets>
  <definedNames>
    <definedName name="_xlnm._FilterDatabase" localSheetId="5" hidden="1">'Call Tracker (Equity &amp; F&amp;O)'!$Q$1:$S$399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257" i="7"/>
  <c r="L257" s="1"/>
  <c r="O17" l="1"/>
  <c r="K101"/>
  <c r="M101" s="1"/>
  <c r="K66"/>
  <c r="L66" s="1"/>
  <c r="K95"/>
  <c r="L95" s="1"/>
  <c r="K99"/>
  <c r="M99" s="1"/>
  <c r="K30"/>
  <c r="L30" s="1"/>
  <c r="L45"/>
  <c r="K46"/>
  <c r="K45"/>
  <c r="O59"/>
  <c r="O61"/>
  <c r="O65"/>
  <c r="O16"/>
  <c r="K64" l="1"/>
  <c r="L64" s="1"/>
  <c r="K96"/>
  <c r="M96" s="1"/>
  <c r="K94"/>
  <c r="M94" s="1"/>
  <c r="K91" l="1"/>
  <c r="M91" s="1"/>
  <c r="K14"/>
  <c r="L14" s="1"/>
  <c r="K47"/>
  <c r="L47" s="1"/>
  <c r="K29"/>
  <c r="L29" s="1"/>
  <c r="K15"/>
  <c r="L15" s="1"/>
  <c r="K220"/>
  <c r="L220" s="1"/>
  <c r="K92"/>
  <c r="M92" s="1"/>
  <c r="K93"/>
  <c r="M93" s="1"/>
  <c r="K63"/>
  <c r="L63" s="1"/>
  <c r="K88"/>
  <c r="M88" s="1"/>
  <c r="K84"/>
  <c r="M84" s="1"/>
  <c r="K86"/>
  <c r="L86" s="1"/>
  <c r="K43"/>
  <c r="K42"/>
  <c r="K60"/>
  <c r="L60" s="1"/>
  <c r="K89"/>
  <c r="M89" s="1"/>
  <c r="K62"/>
  <c r="L62" s="1"/>
  <c r="K90"/>
  <c r="M90" s="1"/>
  <c r="K44"/>
  <c r="L44" s="1"/>
  <c r="K87"/>
  <c r="M87" s="1"/>
  <c r="K83"/>
  <c r="L83" s="1"/>
  <c r="K85"/>
  <c r="M85" s="1"/>
  <c r="K81"/>
  <c r="M81" s="1"/>
  <c r="K28"/>
  <c r="L28" s="1"/>
  <c r="K80"/>
  <c r="M80" s="1"/>
  <c r="K12"/>
  <c r="L12" s="1"/>
  <c r="K82"/>
  <c r="L82" s="1"/>
  <c r="K58" l="1"/>
  <c r="L58" s="1"/>
  <c r="K13"/>
  <c r="L13" s="1"/>
  <c r="L11"/>
  <c r="O10"/>
  <c r="K399" l="1"/>
  <c r="M399" s="1"/>
  <c r="K269" l="1"/>
  <c r="L269" s="1"/>
  <c r="K263"/>
  <c r="L263" s="1"/>
  <c r="K259"/>
  <c r="L259" s="1"/>
  <c r="K264"/>
  <c r="L264" s="1"/>
  <c r="K266" l="1"/>
  <c r="L266" s="1"/>
  <c r="K261" l="1"/>
  <c r="L261" s="1"/>
  <c r="K211" l="1"/>
  <c r="L211" s="1"/>
  <c r="K249"/>
  <c r="L249" s="1"/>
  <c r="K168"/>
  <c r="L168" s="1"/>
  <c r="K251" l="1"/>
  <c r="L251" s="1"/>
  <c r="K178" l="1"/>
  <c r="L178" s="1"/>
  <c r="A137" l="1"/>
  <c r="A138" s="1"/>
  <c r="A139" s="1"/>
  <c r="A140" s="1"/>
  <c r="A141" s="1"/>
  <c r="A142" s="1"/>
  <c r="A143" s="1"/>
  <c r="A144" l="1"/>
  <c r="A145" s="1"/>
  <c r="A146"/>
  <c r="A147" s="1"/>
  <c r="A148" s="1"/>
  <c r="A149" s="1"/>
  <c r="A150" s="1"/>
  <c r="A151" s="1"/>
  <c r="K242" l="1"/>
  <c r="K235"/>
  <c r="K229"/>
  <c r="K224"/>
  <c r="K197"/>
  <c r="K245"/>
  <c r="K244"/>
  <c r="K241"/>
  <c r="K240"/>
  <c r="K239"/>
  <c r="K238"/>
  <c r="K237"/>
  <c r="K236"/>
  <c r="K231"/>
  <c r="K232"/>
  <c r="K233"/>
  <c r="K234"/>
  <c r="K230"/>
  <c r="K226"/>
  <c r="K227"/>
  <c r="K228"/>
  <c r="K225"/>
  <c r="K222"/>
  <c r="K221"/>
  <c r="K213"/>
  <c r="K214"/>
  <c r="K215"/>
  <c r="K216"/>
  <c r="K217"/>
  <c r="K218"/>
  <c r="K219"/>
  <c r="K212"/>
  <c r="K203"/>
  <c r="K204"/>
  <c r="K205"/>
  <c r="K206"/>
  <c r="K207"/>
  <c r="K208"/>
  <c r="K209"/>
  <c r="K210"/>
  <c r="K202"/>
  <c r="K201"/>
  <c r="K200"/>
  <c r="K194"/>
  <c r="K195"/>
  <c r="K196"/>
  <c r="K193"/>
  <c r="K187"/>
  <c r="K188"/>
  <c r="K189"/>
  <c r="K190"/>
  <c r="K191"/>
  <c r="K186"/>
  <c r="K180"/>
  <c r="K181"/>
  <c r="K182"/>
  <c r="K183"/>
  <c r="K184"/>
  <c r="K179"/>
  <c r="K170"/>
  <c r="K171"/>
  <c r="K172"/>
  <c r="K173"/>
  <c r="K174"/>
  <c r="K175"/>
  <c r="K176"/>
  <c r="K177"/>
  <c r="K169"/>
  <c r="K164"/>
  <c r="K165"/>
  <c r="K166"/>
  <c r="K167"/>
  <c r="K161"/>
  <c r="K159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35"/>
  <c r="K136"/>
  <c r="L245" l="1"/>
  <c r="L244" l="1"/>
  <c r="L182" l="1"/>
  <c r="L191"/>
  <c r="L239" l="1"/>
  <c r="L237"/>
  <c r="L236" l="1"/>
  <c r="L186" l="1"/>
  <c r="L170"/>
  <c r="L229" l="1"/>
  <c r="M7"/>
  <c r="L241"/>
  <c r="L242"/>
  <c r="L227"/>
  <c r="L234" l="1"/>
  <c r="L224" l="1"/>
  <c r="L240"/>
  <c r="L197"/>
  <c r="L235"/>
  <c r="L221" l="1"/>
  <c r="L230"/>
  <c r="L238"/>
  <c r="L226" l="1"/>
  <c r="L184"/>
  <c r="L149"/>
  <c r="L228" l="1"/>
  <c r="L233"/>
  <c r="L212"/>
  <c r="L166" l="1"/>
  <c r="L232" l="1"/>
  <c r="L231" l="1"/>
  <c r="L217"/>
  <c r="L194" l="1"/>
  <c r="L225"/>
  <c r="L219"/>
  <c r="L222" l="1"/>
  <c r="L218"/>
  <c r="L216"/>
  <c r="L215"/>
  <c r="L214"/>
  <c r="L213"/>
  <c r="L210"/>
  <c r="L209"/>
  <c r="L208"/>
  <c r="L206"/>
  <c r="L205"/>
  <c r="L204"/>
  <c r="L203"/>
  <c r="L202"/>
  <c r="L201"/>
  <c r="L200"/>
  <c r="L196"/>
  <c r="L195"/>
  <c r="L193"/>
  <c r="L190"/>
  <c r="L189"/>
  <c r="L188"/>
  <c r="L187"/>
  <c r="L183"/>
  <c r="L181"/>
  <c r="L180"/>
  <c r="L179"/>
  <c r="L177"/>
  <c r="L176"/>
  <c r="L175"/>
  <c r="L174"/>
  <c r="L173"/>
  <c r="L172"/>
  <c r="L171"/>
  <c r="L169"/>
  <c r="L167"/>
  <c r="L165"/>
  <c r="L164"/>
  <c r="H163"/>
  <c r="F162"/>
  <c r="L161"/>
  <c r="L159"/>
  <c r="L157"/>
  <c r="L156"/>
  <c r="L155"/>
  <c r="L154"/>
  <c r="L153"/>
  <c r="L152"/>
  <c r="L151"/>
  <c r="L150"/>
  <c r="L148"/>
  <c r="L147"/>
  <c r="L146"/>
  <c r="L145"/>
  <c r="L144"/>
  <c r="L143"/>
  <c r="L142"/>
  <c r="L141"/>
  <c r="L140"/>
  <c r="L139"/>
  <c r="L138"/>
  <c r="L137"/>
  <c r="L136"/>
  <c r="L135"/>
  <c r="K163" l="1"/>
  <c r="L163" s="1"/>
  <c r="K162"/>
  <c r="L162" s="1"/>
  <c r="A152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L6" i="2" l="1"/>
  <c r="D7" i="6"/>
  <c r="K6" i="4"/>
  <c r="K6" i="3"/>
</calcChain>
</file>

<file path=xl/sharedStrings.xml><?xml version="1.0" encoding="utf-8"?>
<sst xmlns="http://schemas.openxmlformats.org/spreadsheetml/2006/main" count="7379" uniqueCount="3719">
  <si>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</si>
  <si>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</si>
  <si>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</si>
  <si>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</si>
  <si>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</si>
  <si>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</si>
  <si>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</si>
  <si>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</si>
  <si>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</si>
  <si>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</si>
  <si>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</si>
  <si>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</si>
  <si>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</si>
  <si>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</si>
  <si>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</si>
  <si>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</si>
  <si>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</si>
  <si>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</si>
  <si>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</si>
  <si>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</si>
  <si>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</si>
  <si>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</si>
  <si>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</si>
  <si>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</si>
  <si>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</si>
  <si>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</si>
  <si>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</si>
  <si>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</si>
  <si>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</si>
  <si>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</si>
  <si>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</si>
  <si>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</si>
  <si>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</si>
  <si>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</si>
  <si>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</si>
  <si>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</si>
  <si>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</si>
  <si>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</si>
  <si>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</si>
  <si>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</si>
  <si>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</si>
  <si>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</si>
  <si>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</si>
  <si>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</si>
  <si>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</si>
  <si>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</si>
  <si>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</si>
  <si>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</si>
  <si>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</si>
  <si>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</si>
  <si>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</si>
  <si>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</si>
  <si>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</si>
  <si>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</si>
  <si>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</si>
  <si>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</si>
  <si>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</si>
  <si>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</si>
  <si>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</si>
  <si>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</si>
  <si>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</si>
  <si>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</si>
  <si>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</si>
  <si>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</si>
  <si>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</si>
  <si>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</si>
  <si>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</si>
  <si>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</si>
  <si>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</si>
  <si>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</si>
  <si>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</si>
  <si>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</si>
  <si>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</si>
  <si>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</si>
  <si>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</si>
  <si>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</si>
  <si>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</si>
  <si>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</si>
  <si>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</si>
  <si>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</si>
  <si>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</si>
  <si>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</si>
  <si>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</si>
  <si>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</si>
  <si>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</si>
  <si>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</si>
  <si>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</si>
  <si>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</si>
  <si>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</si>
  <si>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</si>
  <si>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</si>
  <si>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</si>
  <si>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</si>
  <si>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</si>
  <si>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</si>
  <si>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</si>
  <si>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</si>
  <si>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</si>
  <si>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</si>
  <si>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</si>
  <si>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</si>
  <si>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</si>
  <si>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</si>
  <si>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</si>
  <si>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</si>
  <si>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</si>
  <si>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</si>
  <si>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</si>
  <si>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</si>
  <si>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</si>
  <si>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</si>
  <si>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</si>
  <si>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</si>
  <si>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</si>
  <si>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</si>
  <si>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</si>
  <si>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</si>
  <si>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</si>
  <si>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</si>
  <si>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</si>
  <si>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</si>
  <si>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</si>
  <si>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</si>
  <si>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</si>
  <si>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</si>
  <si>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</si>
  <si>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</si>
  <si>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</si>
  <si>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</si>
  <si>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</si>
  <si>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</si>
  <si>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</si>
  <si>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</si>
  <si>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</si>
  <si>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</si>
  <si>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</si>
  <si>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</si>
  <si>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</si>
  <si>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</si>
  <si>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</si>
  <si>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</si>
  <si>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</si>
  <si>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</si>
  <si>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</si>
  <si>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</si>
  <si>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</si>
  <si>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</si>
  <si>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</si>
  <si>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</si>
  <si>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</si>
  <si>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</si>
  <si>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</si>
  <si>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</si>
  <si>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</si>
  <si>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</si>
  <si>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</si>
  <si>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</si>
  <si>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</si>
  <si>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</si>
  <si>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</si>
  <si>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</si>
  <si>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</si>
  <si>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</si>
  <si>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</si>
  <si>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</si>
  <si>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</si>
  <si>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</si>
  <si>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</si>
  <si>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</si>
  <si>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</si>
  <si>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</si>
  <si>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</si>
  <si>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</si>
  <si>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</si>
  <si>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</si>
  <si>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</si>
  <si>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</si>
  <si>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</si>
  <si>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</si>
  <si>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</si>
  <si>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</si>
  <si>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</si>
  <si>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</si>
  <si>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</si>
  <si>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</si>
  <si>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</si>
  <si>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</si>
  <si>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</si>
  <si>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</si>
  <si>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</si>
  <si>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</si>
  <si>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</si>
  <si>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</si>
  <si>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</si>
  <si>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</si>
  <si>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</si>
  <si>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</si>
  <si>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</si>
  <si>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</si>
  <si>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</si>
  <si>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</si>
  <si>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</si>
  <si>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</si>
  <si>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</si>
  <si>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</si>
  <si>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</si>
  <si>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</si>
  <si>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</si>
  <si>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</si>
  <si>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</si>
  <si>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</si>
  <si>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</si>
  <si>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</si>
  <si>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</si>
  <si>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</si>
  <si>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</si>
  <si>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</si>
  <si>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</si>
  <si>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</si>
  <si>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</si>
  <si>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</si>
  <si>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</si>
  <si>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</si>
  <si>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</si>
  <si>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</si>
  <si>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</si>
  <si>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</si>
  <si>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</si>
  <si>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</si>
  <si>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</si>
  <si>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</si>
  <si>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</si>
  <si>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</si>
  <si>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</si>
  <si>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</si>
  <si>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</si>
  <si>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</si>
  <si>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</si>
  <si>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</si>
  <si>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</si>
  <si>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</si>
  <si>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</si>
  <si>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</si>
  <si>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</si>
  <si>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</si>
  <si>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</si>
  <si>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</si>
  <si>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</si>
  <si>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</si>
  <si>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</si>
  <si>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</si>
  <si>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</si>
  <si>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</si>
  <si>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</si>
  <si>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</si>
  <si>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</si>
  <si>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</si>
  <si>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</si>
  <si>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</si>
  <si>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</si>
  <si>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</si>
  <si>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</si>
  <si>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</si>
  <si>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</si>
  <si>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</si>
  <si>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</si>
  <si>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</si>
  <si>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</si>
  <si>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</si>
  <si>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</si>
  <si>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</si>
  <si>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</si>
  <si>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</si>
  <si>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</si>
  <si>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</si>
  <si>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</si>
  <si>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</si>
  <si>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</si>
  <si>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</si>
  <si>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</si>
  <si>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</si>
  <si>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</si>
  <si>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</si>
  <si>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</si>
  <si>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</si>
  <si>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</si>
  <si>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</si>
  <si>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</si>
  <si>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</si>
  <si>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</si>
  <si>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</si>
  <si>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</si>
  <si>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</si>
  <si>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</si>
  <si>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</si>
  <si>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</si>
  <si>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</si>
  <si>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</si>
  <si>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</si>
  <si>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</si>
  <si>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</si>
  <si>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</si>
  <si>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</si>
  <si>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</si>
  <si>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</si>
  <si>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</si>
  <si>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</si>
  <si>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</si>
  <si>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</si>
  <si>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</si>
  <si>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</si>
  <si>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</si>
  <si>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</si>
  <si>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</si>
  <si>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</si>
  <si>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</si>
  <si>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</si>
  <si>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</si>
  <si>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</si>
  <si>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</si>
  <si>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</si>
  <si>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</si>
  <si>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</si>
  <si>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</si>
  <si>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</si>
  <si>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</si>
  <si>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</si>
  <si>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</si>
  <si>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</si>
  <si>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</si>
  <si>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</si>
  <si>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</si>
  <si>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</si>
  <si>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</si>
  <si>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</si>
  <si>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</si>
  <si>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</si>
  <si>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</si>
  <si>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</si>
  <si>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</si>
  <si>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</si>
  <si>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</si>
  <si>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</si>
  <si>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</si>
  <si>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</si>
  <si>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</si>
  <si>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</si>
  <si>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</si>
  <si>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</si>
  <si>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</si>
  <si>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</si>
  <si>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</si>
  <si>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</si>
  <si>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</si>
  <si>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</si>
  <si>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</si>
  <si>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</si>
  <si>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</si>
  <si>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</si>
  <si>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</si>
  <si>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</si>
  <si>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</si>
  <si>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</si>
  <si>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</si>
  <si>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</si>
  <si>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</si>
  <si>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</si>
  <si>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</si>
  <si>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</si>
  <si>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</si>
  <si>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</si>
  <si>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</si>
  <si>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</si>
  <si>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</si>
  <si>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</si>
  <si>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</si>
  <si>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</si>
  <si>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</si>
  <si>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</si>
  <si>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</si>
  <si>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</si>
  <si>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</si>
  <si>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</si>
  <si>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</si>
  <si>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</si>
  <si>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</si>
  <si>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</si>
  <si>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</si>
  <si>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</si>
  <si>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</si>
  <si>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</si>
  <si>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</si>
  <si>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</si>
  <si>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</si>
  <si>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</si>
  <si>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</si>
  <si>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</si>
  <si>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</si>
  <si>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</si>
  <si>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</si>
  <si>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</si>
  <si>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</si>
  <si>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</si>
  <si>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</si>
  <si>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</si>
  <si>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</si>
  <si>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</si>
  <si>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</si>
  <si>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</si>
  <si>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</si>
  <si>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</si>
  <si>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</si>
  <si>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</si>
  <si>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</si>
  <si>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</si>
  <si>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</si>
  <si>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</si>
  <si>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</si>
  <si>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</si>
  <si>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</si>
  <si>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</si>
  <si>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</si>
  <si>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</si>
  <si>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</si>
  <si>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</si>
  <si>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</si>
  <si>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</si>
  <si>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</si>
  <si>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</si>
  <si>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</si>
  <si>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</si>
  <si>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</si>
  <si>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</si>
  <si>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</si>
  <si>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</si>
  <si>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</si>
  <si>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</si>
  <si>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</si>
  <si>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</si>
  <si>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</si>
  <si>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</si>
  <si>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</si>
  <si>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</si>
  <si>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</si>
  <si>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</si>
  <si>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</si>
  <si>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</si>
  <si>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</si>
  <si>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</si>
  <si>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</si>
  <si>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</si>
  <si>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</si>
  <si>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</si>
  <si>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</si>
  <si>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</si>
  <si>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</si>
  <si>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</si>
  <si>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</si>
  <si>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</si>
  <si>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</si>
  <si>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</si>
  <si>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</si>
  <si>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</si>
  <si>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</si>
  <si>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</si>
  <si>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</si>
  <si>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</si>
  <si>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</si>
  <si>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</si>
  <si>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</si>
  <si>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</si>
  <si>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</si>
  <si>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</si>
  <si>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</si>
  <si>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</si>
  <si>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</si>
  <si>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</si>
  <si>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</si>
  <si>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</si>
  <si>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</si>
  <si>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</si>
  <si>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</si>
  <si>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</si>
  <si>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</si>
  <si>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</si>
  <si>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</si>
  <si>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</si>
  <si>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</si>
  <si>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</si>
  <si>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</si>
  <si>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</si>
  <si>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</si>
  <si>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</si>
  <si>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</si>
  <si>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</si>
  <si>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</si>
  <si>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</si>
  <si>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</si>
  <si>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</si>
  <si>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</si>
  <si>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</si>
  <si>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</si>
  <si>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</si>
  <si>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</si>
  <si>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</si>
  <si>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</si>
  <si>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</si>
  <si>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</si>
  <si>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</si>
  <si>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</si>
  <si>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</si>
  <si>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</si>
  <si>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</si>
  <si>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</si>
  <si>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</si>
  <si>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</si>
  <si>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</si>
  <si>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</si>
  <si>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</si>
  <si>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</si>
  <si>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</si>
  <si>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</si>
  <si>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</si>
  <si>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</si>
  <si>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</si>
  <si>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</si>
  <si>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</si>
  <si>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</si>
  <si>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</si>
  <si>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</si>
  <si>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</si>
  <si>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</si>
  <si>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</si>
  <si>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</si>
  <si>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</si>
  <si>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</si>
  <si>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</si>
  <si>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</si>
  <si>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</si>
  <si>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</si>
  <si>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</si>
  <si>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</si>
  <si>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</si>
  <si>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</si>
  <si>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</si>
  <si>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</si>
  <si>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</si>
  <si>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</si>
  <si>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</si>
  <si>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</si>
  <si>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</si>
  <si>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</si>
  <si>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</si>
  <si>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</si>
  <si>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</si>
  <si>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</si>
  <si>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</si>
  <si>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</si>
  <si>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</si>
  <si>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</si>
  <si>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</si>
  <si>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</si>
  <si>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</si>
  <si>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</si>
  <si>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</si>
  <si>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</si>
  <si>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</si>
  <si>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</si>
  <si>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</si>
  <si>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</si>
  <si>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</si>
  <si>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</si>
  <si>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</si>
  <si>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</si>
  <si>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</si>
  <si>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</si>
  <si>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</si>
  <si>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</si>
  <si>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</si>
  <si>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</si>
  <si>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</si>
  <si>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</si>
  <si>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</si>
  <si>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</si>
  <si>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</si>
  <si>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</si>
  <si>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</si>
  <si>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</si>
  <si>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</si>
  <si>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</si>
  <si>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</si>
  <si>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</si>
  <si>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</si>
  <si>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</si>
  <si>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</si>
  <si>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</si>
  <si>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</si>
  <si>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</si>
  <si>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</si>
  <si>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</si>
  <si>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</si>
  <si>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</si>
  <si>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</si>
  <si>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</si>
  <si>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</si>
  <si>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</si>
  <si>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</si>
  <si>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</si>
  <si>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</si>
  <si>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</si>
  <si>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</si>
  <si>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</si>
  <si>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</si>
  <si>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</si>
  <si>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</si>
  <si>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</si>
  <si>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</si>
  <si>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</si>
  <si>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</si>
  <si>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</si>
  <si>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</si>
  <si>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</si>
  <si>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</si>
  <si>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</si>
  <si>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</si>
  <si>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</si>
  <si>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</si>
  <si>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</si>
  <si>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</si>
  <si>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</si>
  <si>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</si>
  <si>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</si>
  <si>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</si>
  <si>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</si>
  <si>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</si>
  <si>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</si>
  <si>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</si>
  <si>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</si>
  <si>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</si>
  <si>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</si>
  <si>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</si>
  <si>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</si>
  <si>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</si>
  <si>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</si>
  <si>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</si>
  <si>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</si>
  <si>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</si>
  <si>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</si>
  <si>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</si>
  <si>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</si>
  <si>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</si>
  <si>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</si>
  <si>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</si>
  <si>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</si>
  <si>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</si>
  <si>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</si>
  <si>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</si>
  <si>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</si>
  <si>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</si>
  <si>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</si>
  <si>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</si>
  <si>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</si>
  <si>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</si>
  <si>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</si>
  <si>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</si>
  <si>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</si>
  <si>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</si>
  <si>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</si>
  <si>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</si>
  <si>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</si>
  <si>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</si>
  <si>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</si>
  <si>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</si>
  <si>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</si>
  <si>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</si>
  <si>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</si>
  <si>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</si>
  <si>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</si>
  <si>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</si>
  <si>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</si>
  <si>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</si>
  <si>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</si>
  <si>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</si>
  <si>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</si>
  <si>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</si>
  <si>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</si>
  <si>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</si>
  <si>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</si>
  <si>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</si>
  <si>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</si>
  <si>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</si>
  <si>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</si>
  <si>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</si>
  <si>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</si>
  <si>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</si>
  <si>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</si>
  <si>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</si>
  <si>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</si>
  <si>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</si>
  <si>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</si>
  <si>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</si>
  <si>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</si>
  <si>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</si>
  <si>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</si>
  <si>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</si>
  <si>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</si>
  <si>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</si>
  <si>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</si>
  <si>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</si>
  <si>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</si>
  <si>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</si>
  <si>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</si>
  <si>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</si>
  <si>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</si>
  <si>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</si>
  <si>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</si>
  <si>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</si>
  <si>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</si>
  <si>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</si>
  <si>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</si>
  <si>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</si>
  <si>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</si>
  <si>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</si>
  <si>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</si>
  <si>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</si>
  <si>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</si>
  <si>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</si>
  <si>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</si>
  <si>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</si>
  <si>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</si>
  <si>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</si>
  <si>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</si>
  <si>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</si>
  <si>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</si>
  <si>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</si>
  <si>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</si>
  <si>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</si>
  <si>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</si>
  <si>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</si>
  <si>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</si>
  <si>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</si>
  <si>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</si>
  <si>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</si>
  <si>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</si>
  <si>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</si>
  <si>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</si>
  <si>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</si>
  <si>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</si>
  <si>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</si>
  <si>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</si>
  <si>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</si>
  <si>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</si>
  <si>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</si>
  <si>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</si>
  <si>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</si>
  <si>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</si>
  <si>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</si>
  <si>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</si>
  <si>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</si>
  <si>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</si>
  <si>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</si>
  <si>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</si>
  <si>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</si>
  <si>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</si>
  <si>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</si>
  <si>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</si>
  <si>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</si>
  <si>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</si>
  <si>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</si>
  <si>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</si>
  <si>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</si>
  <si>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</si>
  <si>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</si>
  <si>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</si>
  <si>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</si>
  <si>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</si>
  <si>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</si>
  <si>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</si>
  <si>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</si>
  <si>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</si>
  <si>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</si>
  <si>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</si>
  <si>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</si>
  <si>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</si>
  <si>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</si>
  <si>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</si>
  <si>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</si>
  <si>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</si>
  <si>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</si>
  <si>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</si>
  <si>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</si>
  <si>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</si>
  <si>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</si>
  <si>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</si>
  <si>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</si>
  <si>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</si>
  <si>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</si>
  <si>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</si>
  <si>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</si>
  <si>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</si>
  <si>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</si>
  <si>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</si>
  <si>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</si>
  <si>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</si>
  <si>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</si>
  <si>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</si>
  <si>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</si>
  <si>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</si>
  <si>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</si>
  <si>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</si>
  <si>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</si>
  <si>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</si>
  <si>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</si>
  <si>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</si>
  <si>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</si>
  <si>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</si>
  <si>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</si>
  <si>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</si>
  <si>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</si>
  <si>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</si>
  <si>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</si>
  <si>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</si>
  <si>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</si>
  <si>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</si>
  <si>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</si>
  <si>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</si>
  <si>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</si>
  <si>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</si>
  <si>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</si>
  <si>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</si>
  <si>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</si>
  <si>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</si>
  <si>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</si>
  <si>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</si>
  <si>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</si>
  <si>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</si>
  <si>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</si>
  <si>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</si>
  <si>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</si>
  <si>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</si>
  <si>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</si>
  <si>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</si>
  <si>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</si>
  <si>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</si>
  <si>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</si>
  <si>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</si>
  <si>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</si>
  <si>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</si>
  <si>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</si>
  <si>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</si>
  <si>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</si>
  <si>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</si>
  <si>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</si>
  <si>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</si>
  <si>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</si>
  <si>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</si>
  <si>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</si>
  <si>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</si>
  <si>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</si>
  <si>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</si>
  <si>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</si>
  <si>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</si>
  <si>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</si>
  <si>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</si>
  <si>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</si>
  <si>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</si>
  <si>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</si>
  <si>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</si>
  <si>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</si>
  <si>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</si>
  <si>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</si>
  <si>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</si>
  <si>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</si>
  <si>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</si>
  <si>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</si>
  <si>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</si>
  <si>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</si>
  <si>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</si>
  <si>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</si>
  <si>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</si>
  <si>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</si>
  <si>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</si>
  <si>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</si>
  <si>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</si>
  <si>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</si>
  <si>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</si>
  <si>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</si>
  <si>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</si>
  <si>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</si>
  <si>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</si>
  <si>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</si>
  <si>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</si>
  <si>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</si>
  <si>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</si>
  <si>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</si>
  <si>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</si>
  <si>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</si>
  <si>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</si>
  <si>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</si>
  <si>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</si>
  <si>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</si>
  <si>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</si>
  <si>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</si>
  <si>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</si>
  <si>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</si>
  <si>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</si>
  <si>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</si>
  <si>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</si>
  <si>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</si>
  <si>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</si>
  <si>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</si>
  <si>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</si>
  <si>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</si>
  <si>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</si>
  <si>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</si>
  <si>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</si>
  <si>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</si>
  <si>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</si>
  <si>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</si>
  <si>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</si>
  <si>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</si>
  <si>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</si>
  <si>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</si>
  <si>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</si>
  <si>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</si>
  <si>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</si>
  <si>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</si>
  <si>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</si>
  <si>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</si>
  <si>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</si>
  <si>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</si>
  <si>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</si>
  <si>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</si>
  <si>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</si>
  <si>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</si>
  <si>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</si>
  <si>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</si>
  <si>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</si>
  <si>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</si>
  <si>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</si>
  <si>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</si>
  <si>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</si>
  <si>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</si>
  <si>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</si>
  <si>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</si>
  <si>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</si>
  <si>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</si>
  <si>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</si>
  <si>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</si>
  <si>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</si>
  <si>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</si>
  <si>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</si>
  <si>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</si>
  <si>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</si>
  <si>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</si>
  <si>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</si>
  <si>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</si>
  <si>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</si>
  <si>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</si>
  <si>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</si>
  <si>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</si>
  <si>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</si>
  <si>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</si>
  <si>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</si>
  <si>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</si>
  <si>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</si>
  <si>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</si>
  <si>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</si>
  <si>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</si>
  <si>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</si>
  <si>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</si>
  <si>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</si>
  <si>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</si>
  <si>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</si>
  <si>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</si>
  <si>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</si>
  <si>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</si>
  <si>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</si>
  <si>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</si>
  <si>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</si>
  <si>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</si>
  <si>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</si>
  <si>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</si>
  <si>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</si>
  <si>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</si>
  <si>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</si>
  <si>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</si>
  <si>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</si>
  <si>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</si>
  <si>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</si>
  <si>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</si>
  <si>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</si>
  <si>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</si>
  <si>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</si>
  <si>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</si>
  <si>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</si>
  <si>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</si>
  <si>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</si>
  <si>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</si>
  <si>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</si>
  <si>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</si>
  <si>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</si>
  <si>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</si>
  <si>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</si>
  <si>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</si>
  <si>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</si>
  <si>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</si>
  <si>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</si>
  <si>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</si>
  <si>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</si>
  <si>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</si>
  <si>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</si>
  <si>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</si>
  <si>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</si>
  <si>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</si>
  <si>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</si>
  <si>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</si>
  <si>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</si>
  <si>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</si>
  <si>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</si>
  <si>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</si>
  <si>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</si>
  <si>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</si>
  <si>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</si>
  <si>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</si>
  <si>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</si>
  <si>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</si>
  <si>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</si>
  <si>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</si>
  <si>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</si>
  <si>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</si>
  <si>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</si>
  <si>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</si>
  <si>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</si>
  <si>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</si>
  <si>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</si>
  <si>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</si>
  <si>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</si>
  <si>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</si>
  <si>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</si>
  <si>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</si>
  <si>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</si>
  <si>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</si>
  <si>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</si>
  <si>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</si>
  <si>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</si>
  <si>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</si>
  <si>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</si>
  <si>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</si>
  <si>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</si>
  <si>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</si>
  <si>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</si>
  <si>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</si>
  <si>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</si>
  <si>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</si>
  <si>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</si>
  <si>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</si>
  <si>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</si>
  <si>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</si>
  <si>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</si>
  <si>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</si>
  <si>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</si>
  <si>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</si>
  <si>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</si>
  <si>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</si>
  <si>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</si>
  <si>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</si>
  <si>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</si>
  <si>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</si>
  <si>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</si>
  <si>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</si>
  <si>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</si>
  <si>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</si>
  <si>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</si>
  <si>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</si>
  <si>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</si>
  <si>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</si>
  <si>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</si>
  <si>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</si>
  <si>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</si>
  <si>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</si>
  <si>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</si>
  <si>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</si>
  <si>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</si>
  <si>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</si>
  <si>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</si>
  <si>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</si>
  <si>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</si>
  <si>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</si>
  <si>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</si>
  <si>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</si>
  <si>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</si>
  <si>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</si>
  <si>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</si>
  <si>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</si>
  <si>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</si>
  <si>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</si>
  <si>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</si>
  <si>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</si>
  <si>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</si>
  <si>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</si>
  <si>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</si>
  <si>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</si>
  <si>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</si>
  <si>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</si>
  <si>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</si>
  <si>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</si>
  <si>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</si>
  <si>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</si>
  <si>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</si>
  <si>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</si>
  <si>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</si>
  <si>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</si>
  <si>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</si>
  <si>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</si>
  <si>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</si>
  <si>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</si>
  <si>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</si>
  <si>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</si>
  <si>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</si>
  <si>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</si>
  <si>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</si>
  <si>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</si>
  <si>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</si>
  <si>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</si>
  <si>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</si>
  <si>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</si>
  <si>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</si>
  <si>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</si>
  <si>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</si>
  <si>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</si>
  <si>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</si>
  <si>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</si>
  <si>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</si>
  <si>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</si>
  <si>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</si>
  <si>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</si>
  <si>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</si>
  <si>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</si>
  <si>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</si>
  <si>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</si>
  <si>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</si>
  <si>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</si>
  <si>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</si>
  <si>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</si>
  <si>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</si>
  <si>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</si>
  <si>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</si>
  <si>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</si>
  <si>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</si>
  <si>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</si>
  <si>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</si>
  <si>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</si>
  <si>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</si>
  <si>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</si>
  <si>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</si>
  <si>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</si>
  <si>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</si>
  <si>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</si>
  <si>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</si>
  <si>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</si>
  <si>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</si>
  <si>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</si>
  <si>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</si>
  <si>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</si>
  <si>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</si>
  <si>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</si>
  <si>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</si>
  <si>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</si>
  <si>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</si>
  <si>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</si>
  <si>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</si>
  <si>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</si>
  <si>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</si>
  <si>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</si>
  <si>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</si>
  <si>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</si>
  <si>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</si>
  <si>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</si>
  <si>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</si>
  <si>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</si>
  <si>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</si>
  <si>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</si>
  <si>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</si>
  <si>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</si>
  <si>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</si>
  <si>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</si>
  <si>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</si>
  <si>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</si>
  <si>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</si>
  <si>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</si>
  <si>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</si>
  <si>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</si>
  <si>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</si>
  <si>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</si>
  <si>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</si>
  <si>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</si>
  <si>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</si>
  <si>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</si>
  <si>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</si>
  <si>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</si>
  <si>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</si>
  <si>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</si>
  <si>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</si>
  <si>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</si>
  <si>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</si>
  <si>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</si>
  <si>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</si>
  <si>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</si>
  <si>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</si>
  <si>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</si>
  <si>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</si>
  <si>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</si>
  <si>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</si>
  <si>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</si>
  <si>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</si>
  <si>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</si>
  <si>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</si>
  <si>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</si>
  <si>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</si>
  <si>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</si>
  <si>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</si>
  <si>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</si>
  <si>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</si>
  <si>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</si>
  <si>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</si>
  <si>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</si>
  <si>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</si>
  <si>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</si>
  <si>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</si>
  <si>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</si>
  <si>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</si>
  <si>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</si>
  <si>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</si>
  <si>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</si>
  <si>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</si>
  <si>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</si>
  <si>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</si>
  <si>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</si>
  <si>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</si>
  <si>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</si>
  <si>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</si>
  <si>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</si>
  <si>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</si>
  <si>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</si>
  <si>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</si>
  <si>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</si>
  <si>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</si>
  <si>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</si>
  <si>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</si>
  <si>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</si>
  <si>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</si>
  <si>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</si>
  <si>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</si>
  <si>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</si>
  <si>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</si>
  <si>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</si>
  <si>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</si>
  <si>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</si>
  <si>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</si>
  <si>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</si>
  <si>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</si>
  <si>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</si>
  <si>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</si>
  <si>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</si>
  <si>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</si>
  <si>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</si>
  <si>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</si>
  <si>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</si>
  <si>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</si>
  <si>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</si>
  <si>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</si>
  <si>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</si>
  <si>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</si>
  <si>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</si>
  <si>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</si>
  <si>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</si>
  <si>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</si>
  <si>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</si>
  <si>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</si>
  <si>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</si>
  <si>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</si>
  <si>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</si>
  <si>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</si>
  <si>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</si>
  <si>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</si>
  <si>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</si>
  <si>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</si>
  <si>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</si>
  <si>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</si>
  <si>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</si>
  <si>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</si>
  <si>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</si>
  <si>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</si>
  <si>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</si>
  <si>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</si>
  <si>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</si>
  <si>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</si>
  <si>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</si>
  <si>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</si>
  <si>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</si>
  <si>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</si>
  <si>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</si>
  <si>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</si>
  <si>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</si>
  <si>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</si>
  <si>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</si>
  <si>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</si>
  <si>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</si>
  <si>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</si>
  <si>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</si>
  <si>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</si>
  <si>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</si>
  <si>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</si>
  <si>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</si>
  <si>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</si>
  <si>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</si>
  <si>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</si>
  <si>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</si>
  <si>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</si>
  <si>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</si>
  <si>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</si>
  <si>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</si>
  <si>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</si>
  <si>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</si>
  <si>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</si>
  <si>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</si>
  <si>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</si>
  <si>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</si>
  <si>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</si>
  <si>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</si>
  <si>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</si>
  <si>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</si>
  <si>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</si>
  <si>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</si>
  <si>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</si>
  <si>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</si>
  <si>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</si>
  <si>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</si>
  <si>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</si>
  <si>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</si>
  <si>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</si>
  <si>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</si>
  <si>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</si>
  <si>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</si>
  <si>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</si>
  <si>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</si>
  <si>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</si>
  <si>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</si>
  <si>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</si>
  <si>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</si>
  <si>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</si>
  <si>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</si>
  <si>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</si>
  <si>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</si>
  <si>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</si>
  <si>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</si>
  <si>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</si>
  <si>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</si>
  <si>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</si>
  <si>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</si>
  <si>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</si>
  <si>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</si>
  <si>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</si>
  <si>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</si>
  <si>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</si>
  <si>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</si>
  <si>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</si>
  <si>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</si>
  <si>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</si>
  <si>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</si>
  <si>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</si>
  <si>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</si>
  <si>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</si>
  <si>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</si>
  <si>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</si>
  <si>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</si>
  <si>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</si>
  <si>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</si>
  <si>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</si>
  <si>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</si>
  <si>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</si>
  <si>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</si>
  <si>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</si>
  <si>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</si>
  <si>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</si>
  <si>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</si>
  <si>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</si>
  <si>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</si>
  <si>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</si>
  <si>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</si>
  <si>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</si>
  <si>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</si>
  <si>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</si>
  <si>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</si>
  <si>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</si>
  <si>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</si>
  <si>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</si>
  <si>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</si>
  <si>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</si>
  <si>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</si>
  <si>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</si>
  <si>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</si>
  <si>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</si>
  <si>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</si>
  <si>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</si>
  <si>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</si>
  <si>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</si>
  <si>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</si>
  <si>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</si>
  <si>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</si>
  <si>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</si>
  <si>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</si>
  <si>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</si>
  <si>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</si>
  <si>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</si>
  <si>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</si>
  <si>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</si>
  <si>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</si>
  <si>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</si>
  <si>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</si>
  <si>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</si>
  <si>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</si>
  <si>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</si>
  <si>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</si>
  <si>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</si>
  <si>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</si>
  <si>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</si>
  <si>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</si>
  <si>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</si>
  <si>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</si>
  <si>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</si>
  <si>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</si>
  <si>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</si>
  <si>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</si>
  <si>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</si>
  <si>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</si>
  <si>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</si>
  <si>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</si>
  <si>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</si>
  <si>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</si>
  <si>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</si>
  <si>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</si>
  <si>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</si>
  <si>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</si>
  <si>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</si>
  <si>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</si>
  <si>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</si>
  <si>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</si>
  <si>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</si>
  <si>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</si>
  <si>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</si>
  <si>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</si>
  <si>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</si>
  <si>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</si>
  <si>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</si>
  <si>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</si>
  <si>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</si>
  <si>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</si>
  <si>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</si>
  <si>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</si>
  <si>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</si>
  <si>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</si>
  <si>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</si>
  <si>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</si>
  <si>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</si>
  <si>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</si>
  <si>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</si>
  <si>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</si>
  <si>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</si>
  <si>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</si>
  <si>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</si>
  <si>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</si>
  <si>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</si>
  <si>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</si>
  <si>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</si>
  <si>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</si>
  <si>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</si>
  <si>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</si>
  <si>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</si>
  <si>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</si>
  <si>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</si>
  <si>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</si>
  <si>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</si>
  <si>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</si>
  <si>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</si>
  <si>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</si>
  <si>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</si>
  <si>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</si>
  <si>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</si>
  <si>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</si>
  <si>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</si>
  <si>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</si>
  <si>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</si>
  <si>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</si>
  <si>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</si>
  <si>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</si>
  <si>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</si>
  <si>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</si>
  <si>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</si>
  <si>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</si>
  <si>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</si>
  <si>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</si>
  <si>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</si>
  <si>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</si>
  <si>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</si>
  <si>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</si>
  <si>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</si>
  <si>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</si>
  <si>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</si>
  <si>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</si>
  <si>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</si>
  <si>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</si>
  <si>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</si>
  <si>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</si>
  <si>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</si>
  <si>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</si>
  <si>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</si>
  <si>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</si>
  <si>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</si>
  <si>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</si>
  <si>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</si>
  <si>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</si>
  <si>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</si>
  <si>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</si>
  <si>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</si>
  <si>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</si>
  <si>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</si>
  <si>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</si>
  <si>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</si>
  <si>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</si>
  <si>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</si>
  <si>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</si>
  <si>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</si>
  <si>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</si>
  <si>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</si>
  <si>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</si>
  <si>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</si>
  <si>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</si>
  <si>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</si>
  <si>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</si>
  <si>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</si>
  <si>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</si>
  <si>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</si>
  <si>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</si>
  <si>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</si>
  <si>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</si>
  <si>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</si>
  <si>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</si>
  <si>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</si>
  <si>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</si>
  <si>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</si>
  <si>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</si>
  <si>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</si>
  <si>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</si>
  <si>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</si>
  <si>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</si>
  <si>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</si>
  <si>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</si>
  <si>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</si>
  <si>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</si>
  <si>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</si>
  <si>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</si>
  <si>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</si>
  <si>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</si>
  <si>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</si>
  <si>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</si>
  <si>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</si>
  <si>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</si>
  <si>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</si>
  <si>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</si>
  <si>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</si>
  <si>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</si>
  <si>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</si>
  <si>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</si>
  <si>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</si>
  <si>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</si>
  <si>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</si>
  <si>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</si>
  <si>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</si>
  <si>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</si>
  <si>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</si>
  <si>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</si>
  <si>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</si>
  <si>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</si>
  <si>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</si>
  <si>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</si>
  <si>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</si>
  <si>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</si>
  <si>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</si>
  <si>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</si>
  <si>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</si>
  <si>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</si>
  <si>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</si>
  <si>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</si>
  <si>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</si>
  <si>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</si>
  <si>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</si>
  <si>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</si>
  <si>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</si>
  <si>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</si>
  <si>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</si>
  <si>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</si>
  <si>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</si>
  <si>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</si>
  <si>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</si>
  <si>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</si>
  <si>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</si>
  <si>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</si>
  <si>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</si>
  <si>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</si>
  <si>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</si>
  <si>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</si>
  <si>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</si>
  <si>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</si>
  <si>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</si>
  <si>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</si>
  <si>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</si>
  <si>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</si>
  <si>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</si>
  <si>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</si>
  <si>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</si>
  <si>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</si>
  <si>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</si>
  <si>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</si>
  <si>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</si>
  <si>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</si>
  <si>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</si>
  <si>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</si>
  <si>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</si>
  <si>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</si>
  <si>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</si>
  <si>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</si>
  <si>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</si>
  <si>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</si>
  <si>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</si>
  <si>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</si>
  <si>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</si>
  <si>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</si>
  <si>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</si>
  <si>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</si>
  <si>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</si>
  <si>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</si>
  <si>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</si>
  <si>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</si>
  <si>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</si>
  <si>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</si>
  <si>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</si>
  <si>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</si>
  <si>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</si>
  <si>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</si>
  <si>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</si>
  <si>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</si>
  <si>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</si>
  <si>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</si>
  <si>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</si>
  <si>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</si>
  <si>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</si>
  <si>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</si>
  <si>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</si>
  <si>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</si>
  <si>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</si>
  <si>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</si>
  <si>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</si>
  <si>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</si>
  <si>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</si>
  <si>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</si>
  <si>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</si>
  <si>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</si>
  <si>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</si>
  <si>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</si>
  <si>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</si>
  <si>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</si>
  <si>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</si>
  <si>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</si>
  <si>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</si>
  <si>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</si>
  <si>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</si>
  <si>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</si>
  <si>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</si>
  <si>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</si>
  <si>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</si>
  <si>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</si>
  <si>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</si>
  <si>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</si>
  <si>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</si>
  <si>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</si>
  <si>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</si>
  <si>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</si>
  <si>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</si>
  <si>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</si>
  <si>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</si>
  <si>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</si>
  <si>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</si>
  <si>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</si>
  <si>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</si>
  <si>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</si>
  <si>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</si>
  <si>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</si>
  <si>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</si>
  <si>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</si>
  <si>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</si>
  <si>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</si>
  <si>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</si>
  <si>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</si>
  <si>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</si>
  <si>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</si>
  <si>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</si>
  <si>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</si>
  <si>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</si>
  <si>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</si>
  <si>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</si>
  <si>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</si>
  <si>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</si>
  <si>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</si>
  <si>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</si>
  <si>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</si>
  <si>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</si>
  <si>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</si>
  <si>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</si>
  <si>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</si>
  <si>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</si>
  <si>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</si>
  <si>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</si>
  <si>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</si>
  <si>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</si>
  <si>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</si>
  <si>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</si>
  <si>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</si>
  <si>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</si>
  <si>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</si>
  <si>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</si>
  <si>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</si>
  <si>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</si>
  <si>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</si>
  <si>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</si>
  <si>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</si>
  <si>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</si>
  <si>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</si>
  <si>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</si>
  <si>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</si>
  <si>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</si>
  <si>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</si>
  <si>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</si>
  <si>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</si>
  <si>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</si>
  <si>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</si>
  <si>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</si>
  <si>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</si>
  <si>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</si>
  <si>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</si>
  <si>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</si>
  <si>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</si>
  <si>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</si>
  <si>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</si>
  <si>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</si>
  <si>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</si>
  <si>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</si>
  <si>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</si>
  <si>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</si>
  <si>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</si>
  <si>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</si>
  <si>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</si>
  <si>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</si>
  <si>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</si>
  <si>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</si>
  <si>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</si>
  <si>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</si>
  <si>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</si>
  <si>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</si>
  <si>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</si>
  <si>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</si>
  <si>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</si>
  <si>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</si>
  <si>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</si>
  <si>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</si>
  <si>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</si>
  <si>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</si>
  <si>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</si>
  <si>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</si>
  <si>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</si>
  <si>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</si>
  <si>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</si>
  <si>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</si>
  <si>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</si>
  <si>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</si>
  <si>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</si>
  <si>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</si>
  <si>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</si>
  <si>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</si>
  <si>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</si>
  <si>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</si>
  <si>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</si>
  <si>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</si>
  <si>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</si>
  <si>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</si>
  <si>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</si>
  <si>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</si>
  <si>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</si>
  <si>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</si>
  <si>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</si>
  <si>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</si>
  <si>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</si>
  <si>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</si>
  <si>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</si>
  <si>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</si>
  <si>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</si>
  <si>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</si>
  <si>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</si>
  <si>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</si>
  <si>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</si>
  <si>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</si>
  <si>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</si>
  <si>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</si>
  <si>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</si>
  <si>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</si>
  <si>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</si>
  <si>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</si>
  <si>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</si>
  <si>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</si>
  <si>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</si>
  <si>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</si>
  <si>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</si>
  <si>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</si>
  <si>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</si>
  <si>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</si>
  <si>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</si>
  <si>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</si>
  <si>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</si>
  <si>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</si>
  <si>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</si>
  <si>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</si>
  <si>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</si>
  <si>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</si>
  <si>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</si>
  <si>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</si>
  <si>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</si>
  <si>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</si>
  <si>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</si>
  <si>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</si>
  <si>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</si>
  <si>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</si>
  <si>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</si>
  <si>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</si>
  <si>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</si>
  <si>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</si>
  <si>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</si>
  <si>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</si>
  <si>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</si>
  <si>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</si>
  <si>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</si>
  <si>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</si>
  <si>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</si>
  <si>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</si>
  <si>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</si>
  <si>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</si>
  <si>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</si>
  <si>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</si>
  <si>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</si>
  <si>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</si>
  <si>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</si>
  <si>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</si>
  <si>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</si>
  <si>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</si>
  <si>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</si>
  <si>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</si>
  <si>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</si>
  <si>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</si>
  <si>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</si>
  <si>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</si>
  <si>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</si>
  <si>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</si>
  <si>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</si>
  <si>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</si>
  <si>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</si>
  <si>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</si>
  <si>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</si>
  <si>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</si>
  <si>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</si>
  <si>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</si>
  <si>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</si>
  <si>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</si>
  <si>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</si>
  <si>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</si>
  <si>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</si>
  <si>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</si>
  <si>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</si>
  <si>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</si>
  <si>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</si>
  <si>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</si>
  <si>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</si>
  <si>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</si>
  <si>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</si>
  <si>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</si>
  <si>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</si>
  <si>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</si>
  <si>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</si>
  <si>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</si>
  <si>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</si>
  <si>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</si>
  <si>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</si>
  <si>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</si>
  <si>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</si>
  <si>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</si>
  <si>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</si>
  <si>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</si>
  <si>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</si>
  <si>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</si>
  <si>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</si>
  <si>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</si>
  <si>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</si>
  <si>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</si>
  <si>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</si>
  <si>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</si>
  <si>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</si>
  <si>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</si>
  <si>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</si>
  <si>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</si>
  <si>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</si>
  <si>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</si>
  <si>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</si>
  <si>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</si>
  <si>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</si>
  <si>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</si>
  <si>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</si>
  <si>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</si>
  <si>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</si>
  <si>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</si>
  <si>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</si>
  <si>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</si>
  <si>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</si>
  <si>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</si>
  <si>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</si>
  <si>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</si>
  <si>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</si>
  <si>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</si>
  <si>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</si>
  <si>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</si>
  <si>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</si>
  <si>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</si>
  <si>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</si>
  <si>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</si>
  <si>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</si>
  <si>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</si>
  <si>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</si>
  <si>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</si>
  <si>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</si>
  <si>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</si>
  <si>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</si>
  <si>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</si>
  <si>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</si>
  <si>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</si>
  <si>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</si>
  <si>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</si>
  <si>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</si>
  <si>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</si>
  <si>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</si>
  <si>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</si>
  <si>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</si>
  <si>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</si>
  <si>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</si>
  <si>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</si>
  <si>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</si>
  <si>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</si>
  <si>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</si>
  <si>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</si>
  <si>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</si>
  <si>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</si>
  <si>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</si>
  <si>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</si>
  <si>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</si>
  <si>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</si>
  <si>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</si>
  <si>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</si>
  <si>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</si>
  <si>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</si>
  <si>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</si>
  <si>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</si>
  <si>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</si>
  <si>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</si>
  <si>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</si>
  <si>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</si>
  <si>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</si>
  <si>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</si>
  <si>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</si>
  <si>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</si>
  <si>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</si>
  <si>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</si>
  <si>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</si>
  <si>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</si>
  <si>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</si>
  <si>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</si>
  <si>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</si>
  <si>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</si>
  <si>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</si>
  <si>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</si>
  <si>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</si>
  <si>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</si>
  <si>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</si>
  <si>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</si>
  <si>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</si>
  <si>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</si>
  <si>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</si>
  <si>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</si>
  <si>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</si>
  <si>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</si>
  <si>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</si>
  <si>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</si>
  <si>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</si>
  <si>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</si>
  <si>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</si>
  <si>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</si>
  <si>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</si>
  <si>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</si>
  <si>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</si>
  <si>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</si>
  <si>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</si>
  <si>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</si>
  <si>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</si>
  <si>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</si>
  <si>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</si>
  <si>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</si>
  <si>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</si>
  <si>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</si>
  <si>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</si>
  <si>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</si>
  <si>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</si>
  <si>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</si>
  <si>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</si>
  <si>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</si>
  <si>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</si>
  <si>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</si>
  <si>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</si>
  <si>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</si>
  <si>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</si>
  <si>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</si>
  <si>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</si>
  <si>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</si>
  <si>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</si>
  <si>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</si>
  <si>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</si>
  <si>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</si>
  <si>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</si>
  <si>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</si>
  <si>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</si>
  <si>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</si>
  <si>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</si>
  <si>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</si>
  <si>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</si>
  <si>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</si>
  <si>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</si>
  <si>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</si>
  <si>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</si>
  <si>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</si>
  <si>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</si>
  <si>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</si>
  <si>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</si>
  <si>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</si>
  <si>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</si>
  <si>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</si>
  <si>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</si>
  <si>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</si>
  <si>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</si>
  <si>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</si>
  <si>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</si>
  <si>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</si>
  <si>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</si>
  <si>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</si>
  <si>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</si>
  <si>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</si>
  <si>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</si>
  <si>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</si>
  <si>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</si>
  <si>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</si>
  <si>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</si>
  <si>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</si>
  <si>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</si>
  <si>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</si>
  <si>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</si>
  <si>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</si>
  <si>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</si>
  <si>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</si>
  <si>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</si>
  <si>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</si>
  <si>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</si>
  <si>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</si>
  <si>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</si>
  <si>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</si>
  <si>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</si>
  <si>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</si>
  <si>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</si>
  <si>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</si>
  <si>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</si>
  <si>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</si>
  <si>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</si>
  <si>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</si>
  <si>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</si>
  <si>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</si>
  <si>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</si>
  <si>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</si>
  <si>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</si>
  <si>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</si>
  <si>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</si>
  <si>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</si>
  <si>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</si>
  <si>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</si>
  <si>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</si>
  <si>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</si>
  <si>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</si>
  <si>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</si>
  <si>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</si>
  <si>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</si>
  <si>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</si>
  <si>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</si>
  <si>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</si>
  <si>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</si>
  <si>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</si>
  <si>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</si>
  <si>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</si>
  <si>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</si>
  <si>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</si>
  <si>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</si>
  <si>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</si>
  <si>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</si>
  <si>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</si>
  <si>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</si>
  <si>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</si>
  <si>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</si>
  <si>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</si>
  <si>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</si>
  <si>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</si>
  <si>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</si>
  <si>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</si>
  <si>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</si>
  <si>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</si>
  <si>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</si>
  <si>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</si>
  <si>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</si>
  <si>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</si>
  <si>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</si>
  <si>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</si>
  <si>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</si>
  <si>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</si>
  <si>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</si>
  <si>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</si>
  <si>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</si>
  <si>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</si>
  <si>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</si>
  <si>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</si>
  <si>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</si>
  <si>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</si>
  <si>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</si>
  <si>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</si>
  <si>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</si>
  <si>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</si>
  <si>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</si>
  <si>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</si>
  <si>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</si>
  <si>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</si>
  <si>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</si>
  <si>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</si>
  <si>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</si>
  <si>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</si>
  <si>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</si>
  <si>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</si>
  <si>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</si>
  <si>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</si>
  <si>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</si>
  <si>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</si>
  <si>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</si>
  <si>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</si>
  <si>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</si>
  <si>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</si>
  <si>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</si>
  <si>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</si>
  <si>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</si>
  <si>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</si>
  <si>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</si>
  <si>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</si>
  <si>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</si>
  <si>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</si>
  <si>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</si>
  <si>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</si>
  <si>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</si>
  <si>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</si>
  <si>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</si>
  <si>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</si>
  <si>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</si>
  <si>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</si>
  <si>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</si>
  <si>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</si>
  <si>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</si>
  <si>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</si>
  <si>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</si>
  <si>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</si>
  <si>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</si>
  <si>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</si>
  <si>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</si>
  <si>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</si>
  <si>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</si>
  <si>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</si>
  <si>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</si>
  <si>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</si>
  <si>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</si>
  <si>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</si>
  <si>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</si>
  <si>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</si>
  <si>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</si>
  <si>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</si>
  <si>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</si>
  <si>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</si>
  <si>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</si>
  <si>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</si>
  <si>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</si>
  <si>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</si>
  <si>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</si>
  <si>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</si>
  <si>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</si>
  <si>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</si>
  <si>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</si>
  <si>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</si>
  <si>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</si>
  <si>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</si>
  <si>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</si>
  <si>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</si>
  <si>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</si>
  <si>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</si>
  <si>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</si>
  <si>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</si>
  <si>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</si>
  <si>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</si>
  <si>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</si>
  <si>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</si>
  <si>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</si>
  <si>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</si>
  <si>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</si>
  <si>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</si>
  <si>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</si>
  <si>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</si>
  <si>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</si>
  <si>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</si>
  <si>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</si>
  <si>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</si>
  <si>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</si>
  <si>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</si>
  <si>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</si>
  <si>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</si>
  <si>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</si>
  <si>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</si>
  <si>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</si>
  <si>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</si>
  <si>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</si>
  <si>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</si>
  <si>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</si>
  <si>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</si>
  <si>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</si>
  <si>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</si>
  <si>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</si>
  <si>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</si>
  <si>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</si>
  <si>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</si>
  <si>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</si>
  <si>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</si>
  <si>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</si>
  <si>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</si>
  <si>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</si>
  <si>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</si>
  <si>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</si>
  <si>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</si>
  <si>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</si>
  <si>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</si>
  <si>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</si>
  <si>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</si>
  <si>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</si>
  <si>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</si>
  <si>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</si>
  <si>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</si>
  <si>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</si>
  <si>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</si>
  <si>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</si>
  <si>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</si>
  <si>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</si>
  <si>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</si>
  <si>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</si>
  <si>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</si>
  <si>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</si>
  <si>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</si>
  <si>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</si>
  <si>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</si>
  <si>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</si>
  <si>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</si>
  <si>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</si>
  <si>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</si>
  <si>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</si>
  <si>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</si>
  <si>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</si>
  <si>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</si>
  <si>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</si>
  <si>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</si>
  <si>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</si>
  <si>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</si>
  <si>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</si>
  <si>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</si>
  <si>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</si>
  <si>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</si>
  <si>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</si>
  <si>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</si>
  <si>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</si>
  <si>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</si>
  <si>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</si>
  <si>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</si>
  <si>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</si>
  <si>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</si>
  <si>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</si>
  <si>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</si>
  <si>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</si>
  <si>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</si>
  <si>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</si>
  <si>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</si>
  <si>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</si>
  <si>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</si>
  <si>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</si>
  <si>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</si>
  <si>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</si>
  <si>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</si>
  <si>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</si>
  <si>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</si>
  <si>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</si>
  <si>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</si>
  <si>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</si>
  <si>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</si>
  <si>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</si>
  <si>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</si>
  <si>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</si>
  <si>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</si>
  <si>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</si>
  <si>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</si>
  <si>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</si>
  <si>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</si>
  <si>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</si>
  <si>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</si>
  <si>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</si>
  <si>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</si>
  <si>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</si>
  <si>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</si>
  <si>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</si>
  <si>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</si>
  <si>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</si>
  <si>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</si>
  <si>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</si>
  <si>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</si>
  <si>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</si>
  <si>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</si>
  <si>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</si>
  <si>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</si>
  <si>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</si>
  <si>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</si>
  <si>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</si>
  <si>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</si>
  <si>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</si>
  <si>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</si>
  <si>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</si>
  <si>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</si>
  <si>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</si>
  <si>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</si>
  <si>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</si>
  <si>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</si>
  <si>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</si>
  <si>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</si>
  <si>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</si>
  <si>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</si>
  <si>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</si>
  <si>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</si>
  <si>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</si>
  <si>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</si>
  <si>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</si>
  <si>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</si>
  <si>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</si>
  <si>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</si>
  <si>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</si>
  <si>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</si>
  <si>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</si>
  <si>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</si>
  <si>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</si>
  <si>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</si>
  <si>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</si>
  <si>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</si>
  <si>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</si>
  <si>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</si>
  <si>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</si>
  <si>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</si>
  <si>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</si>
  <si>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</si>
  <si>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</si>
  <si>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</si>
  <si>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</si>
  <si>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</si>
  <si>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</si>
  <si>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</si>
  <si>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</si>
  <si>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</si>
  <si>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</si>
  <si>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</si>
  <si>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</si>
  <si>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</si>
  <si>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</si>
  <si>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</si>
  <si>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</si>
  <si>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</si>
  <si>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</si>
  <si>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</si>
  <si>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</si>
  <si>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</si>
  <si>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</si>
  <si>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</si>
  <si>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</si>
  <si>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</si>
  <si>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</si>
  <si>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</si>
  <si>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</si>
  <si>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</si>
  <si>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</si>
  <si>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</si>
  <si>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</si>
  <si>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</si>
  <si>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</si>
  <si>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</si>
  <si>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</si>
  <si>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</si>
  <si>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</si>
  <si>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</si>
  <si>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</si>
  <si>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</si>
  <si>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</si>
  <si>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</si>
  <si>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</si>
  <si>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</si>
  <si>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</si>
  <si>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</si>
  <si>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</si>
  <si>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</si>
  <si>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</si>
  <si>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</si>
  <si>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</si>
  <si>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</si>
  <si>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</si>
  <si>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</si>
  <si>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</si>
  <si>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</si>
  <si>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</si>
  <si>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</si>
  <si>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</si>
  <si>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</si>
  <si>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</si>
  <si>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</si>
  <si>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</si>
  <si>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</si>
  <si>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</si>
  <si>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</si>
  <si>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</si>
  <si>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</si>
  <si>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</si>
  <si>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</si>
  <si>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</si>
  <si>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</si>
  <si>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</si>
  <si>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</si>
  <si>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</si>
  <si>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</si>
  <si>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</si>
  <si>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</si>
  <si>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</si>
  <si>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</si>
  <si>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</si>
  <si>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</si>
  <si>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</si>
  <si>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</si>
  <si>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</si>
  <si>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</si>
  <si>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</si>
  <si>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</si>
  <si>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</si>
  <si>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</si>
  <si>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</si>
  <si>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</si>
  <si>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</si>
  <si>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</si>
  <si>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</si>
  <si>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</si>
  <si>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</si>
  <si>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</si>
  <si>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</si>
  <si>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</si>
  <si>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</si>
  <si>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</si>
  <si>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</si>
  <si>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</si>
  <si>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</si>
  <si>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</si>
  <si>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</si>
  <si>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</si>
  <si>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</si>
  <si>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</si>
  <si>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</si>
  <si>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</si>
  <si>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</si>
  <si>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</si>
  <si>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</si>
  <si>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</si>
  <si>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</si>
  <si>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</si>
  <si>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</si>
  <si>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</si>
  <si>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</si>
  <si>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</si>
  <si>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</si>
  <si>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</si>
  <si>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</si>
  <si>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</si>
  <si>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</si>
  <si>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</si>
  <si>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</si>
  <si>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</si>
  <si>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</si>
  <si>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</si>
  <si>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</si>
  <si>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</si>
  <si>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</si>
  <si>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</si>
  <si>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</si>
  <si>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</si>
  <si>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</si>
  <si>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</si>
  <si>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</si>
  <si>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</si>
  <si>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</si>
  <si>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</si>
  <si>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</si>
  <si>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</si>
  <si>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</si>
  <si>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</si>
  <si>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</si>
  <si>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</si>
  <si>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</si>
  <si>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</si>
  <si>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</si>
  <si>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</si>
  <si>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</si>
  <si>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</si>
  <si>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</si>
  <si>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</si>
  <si>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</si>
  <si>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</si>
  <si>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</si>
  <si>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</si>
  <si>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</si>
  <si>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</si>
  <si>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</si>
  <si>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</si>
  <si>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</si>
  <si>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</si>
  <si>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</si>
  <si>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</si>
  <si>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</si>
  <si>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</si>
  <si>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</si>
  <si>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</si>
  <si>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</si>
  <si>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</si>
  <si>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</si>
  <si>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</si>
  <si>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</si>
  <si>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</si>
  <si>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</si>
  <si>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</si>
  <si>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</si>
  <si>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</si>
  <si>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</si>
  <si>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</si>
  <si>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</si>
  <si>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</si>
  <si>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</si>
  <si>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</si>
  <si>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</si>
  <si>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</si>
  <si>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</si>
  <si>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</si>
  <si>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</si>
  <si>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</si>
  <si>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</si>
  <si>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</si>
  <si>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</si>
  <si>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</si>
  <si>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</si>
  <si>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</si>
  <si>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</si>
  <si>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</si>
  <si>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</si>
  <si>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</si>
  <si>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</si>
  <si>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</si>
  <si>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</si>
  <si>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</si>
  <si>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</si>
  <si>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</si>
  <si>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</si>
  <si>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</si>
  <si>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</si>
  <si>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</si>
  <si>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</si>
  <si>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</si>
  <si>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</si>
  <si>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</si>
  <si>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</si>
  <si>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</si>
  <si>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</si>
  <si>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</si>
  <si>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</si>
  <si>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</si>
  <si>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</si>
  <si>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</si>
  <si>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</si>
  <si>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</si>
  <si>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</si>
  <si>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</si>
  <si>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</si>
  <si>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</si>
  <si>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</si>
  <si>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</si>
  <si>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</si>
  <si>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</si>
  <si>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</si>
  <si>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</si>
  <si>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</si>
  <si>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</si>
  <si>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</si>
  <si>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</si>
  <si>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</si>
  <si>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</si>
  <si>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</si>
  <si>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</si>
  <si>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</si>
  <si>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</si>
  <si>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</si>
  <si>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</si>
  <si>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</si>
  <si>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</si>
  <si>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</si>
  <si>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</si>
  <si>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</si>
  <si>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</si>
  <si>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</si>
  <si>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</si>
  <si>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</si>
  <si>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</si>
  <si>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</si>
  <si>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</si>
  <si>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</si>
  <si>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</si>
  <si>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</si>
  <si>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</si>
  <si>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</si>
  <si>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</si>
  <si>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</si>
  <si>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</si>
  <si>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</si>
  <si>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</si>
  <si>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</si>
  <si>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</si>
  <si>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</si>
  <si>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</si>
  <si>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</si>
  <si>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</si>
  <si>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</si>
  <si>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</si>
  <si>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</si>
  <si>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</si>
  <si>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</si>
  <si>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</si>
  <si>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</si>
  <si>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</si>
  <si>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</si>
  <si>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</si>
  <si>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</si>
  <si>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</si>
  <si>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</si>
  <si>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</si>
  <si>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</si>
  <si>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</si>
  <si>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</si>
  <si>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</si>
  <si>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</si>
  <si>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</si>
  <si>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</si>
  <si>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</si>
  <si>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</si>
  <si>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</si>
  <si>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</si>
  <si>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</si>
  <si>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</si>
  <si>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</si>
  <si>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</si>
  <si>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</si>
  <si>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</si>
  <si>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</si>
  <si>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</si>
  <si>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</si>
  <si>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</si>
  <si>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</si>
  <si>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</si>
  <si>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</si>
  <si>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</si>
  <si>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</si>
  <si>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</si>
  <si>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</si>
  <si>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</si>
  <si>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</si>
  <si>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</si>
  <si>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</si>
  <si>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</si>
  <si>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</si>
  <si>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</si>
  <si>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</si>
  <si>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</si>
  <si>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</si>
  <si>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</si>
  <si>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</si>
  <si>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</si>
  <si>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</si>
  <si>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</si>
  <si>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</si>
  <si>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</si>
  <si>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</si>
  <si>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</si>
  <si>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</si>
  <si>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</si>
  <si>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</si>
  <si>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</si>
  <si>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</si>
  <si>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</si>
  <si>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</si>
  <si>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</si>
  <si>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</si>
  <si>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</si>
  <si>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</si>
  <si>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</si>
  <si>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</si>
  <si>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</si>
  <si>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</si>
  <si>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</si>
  <si>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</si>
  <si>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</si>
  <si>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</si>
  <si>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</si>
  <si>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</si>
  <si>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</si>
  <si>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</si>
  <si>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</si>
  <si>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</si>
  <si>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</si>
  <si>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</si>
  <si>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</si>
  <si>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</si>
  <si>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</si>
  <si>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</si>
  <si>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</si>
  <si>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</si>
  <si>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</si>
  <si>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</si>
  <si>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</si>
  <si>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</si>
  <si>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</si>
  <si>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</si>
  <si>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</si>
  <si>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</si>
  <si>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</si>
  <si>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</si>
  <si>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</si>
  <si>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</si>
  <si>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</si>
  <si>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</si>
  <si>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</si>
  <si>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</si>
  <si>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</si>
  <si>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</si>
  <si>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</si>
  <si>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</si>
  <si>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</si>
  <si>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</si>
  <si>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</si>
  <si>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</si>
  <si>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</si>
  <si>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</si>
  <si>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</si>
  <si>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</si>
  <si>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</si>
  <si>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</si>
  <si>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</si>
  <si>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</si>
  <si>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</si>
  <si>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</si>
  <si>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</si>
  <si>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</si>
  <si>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</si>
  <si>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</si>
  <si>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</si>
  <si>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</si>
  <si>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</si>
  <si>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</si>
  <si>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</si>
  <si>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</si>
  <si>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</si>
  <si>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</si>
  <si>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</si>
  <si>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</si>
  <si>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</si>
  <si>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</si>
  <si>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</si>
  <si>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</si>
  <si>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</si>
  <si>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</si>
  <si>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</si>
  <si>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</si>
  <si>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</si>
  <si>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</si>
  <si>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</si>
  <si>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</si>
  <si>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</si>
  <si>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</si>
  <si>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</si>
  <si>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</si>
  <si>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</si>
  <si>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</si>
  <si>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</si>
  <si>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</si>
  <si>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</si>
  <si>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</si>
  <si>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</si>
  <si>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</si>
  <si>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</si>
  <si>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</si>
  <si>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</si>
  <si>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</si>
  <si>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</si>
  <si>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</si>
  <si>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</si>
  <si>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</si>
  <si>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</si>
  <si>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</si>
  <si>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</si>
  <si>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</si>
  <si>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</si>
  <si>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</si>
  <si>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</si>
  <si>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</si>
  <si>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</si>
  <si>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</si>
  <si>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</si>
  <si>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</si>
  <si>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</si>
  <si>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</si>
  <si>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</si>
  <si>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</si>
  <si>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</si>
  <si>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</si>
  <si>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</si>
  <si>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</si>
  <si>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</si>
  <si>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</si>
  <si>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</si>
  <si>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</si>
  <si>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</si>
  <si>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</si>
  <si>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</si>
  <si>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</si>
  <si>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</si>
  <si>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</si>
  <si>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</si>
  <si>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</si>
  <si>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</si>
  <si>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</si>
  <si>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</si>
  <si>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</si>
  <si>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</si>
  <si>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</si>
  <si>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</si>
  <si>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</si>
  <si>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</si>
  <si>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</si>
  <si>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</si>
  <si>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</si>
  <si>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</si>
  <si>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</si>
  <si>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</si>
  <si>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</si>
  <si>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</si>
  <si>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</si>
  <si>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</si>
  <si>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</si>
  <si>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</si>
  <si>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</si>
  <si>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</si>
  <si>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</si>
  <si>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</si>
  <si>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</si>
  <si>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</si>
  <si>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</si>
  <si>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</si>
  <si>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</si>
  <si>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</si>
  <si>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</si>
  <si>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</si>
  <si>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</si>
  <si>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</si>
  <si>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</si>
  <si>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</si>
  <si>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</si>
  <si>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</si>
  <si>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</si>
  <si>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</si>
  <si>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</si>
  <si>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</si>
  <si>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</si>
  <si>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</si>
  <si>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</si>
  <si>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</si>
  <si>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</si>
  <si>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</si>
  <si>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</si>
  <si>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</si>
  <si>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</si>
  <si>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</si>
  <si>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</si>
  <si>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</si>
  <si>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</si>
  <si>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</si>
  <si>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</si>
  <si>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</si>
  <si>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</si>
  <si>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</si>
  <si>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</si>
  <si>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</si>
  <si>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</si>
  <si>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</si>
  <si>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</si>
  <si>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</si>
  <si>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</si>
  <si>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</si>
  <si>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</si>
  <si>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</si>
  <si>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</si>
  <si>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</si>
  <si>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</si>
  <si>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</si>
  <si>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</si>
  <si>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</si>
  <si>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</si>
  <si>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</si>
  <si>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</si>
  <si>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</si>
  <si>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</si>
  <si>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</si>
  <si>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</si>
  <si>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</si>
  <si>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</si>
  <si>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</si>
  <si>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</si>
  <si>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</si>
  <si>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</si>
  <si>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</si>
  <si>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</si>
  <si>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</si>
  <si>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</si>
  <si>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</si>
  <si>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</si>
  <si>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</si>
  <si>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</si>
  <si>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</si>
  <si>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</si>
  <si>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</si>
  <si>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</si>
  <si>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</si>
  <si>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</si>
  <si>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</si>
  <si>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</si>
  <si>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</si>
  <si>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</si>
  <si>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</si>
  <si>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</si>
  <si>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</si>
  <si>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</si>
  <si>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</si>
  <si>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</si>
  <si>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</si>
  <si>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</si>
  <si>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</si>
  <si>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</si>
  <si>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</si>
  <si>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</si>
  <si>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</si>
  <si>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</si>
  <si>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</si>
  <si>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</si>
  <si>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</si>
  <si>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</si>
  <si>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</si>
  <si>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</si>
  <si>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</si>
  <si>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</si>
  <si>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</si>
  <si>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</si>
  <si>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</si>
  <si>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</si>
  <si>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</si>
  <si>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</si>
  <si>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</si>
  <si>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</si>
  <si>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</si>
  <si>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</si>
  <si>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</si>
  <si>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</si>
  <si>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</si>
  <si>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</si>
  <si>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</si>
  <si>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</si>
  <si>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</si>
  <si>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</si>
  <si>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</si>
  <si>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</si>
  <si>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</si>
  <si>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</si>
  <si>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</si>
  <si>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</si>
  <si>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</si>
  <si>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</si>
  <si>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</si>
  <si>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</si>
  <si>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</si>
  <si>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</si>
  <si>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</si>
  <si>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</si>
  <si>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</si>
  <si>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</si>
  <si>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</si>
  <si>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</si>
  <si>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</si>
  <si>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</si>
  <si>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</si>
  <si>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</si>
  <si>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</si>
  <si>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</si>
  <si>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</si>
  <si>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</si>
  <si>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</si>
  <si>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</si>
  <si>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</si>
  <si>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</si>
  <si>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</si>
  <si>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</si>
  <si>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</si>
  <si>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</si>
  <si>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</si>
  <si>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</si>
  <si>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</si>
  <si>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</si>
  <si>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</si>
  <si>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</si>
  <si>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</si>
  <si>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</si>
  <si>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</si>
  <si>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</si>
  <si>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</si>
  <si>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</si>
  <si>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</si>
  <si>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</si>
  <si>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</si>
  <si>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</si>
  <si>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</si>
  <si>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</si>
  <si>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</si>
  <si>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</si>
  <si>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</si>
  <si>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</si>
  <si>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</si>
  <si>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</si>
  <si>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</si>
  <si>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</si>
  <si>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</si>
  <si>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</si>
  <si>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</si>
  <si>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</si>
  <si>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</si>
  <si>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</si>
  <si>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</si>
  <si>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</si>
  <si>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</si>
  <si>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</si>
  <si>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</si>
  <si>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</si>
  <si>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</si>
  <si>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</si>
  <si>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</si>
  <si>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</si>
  <si>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</si>
  <si>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</si>
  <si>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</si>
  <si>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</si>
  <si>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</si>
  <si>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</si>
  <si>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</si>
  <si>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</si>
  <si>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</si>
  <si>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</si>
  <si>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</si>
  <si>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</si>
  <si>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</si>
  <si>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</si>
  <si>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</si>
  <si>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</si>
  <si>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</si>
  <si>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</si>
  <si>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</si>
  <si>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</si>
  <si>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</si>
  <si>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</si>
  <si>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</si>
  <si>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</si>
  <si>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</si>
  <si>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</si>
  <si>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</si>
  <si>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</si>
  <si>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</si>
  <si>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</si>
  <si>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</si>
  <si>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</si>
  <si>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</si>
  <si>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</si>
  <si>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</si>
  <si>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</si>
  <si>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</si>
  <si>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</si>
  <si>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</si>
  <si>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</si>
  <si>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</si>
  <si>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</si>
  <si>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</si>
  <si>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</si>
  <si>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</si>
  <si>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</si>
  <si>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</si>
  <si>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</si>
  <si>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</si>
  <si>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</si>
  <si>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</si>
  <si>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</si>
  <si>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</si>
  <si>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</si>
  <si>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</si>
  <si>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</si>
  <si>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</si>
  <si>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</si>
  <si>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</si>
  <si>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</si>
  <si>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</si>
  <si>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</si>
  <si>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</si>
  <si>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</si>
  <si>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</si>
  <si>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</si>
  <si>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</si>
  <si>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</si>
  <si>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</si>
  <si>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</si>
  <si>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</si>
  <si>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</si>
  <si>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</si>
  <si>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</si>
  <si>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</si>
  <si>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</si>
  <si>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</si>
  <si>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</si>
  <si>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</si>
  <si>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</si>
  <si>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</si>
  <si>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</si>
  <si>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</si>
  <si>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</si>
  <si>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</si>
  <si>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</si>
  <si>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</si>
  <si>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</si>
  <si>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</si>
  <si>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</si>
  <si>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</si>
  <si>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</si>
  <si>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</si>
  <si>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</si>
  <si>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</si>
  <si>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</si>
  <si>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</si>
  <si>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</si>
  <si>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</si>
  <si>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</si>
  <si>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</si>
  <si>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</si>
  <si>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</si>
  <si>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</si>
  <si>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</si>
  <si>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</si>
  <si>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</si>
  <si>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</si>
  <si>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</si>
  <si>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</si>
  <si>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</si>
  <si>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</si>
  <si>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</si>
  <si>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</si>
  <si>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</si>
  <si>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</si>
  <si>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</si>
  <si>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</si>
  <si>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</si>
  <si>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</si>
  <si>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</si>
  <si>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</si>
  <si>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</si>
  <si>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</si>
  <si>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</si>
  <si>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</si>
  <si>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</si>
  <si>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</si>
  <si>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</si>
  <si>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</si>
  <si>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</si>
  <si>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</si>
  <si>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</si>
  <si>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</si>
  <si>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</si>
  <si>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</si>
  <si>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</si>
  <si>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</si>
  <si>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</si>
  <si>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</si>
  <si>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</si>
  <si>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</si>
  <si>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</si>
  <si>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</si>
  <si>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</si>
  <si>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</si>
  <si>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</si>
  <si>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</si>
  <si>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</si>
  <si>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</si>
  <si>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</si>
  <si>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</si>
  <si>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</si>
  <si>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</si>
  <si>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</si>
  <si>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</si>
  <si>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</si>
  <si>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</si>
  <si>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</si>
  <si>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</si>
  <si>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</si>
  <si>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</si>
  <si>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</si>
  <si>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</si>
  <si>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</si>
  <si>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</si>
  <si>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</si>
  <si>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</si>
  <si>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</si>
  <si>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</si>
  <si>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</si>
  <si>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</si>
  <si>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</si>
  <si>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</si>
  <si>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</si>
  <si>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</si>
  <si>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</si>
  <si>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</si>
  <si>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</si>
  <si>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</si>
  <si>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</si>
  <si>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</si>
  <si>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</si>
  <si>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</si>
  <si>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</si>
  <si>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</si>
  <si>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</si>
  <si>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</si>
  <si>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</si>
  <si>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</si>
  <si>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</si>
  <si>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</si>
  <si>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</si>
  <si>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</si>
  <si>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</si>
  <si>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</si>
  <si>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</si>
  <si>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</si>
  <si>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</si>
  <si>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</si>
  <si>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</si>
  <si>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</si>
  <si>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</si>
  <si>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</si>
  <si>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</si>
  <si>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</si>
  <si>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</si>
  <si>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</si>
  <si>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</si>
  <si>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</si>
  <si>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</si>
  <si>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</si>
  <si>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</si>
  <si>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</si>
  <si>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</si>
  <si>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SGL</t>
  </si>
  <si>
    <t>INE353H01010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</si>
  <si>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</si>
  <si>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</si>
  <si>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</si>
  <si>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</si>
  <si>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</si>
  <si>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</si>
  <si>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</si>
  <si>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</si>
  <si>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</si>
  <si>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</si>
  <si>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</si>
  <si>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</si>
  <si>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</si>
  <si>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</si>
  <si>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</si>
  <si>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</si>
  <si>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</si>
  <si>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</si>
  <si>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</si>
  <si>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</si>
  <si>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</si>
  <si>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</si>
  <si>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</si>
  <si>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</si>
  <si>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</si>
  <si>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</si>
  <si>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</si>
  <si>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</si>
  <si>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</si>
  <si>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</si>
  <si>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</si>
  <si>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</si>
  <si>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</si>
  <si>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</si>
  <si>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</si>
  <si>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</si>
  <si>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</si>
  <si>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</si>
  <si>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</si>
  <si>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</si>
  <si>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</si>
  <si>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</si>
  <si>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</si>
  <si>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</si>
  <si>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</si>
  <si>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</si>
  <si>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</si>
  <si>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</si>
  <si>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</si>
  <si>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</si>
  <si>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</si>
  <si>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</si>
  <si>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</si>
  <si>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</si>
  <si>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</si>
  <si>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</si>
  <si>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</si>
  <si>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</si>
  <si>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</si>
  <si>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</si>
  <si>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</si>
  <si>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</si>
  <si>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</si>
  <si>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</si>
  <si>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705-715</t>
  </si>
  <si>
    <t>WINSOME</t>
  </si>
  <si>
    <t>INE784B01035</t>
  </si>
  <si>
    <t>UnSuccessful</t>
  </si>
  <si>
    <t>21STCENMGM</t>
  </si>
  <si>
    <t>INE253B01015</t>
  </si>
  <si>
    <t>DVL</t>
  </si>
  <si>
    <t>REMSONSIND</t>
  </si>
  <si>
    <t>INE474C01015</t>
  </si>
  <si>
    <t>XLENERGY</t>
  </si>
  <si>
    <t>INE183H01011</t>
  </si>
  <si>
    <t>BSLNIFTY</t>
  </si>
  <si>
    <t>INF209K01IR4</t>
  </si>
  <si>
    <t>GANGESSECU</t>
  </si>
  <si>
    <t>INE335W01016</t>
  </si>
  <si>
    <t>890-900</t>
  </si>
  <si>
    <t>JMA</t>
  </si>
  <si>
    <t>INE412C01015</t>
  </si>
  <si>
    <t>MAHAPEXLTD</t>
  </si>
  <si>
    <t>INE843B01013</t>
  </si>
  <si>
    <t>NKIND</t>
  </si>
  <si>
    <t>INE542C01019</t>
  </si>
  <si>
    <t>Profit of Rs.3/-</t>
  </si>
  <si>
    <t>CUBEXTUB</t>
  </si>
  <si>
    <t>INE144D01012</t>
  </si>
  <si>
    <t>ONELIFECAP</t>
  </si>
  <si>
    <t>INE912L01015</t>
  </si>
  <si>
    <t>WIPL</t>
  </si>
  <si>
    <t>INE215F01023</t>
  </si>
  <si>
    <t>ICICILIQ</t>
  </si>
  <si>
    <t>INF109KC1KT9</t>
  </si>
  <si>
    <t>IMPEXFERRO</t>
  </si>
  <si>
    <t>INE691G01015</t>
  </si>
  <si>
    <t>Profit of Rs.18/-</t>
  </si>
  <si>
    <t>INE137I01015</t>
  </si>
  <si>
    <t>KALYANIFRG</t>
  </si>
  <si>
    <t>INE314G01014</t>
  </si>
  <si>
    <t>SUJANAUNI</t>
  </si>
  <si>
    <t>INE216G01011</t>
  </si>
  <si>
    <t>TORNTPHARM JAN FUT</t>
  </si>
  <si>
    <t>BAJAJCON</t>
  </si>
  <si>
    <t>IDFCFIRSTB</t>
  </si>
  <si>
    <t>INE844O01030</t>
  </si>
  <si>
    <t>NTL</t>
  </si>
  <si>
    <t>INE333I01036</t>
  </si>
  <si>
    <t>BANARBEADS</t>
  </si>
  <si>
    <t>INE655B01011</t>
  </si>
  <si>
    <t>BIL</t>
  </si>
  <si>
    <t>INE828A01016</t>
  </si>
  <si>
    <t>Profit of Rs.8/-</t>
  </si>
  <si>
    <t>DALBHARAT</t>
  </si>
  <si>
    <t>INE00R701025</t>
  </si>
  <si>
    <t>MELSTAR</t>
  </si>
  <si>
    <t>INE817A01019</t>
  </si>
  <si>
    <t>TIMESGTY</t>
  </si>
  <si>
    <t>INE289C01025</t>
  </si>
  <si>
    <t>279-281</t>
  </si>
  <si>
    <t>BSLGOLDETF</t>
  </si>
  <si>
    <t>INF209K01HT2</t>
  </si>
  <si>
    <t>DELTAMAGNT</t>
  </si>
  <si>
    <t>INE393A01011</t>
  </si>
  <si>
    <t>TECHIN</t>
  </si>
  <si>
    <t>INE778A01021</t>
  </si>
  <si>
    <t>1300-1280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</si>
  <si>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</si>
  <si>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</si>
  <si>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</si>
  <si>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</si>
  <si>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</si>
  <si>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</si>
  <si>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</si>
  <si>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</si>
  <si>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SUBCAPCITY</t>
  </si>
  <si>
    <t>INE845C01016</t>
  </si>
  <si>
    <t>CROSSLAND TRADING CO</t>
  </si>
  <si>
    <t>UTISENSETF</t>
  </si>
  <si>
    <t>INF789FB1X58</t>
  </si>
  <si>
    <t>7000-7100</t>
  </si>
  <si>
    <t>87-88</t>
  </si>
  <si>
    <t>JIKIND</t>
  </si>
  <si>
    <t>INE026B01049</t>
  </si>
  <si>
    <t>AMARAJABAT FEB FUT</t>
  </si>
  <si>
    <t>3750-3800</t>
  </si>
  <si>
    <t>RAYMOND FEB FUT</t>
  </si>
  <si>
    <t>CRMFGETF</t>
  </si>
  <si>
    <t>INF760K01BR1</t>
  </si>
  <si>
    <t>HNGSNGBEES</t>
  </si>
  <si>
    <t>INF732E01227</t>
  </si>
  <si>
    <t>1260-1280</t>
  </si>
  <si>
    <t>IITL</t>
  </si>
  <si>
    <t>INE886A01014</t>
  </si>
  <si>
    <t>JOCIL</t>
  </si>
  <si>
    <t>INE839G01010</t>
  </si>
  <si>
    <t>SEPOWER</t>
  </si>
  <si>
    <t>INE735M01018</t>
  </si>
  <si>
    <t>JSWSTEEL FEB 280 CE</t>
  </si>
  <si>
    <t>JSWSTEEL FEB 290 CE</t>
  </si>
  <si>
    <t>Profit of Rs.28/-</t>
  </si>
  <si>
    <t>Profit of Rs.335/-</t>
  </si>
  <si>
    <t>750-756</t>
  </si>
  <si>
    <t>720-710</t>
  </si>
  <si>
    <t>NIFTY FEB FUT</t>
  </si>
  <si>
    <t>MINDTREE FEB FUT</t>
  </si>
  <si>
    <t>Loss of Rs 15/-</t>
  </si>
  <si>
    <t>ALPHAGREP SECURITIES PRIVATE LIMITED</t>
  </si>
  <si>
    <t>BVCL</t>
  </si>
  <si>
    <t>INE139I01011</t>
  </si>
  <si>
    <t>CREATIVEYE</t>
  </si>
  <si>
    <t>INE230B01021</t>
  </si>
  <si>
    <t>EQ30</t>
  </si>
  <si>
    <t>INF754K01EM9</t>
  </si>
  <si>
    <t xml:space="preserve">Retail Research Technical Calls &amp; Fundamental Performance Report for the month of February -2019 </t>
  </si>
  <si>
    <t>COLPAL FEB FUT</t>
  </si>
  <si>
    <t>Profit of Rs.13/-</t>
  </si>
  <si>
    <t>Loss of Rs 8.5/-</t>
  </si>
  <si>
    <t>AJANTPHARM FEB FUT</t>
  </si>
  <si>
    <t>1020-1030</t>
  </si>
  <si>
    <t>Loss of Rs 23.5/-</t>
  </si>
  <si>
    <t>3450-3480</t>
  </si>
  <si>
    <t>TATAELXSI FEB FUT</t>
  </si>
  <si>
    <t>BIOCON FEB FUT</t>
  </si>
  <si>
    <t>NIFTY 10900 CE FEB</t>
  </si>
  <si>
    <t xml:space="preserve"> Profit of Rs.42.50/-</t>
  </si>
  <si>
    <t>ATHARVENT</t>
  </si>
  <si>
    <t>TRUSHA PRANAY MEHTA</t>
  </si>
  <si>
    <t>Reliance Capital Limited</t>
  </si>
  <si>
    <t>Reliance Infrastructu Ltd</t>
  </si>
  <si>
    <t>EUROCERA</t>
  </si>
  <si>
    <t>INE649H01011</t>
  </si>
  <si>
    <t>HDFCSENETF</t>
  </si>
  <si>
    <t>INF179KB1KQ1</t>
  </si>
  <si>
    <t>KAUSHALYA</t>
  </si>
  <si>
    <t>INE234I01010</t>
  </si>
  <si>
    <t>KHANDSE</t>
  </si>
  <si>
    <t>INE060B01014</t>
  </si>
  <si>
    <t>STINDIA</t>
  </si>
  <si>
    <t>INE090C01019</t>
  </si>
  <si>
    <t>XELPMOC</t>
  </si>
  <si>
    <t>INE01P501012</t>
  </si>
  <si>
    <t>GODREJIND FEB FUT</t>
  </si>
  <si>
    <t>Loss of Rs 7/-</t>
  </si>
  <si>
    <t>1040-1050</t>
  </si>
  <si>
    <t>990-980</t>
  </si>
  <si>
    <t>RELIANCE 1280 PE FEB</t>
  </si>
  <si>
    <t>RELIANCE at Rs.1240 PE</t>
  </si>
  <si>
    <t>300-310</t>
  </si>
  <si>
    <t>Profit of Rs.8.5/-</t>
  </si>
  <si>
    <t>600-610</t>
  </si>
  <si>
    <t>Loss of Rs 110/-</t>
  </si>
  <si>
    <t>AHLEAST</t>
  </si>
  <si>
    <t>INE926K01017</t>
  </si>
  <si>
    <t>LICNETFGSC</t>
  </si>
  <si>
    <t>INF767K01MV5</t>
  </si>
  <si>
    <t>LICNETFSEN</t>
  </si>
  <si>
    <t>INF767K01OT5</t>
  </si>
  <si>
    <t>PRADIP</t>
  </si>
  <si>
    <t>INE495J01015</t>
  </si>
  <si>
    <t>ZENITHEXPO</t>
  </si>
  <si>
    <t>INE058B01018</t>
  </si>
  <si>
    <t>Profit of Rs.2/-</t>
  </si>
  <si>
    <t>LT FEB FUT</t>
  </si>
  <si>
    <t>Profit of Rs.29/-</t>
  </si>
  <si>
    <t>Profit of Rs.10/-</t>
  </si>
  <si>
    <t>Profit of Rs.15/-</t>
  </si>
  <si>
    <t>BANKNIFTY FEB FUT</t>
  </si>
  <si>
    <t>27000-26900</t>
  </si>
  <si>
    <t>NIFTY 10900 PE FEB</t>
  </si>
  <si>
    <t>BAJAJ-AUTO FEB 2650 PE</t>
  </si>
  <si>
    <t>25-27</t>
  </si>
  <si>
    <t>60-70</t>
  </si>
  <si>
    <t>Profit of Rs.15.50/-</t>
  </si>
  <si>
    <t>SHAILJA</t>
  </si>
  <si>
    <t>PALASHSECU</t>
  </si>
  <si>
    <t>INE471W01019</t>
  </si>
  <si>
    <t>RETFMID150</t>
  </si>
  <si>
    <t>INF204KB1V68</t>
  </si>
  <si>
    <t>SHRIPISTON</t>
  </si>
  <si>
    <t>INE526E01018</t>
  </si>
  <si>
    <t>315-320</t>
  </si>
  <si>
    <t>Loss of Rs.26.9/-</t>
  </si>
  <si>
    <t>215-220</t>
  </si>
  <si>
    <t>Profit of Rs.192.5/-</t>
  </si>
  <si>
    <t>766-772</t>
  </si>
  <si>
    <t>820-840</t>
  </si>
  <si>
    <t>Loss of Rs.115/-</t>
  </si>
  <si>
    <t>RBLBANK FEB FUT</t>
  </si>
  <si>
    <t>Loss of Rs.36.5/-</t>
  </si>
  <si>
    <t>245-250</t>
  </si>
  <si>
    <t>BCP</t>
  </si>
  <si>
    <t>Bliss GVS Pharma Ltd</t>
  </si>
  <si>
    <t>CHALET</t>
  </si>
  <si>
    <t>Profit of Rs.14.5/-</t>
  </si>
  <si>
    <t>INE427F01016</t>
  </si>
  <si>
    <t>IVZINGOLD</t>
  </si>
  <si>
    <t>INF205K01361</t>
  </si>
  <si>
    <t>KHAITANLTD</t>
  </si>
  <si>
    <t>INE731C01018</t>
  </si>
  <si>
    <t>LICNFNHGP</t>
  </si>
  <si>
    <t>INF767K01PC8</t>
  </si>
  <si>
    <t>MAN50ETF</t>
  </si>
  <si>
    <t>INF769K01EG9</t>
  </si>
  <si>
    <t>PKTEA</t>
  </si>
  <si>
    <t>INE431F01018</t>
  </si>
  <si>
    <t>RADAAN</t>
  </si>
  <si>
    <t>INE874F01027</t>
  </si>
  <si>
    <t>TARAPUR</t>
  </si>
  <si>
    <t>INE747K01017</t>
  </si>
  <si>
    <t>UTINEXT50</t>
  </si>
  <si>
    <t>INF789FC1N82</t>
  </si>
  <si>
    <t>INFRATEL FEB FUT</t>
  </si>
  <si>
    <t>Loss of Rs 6.7/-</t>
  </si>
  <si>
    <t>Loss of Rs 10/-</t>
  </si>
  <si>
    <t>Profit of Rs.7.5/-</t>
  </si>
  <si>
    <t>Profit of Rs.18.5/-</t>
  </si>
  <si>
    <t>Loss of Rs 27.5/-</t>
  </si>
  <si>
    <t>125-128</t>
  </si>
  <si>
    <t>NISHA KIRTIKUMAR GANDHI</t>
  </si>
  <si>
    <t>ACHINTYA SECURITIES PVT. LTD.</t>
  </si>
  <si>
    <t>GUJCMDS</t>
  </si>
  <si>
    <t>SWAPNIL RAMESHBHAI DATHIA HUF</t>
  </si>
  <si>
    <t>PIONAGR</t>
  </si>
  <si>
    <t>JAGAT MOHAN AGGARWAL</t>
  </si>
  <si>
    <t>RESHMA OVERSEAS LTD</t>
  </si>
  <si>
    <t>IFCI LTD.</t>
  </si>
  <si>
    <t>PRAVINA VINOD SHAH</t>
  </si>
  <si>
    <t>ACHINTYA SECURITIES PRIVATE LIMITED</t>
  </si>
  <si>
    <t>DIVYA PORTFOLIO PRIVATE LIMITED</t>
  </si>
  <si>
    <t>SWAPNIL MEHTA</t>
  </si>
  <si>
    <t>BIOFILCHEM</t>
  </si>
  <si>
    <t>INE829A01014</t>
  </si>
  <si>
    <t>EBANK</t>
  </si>
  <si>
    <t>INF754K01EL1</t>
  </si>
  <si>
    <t>EUROTEXIND</t>
  </si>
  <si>
    <t>INE022C01012</t>
  </si>
  <si>
    <t>IDFNIFTYET</t>
  </si>
  <si>
    <t>INF194KA1U07</t>
  </si>
  <si>
    <t>NETF</t>
  </si>
  <si>
    <t>INF277K015R5</t>
  </si>
  <si>
    <t>PARABDRUGS</t>
  </si>
  <si>
    <t>INE618H01016</t>
  </si>
  <si>
    <t>ROHITFERRO</t>
  </si>
  <si>
    <t>INE248H01012</t>
  </si>
  <si>
    <t>TCIDEVELOP</t>
  </si>
  <si>
    <t>INE662L01016</t>
  </si>
  <si>
    <t>WELINV</t>
  </si>
  <si>
    <t>INE389K01018</t>
  </si>
  <si>
    <t>WSI</t>
  </si>
  <si>
    <t>INE100D01014</t>
  </si>
  <si>
    <t>898-902</t>
  </si>
  <si>
    <t>200-201</t>
  </si>
  <si>
    <t>Profit of Rs.6/-</t>
  </si>
  <si>
    <t>Profit of Rs.190/-</t>
  </si>
  <si>
    <t>BAJAJAUTO FEB FUT</t>
  </si>
  <si>
    <t>2860-2870</t>
  </si>
  <si>
    <t>2800-2780</t>
  </si>
  <si>
    <t>Profit of Rs.11/-</t>
  </si>
  <si>
    <t>TATACHEM FEB FUT</t>
  </si>
  <si>
    <t>594-596</t>
  </si>
  <si>
    <t>RELIANCE 1280 CE</t>
  </si>
  <si>
    <t>26-27</t>
  </si>
  <si>
    <t>Loss of Rs 25/-</t>
  </si>
  <si>
    <t>1270-1280</t>
  </si>
  <si>
    <t>Loss of Rs 44.9/-</t>
  </si>
  <si>
    <t>UBL FEB FUT</t>
  </si>
  <si>
    <t>Loss of Rs 17/-</t>
  </si>
  <si>
    <t>ASHARI</t>
  </si>
  <si>
    <t>NIKHIL GULABCHAND SHAH</t>
  </si>
  <si>
    <t>SHANKAR RESOURCES PVT LTD</t>
  </si>
  <si>
    <t>JEWELS ADVISORY SERVICES LLP</t>
  </si>
  <si>
    <t>CHEMBOND</t>
  </si>
  <si>
    <t>ASHWIN RATILAL NAGARWADIA</t>
  </si>
  <si>
    <t>GOLDCORP</t>
  </si>
  <si>
    <t>ANUPA TANNA SHAH</t>
  </si>
  <si>
    <t>NAMRATA TUSHAR TANNA</t>
  </si>
  <si>
    <t>NITA TUSHAR TANNA</t>
  </si>
  <si>
    <t>GOLDCREST GLOBAL TRADING PRIVATE LIMITED</t>
  </si>
  <si>
    <t>GOLDENCAP</t>
  </si>
  <si>
    <t>PRITI DINESH DESAI</t>
  </si>
  <si>
    <t>SAMIR HARSHAD MEHTA</t>
  </si>
  <si>
    <t>IRISMEDIA</t>
  </si>
  <si>
    <t>PURAN CHAND CHOUDHARY</t>
  </si>
  <si>
    <t>KUANTUM</t>
  </si>
  <si>
    <t>DEMAKIN ENTERPRISES PRIVATE LIMITED</t>
  </si>
  <si>
    <t>RAJ KUMAR BASHAMBOO</t>
  </si>
  <si>
    <t>LAL</t>
  </si>
  <si>
    <t>NIKUNJ STOCK BROKERS LIMITED</t>
  </si>
  <si>
    <t>R S SERVICES PRIVATE LIMITED</t>
  </si>
  <si>
    <t>SCBL</t>
  </si>
  <si>
    <t>BHARATI ARVIND SHAH</t>
  </si>
  <si>
    <t>AMARATLAL SHAH</t>
  </si>
  <si>
    <t>AJAYBASUDEOMODIHUF</t>
  </si>
  <si>
    <t>SATISH KUMAR DALMIYA</t>
  </si>
  <si>
    <t>SONAL</t>
  </si>
  <si>
    <t>SHRI RAVINDRA MEDIA VENTURES PRIVATE LIMITED</t>
  </si>
  <si>
    <t>MINESH JORMALBHAI MEHTA</t>
  </si>
  <si>
    <t>JAKHARIA</t>
  </si>
  <si>
    <t>JAKHARIA FABRIC LIMITED</t>
  </si>
  <si>
    <t>ARYAMAN CAPITAL MARKETS LIMITED</t>
  </si>
  <si>
    <t>Oriental Carbn &amp; Chem Ltd</t>
  </si>
  <si>
    <t>ORIENTAL CARBON AND CHEMICALS LIMITED</t>
  </si>
  <si>
    <t>PC Jeweller Ltd</t>
  </si>
  <si>
    <t>Rolta India Ltd.</t>
  </si>
  <si>
    <t>Bannari Amman Spinning Mi</t>
  </si>
  <si>
    <t>SHANKAR RESOURCES PRIVATE LIMITED</t>
  </si>
  <si>
    <t>POLUS GLOBAL FUND</t>
  </si>
  <si>
    <t>OVERSKUD MULTI ASSET MANAGEMENT PRIVATE LIMITED</t>
  </si>
  <si>
    <t>Ortin Laboratories Ltd</t>
  </si>
  <si>
    <t>SRINIDHI INFIN LIMITED</t>
  </si>
  <si>
    <t>REGIME DE RETRAITE D HYDRO-QUEBEC</t>
  </si>
  <si>
    <t>UNION BANK OF INDIA</t>
  </si>
  <si>
    <t>ATNINTER</t>
  </si>
  <si>
    <t>INE803A01027</t>
  </si>
  <si>
    <t>INTEGRA</t>
  </si>
  <si>
    <t>INE418N01027</t>
  </si>
  <si>
    <t>LFIC</t>
  </si>
  <si>
    <t>INE850E01012</t>
  </si>
  <si>
    <t>LGBFORGE</t>
  </si>
  <si>
    <t>INE201J01017</t>
  </si>
  <si>
    <t>QNIFTY</t>
  </si>
  <si>
    <t>INF082J01028</t>
  </si>
  <si>
    <t>RAJVIR</t>
  </si>
  <si>
    <t>INE011H01014</t>
  </si>
  <si>
    <t>REGENCERAM</t>
  </si>
  <si>
    <t>INE277C01012</t>
  </si>
  <si>
    <t>SALORAINTL</t>
  </si>
  <si>
    <t>INE924A01013</t>
  </si>
  <si>
    <t>SETF10GILT</t>
  </si>
  <si>
    <t>INF200KA1JT1</t>
  </si>
  <si>
    <t>THOMASCOTT</t>
  </si>
  <si>
    <t>INE480M01011</t>
  </si>
  <si>
    <t>UMESLTD</t>
  </si>
  <si>
    <t>INE240C01028</t>
  </si>
  <si>
    <t>VIMALOIL</t>
  </si>
  <si>
    <t>INE067D01015</t>
  </si>
  <si>
    <t>Loss of Rs.14.40/-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</si>
</sst>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9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7" fontId="24" fillId="69" borderId="16" xfId="0" applyNumberFormat="1" applyFont="1" applyFill="1" applyBorder="1" applyAlignment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24" fillId="72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0" fillId="72" borderId="16" xfId="0" applyFont="1" applyFill="1" applyBorder="1" applyAlignment="1">
      <alignment horizontal="right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/>
    </xf>
    <xf numFmtId="0" fontId="69" fillId="0" borderId="0" xfId="0" applyFont="1"/>
    <xf numFmtId="166" fontId="0" fillId="69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7" fillId="72" borderId="16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0" fillId="72" borderId="0" xfId="0" applyFill="1" applyAlignment="1">
      <alignment horizontal="center"/>
    </xf>
    <xf numFmtId="0" fontId="69" fillId="72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0" fillId="69" borderId="16" xfId="0" applyNumberFormat="1" applyFont="1" applyFill="1" applyBorder="1" applyAlignment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213</xdr:row>
      <xdr:rowOff>123824</xdr:rowOff>
    </xdr:from>
    <xdr:to>
      <xdr:col>11</xdr:col>
      <xdr:colOff>323850</xdr:colOff>
      <xdr:row>228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218</xdr:row>
      <xdr:rowOff>123825</xdr:rowOff>
    </xdr:from>
    <xdr:to>
      <xdr:col>4</xdr:col>
      <xdr:colOff>523875</xdr:colOff>
      <xdr:row>223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7" sqref="C27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43508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9"/>
  <sheetViews>
    <sheetView zoomScale="85" zoomScaleNormal="85" workbookViewId="0">
      <pane ySplit="10" topLeftCell="A11" activePane="bottomLeft" state="frozen"/>
      <selection activeCell="C16" sqref="C16"/>
      <selection pane="bottomLeft" activeCell="P19" sqref="P19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43508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74" t="s">
        <v>13</v>
      </c>
      <c r="B9" s="476" t="s">
        <v>1943</v>
      </c>
      <c r="C9" s="476" t="s">
        <v>14</v>
      </c>
      <c r="D9" s="111" t="s">
        <v>15</v>
      </c>
      <c r="E9" s="23" t="s">
        <v>16</v>
      </c>
      <c r="F9" s="471" t="s">
        <v>17</v>
      </c>
      <c r="G9" s="472"/>
      <c r="H9" s="473"/>
      <c r="I9" s="471" t="s">
        <v>18</v>
      </c>
      <c r="J9" s="472"/>
      <c r="K9" s="473"/>
      <c r="L9" s="23"/>
      <c r="M9" s="24"/>
      <c r="N9" s="24"/>
      <c r="O9" s="24"/>
    </row>
    <row r="10" spans="1:15" ht="59.25" customHeight="1">
      <c r="A10" s="475"/>
      <c r="B10" s="477" t="s">
        <v>1943</v>
      </c>
      <c r="C10" s="477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2768</v>
      </c>
    </row>
    <row r="11" spans="1:15" ht="15">
      <c r="A11" s="130">
        <v>1</v>
      </c>
      <c r="B11" s="114" t="s">
        <v>1962</v>
      </c>
      <c r="C11" s="130" t="s">
        <v>29</v>
      </c>
      <c r="D11" s="133">
        <v>27295.9</v>
      </c>
      <c r="E11" s="133">
        <v>27284.683333333334</v>
      </c>
      <c r="F11" s="134">
        <v>27219.416666666668</v>
      </c>
      <c r="G11" s="134">
        <v>27142.933333333334</v>
      </c>
      <c r="H11" s="134">
        <v>27077.666666666668</v>
      </c>
      <c r="I11" s="134">
        <v>27361.166666666668</v>
      </c>
      <c r="J11" s="134">
        <v>27426.433333333331</v>
      </c>
      <c r="K11" s="134">
        <v>27502.916666666668</v>
      </c>
      <c r="L11" s="132">
        <v>27349.95</v>
      </c>
      <c r="M11" s="132">
        <v>27208.2</v>
      </c>
      <c r="N11" s="151">
        <v>1709840</v>
      </c>
      <c r="O11" s="344">
        <v>-2.6819051088243329E-2</v>
      </c>
    </row>
    <row r="12" spans="1:15" ht="15">
      <c r="A12" s="130">
        <v>2</v>
      </c>
      <c r="B12" s="114" t="s">
        <v>1962</v>
      </c>
      <c r="C12" s="130" t="s">
        <v>28</v>
      </c>
      <c r="D12" s="135">
        <v>10909.6</v>
      </c>
      <c r="E12" s="135">
        <v>10908.533333333333</v>
      </c>
      <c r="F12" s="136">
        <v>10871.166666666666</v>
      </c>
      <c r="G12" s="136">
        <v>10832.733333333334</v>
      </c>
      <c r="H12" s="136">
        <v>10795.366666666667</v>
      </c>
      <c r="I12" s="136">
        <v>10946.966666666665</v>
      </c>
      <c r="J12" s="136">
        <v>10984.333333333334</v>
      </c>
      <c r="K12" s="136">
        <v>11022.766666666665</v>
      </c>
      <c r="L12" s="131">
        <v>10945.9</v>
      </c>
      <c r="M12" s="131">
        <v>10870.1</v>
      </c>
      <c r="N12" s="151">
        <v>23585625</v>
      </c>
      <c r="O12" s="344">
        <v>3.5612080576695723E-2</v>
      </c>
    </row>
    <row r="13" spans="1:15" ht="15">
      <c r="A13" s="130">
        <v>3</v>
      </c>
      <c r="B13" s="114" t="s">
        <v>1962</v>
      </c>
      <c r="C13" s="130" t="s">
        <v>245</v>
      </c>
      <c r="D13" s="135">
        <v>16153</v>
      </c>
      <c r="E13" s="135">
        <v>16122.666666666666</v>
      </c>
      <c r="F13" s="136">
        <v>16041.333333333332</v>
      </c>
      <c r="G13" s="136">
        <v>15929.666666666666</v>
      </c>
      <c r="H13" s="136">
        <v>15848.333333333332</v>
      </c>
      <c r="I13" s="136">
        <v>16234.333333333332</v>
      </c>
      <c r="J13" s="136">
        <v>16315.666666666664</v>
      </c>
      <c r="K13" s="136">
        <v>16427.333333333332</v>
      </c>
      <c r="L13" s="131">
        <v>16204</v>
      </c>
      <c r="M13" s="131">
        <v>16011</v>
      </c>
      <c r="N13" s="151">
        <v>36850</v>
      </c>
      <c r="O13" s="344">
        <v>8.7020648967551628E-2</v>
      </c>
    </row>
    <row r="14" spans="1:15" ht="15">
      <c r="A14" s="130">
        <v>4</v>
      </c>
      <c r="B14" s="114" t="s">
        <v>1945</v>
      </c>
      <c r="C14" s="130" t="s">
        <v>30</v>
      </c>
      <c r="D14" s="135">
        <v>1372.7</v>
      </c>
      <c r="E14" s="135">
        <v>1381.5500000000002</v>
      </c>
      <c r="F14" s="136">
        <v>1359.9500000000003</v>
      </c>
      <c r="G14" s="136">
        <v>1347.2</v>
      </c>
      <c r="H14" s="136">
        <v>1325.6000000000001</v>
      </c>
      <c r="I14" s="136">
        <v>1394.3000000000004</v>
      </c>
      <c r="J14" s="136">
        <v>1415.9000000000003</v>
      </c>
      <c r="K14" s="136">
        <v>1428.6500000000005</v>
      </c>
      <c r="L14" s="131">
        <v>1403.15</v>
      </c>
      <c r="M14" s="131">
        <v>1368.8</v>
      </c>
      <c r="N14" s="151">
        <v>2219200</v>
      </c>
      <c r="O14" s="344">
        <v>-1.5788540003547985E-2</v>
      </c>
    </row>
    <row r="15" spans="1:15" ht="15">
      <c r="A15" s="130">
        <v>5</v>
      </c>
      <c r="B15" s="114" t="s">
        <v>1946</v>
      </c>
      <c r="C15" s="130" t="s">
        <v>31</v>
      </c>
      <c r="D15" s="135">
        <v>119.2</v>
      </c>
      <c r="E15" s="135">
        <v>119.51666666666665</v>
      </c>
      <c r="F15" s="136">
        <v>116.2833333333333</v>
      </c>
      <c r="G15" s="136">
        <v>113.36666666666665</v>
      </c>
      <c r="H15" s="136">
        <v>110.1333333333333</v>
      </c>
      <c r="I15" s="136">
        <v>122.43333333333331</v>
      </c>
      <c r="J15" s="136">
        <v>125.66666666666666</v>
      </c>
      <c r="K15" s="136">
        <v>128.58333333333331</v>
      </c>
      <c r="L15" s="131">
        <v>122.75</v>
      </c>
      <c r="M15" s="131">
        <v>116.6</v>
      </c>
      <c r="N15" s="151">
        <v>42768000</v>
      </c>
      <c r="O15" s="344">
        <v>-9.6331974805483507E-3</v>
      </c>
    </row>
    <row r="16" spans="1:15" ht="15">
      <c r="A16" s="130">
        <v>6</v>
      </c>
      <c r="B16" s="114" t="s">
        <v>1946</v>
      </c>
      <c r="C16" s="130" t="s">
        <v>32</v>
      </c>
      <c r="D16" s="135">
        <v>329.6</v>
      </c>
      <c r="E16" s="135">
        <v>327.7166666666667</v>
      </c>
      <c r="F16" s="136">
        <v>321.08333333333337</v>
      </c>
      <c r="G16" s="136">
        <v>312.56666666666666</v>
      </c>
      <c r="H16" s="136">
        <v>305.93333333333334</v>
      </c>
      <c r="I16" s="136">
        <v>336.23333333333341</v>
      </c>
      <c r="J16" s="136">
        <v>342.86666666666673</v>
      </c>
      <c r="K16" s="136">
        <v>351.38333333333344</v>
      </c>
      <c r="L16" s="131">
        <v>334.35</v>
      </c>
      <c r="M16" s="131">
        <v>319.2</v>
      </c>
      <c r="N16" s="151">
        <v>26245000</v>
      </c>
      <c r="O16" s="344">
        <v>1.410355486862442E-2</v>
      </c>
    </row>
    <row r="17" spans="1:15" ht="15">
      <c r="A17" s="130">
        <v>7</v>
      </c>
      <c r="B17" s="114" t="s">
        <v>1947</v>
      </c>
      <c r="C17" s="130" t="s">
        <v>33</v>
      </c>
      <c r="D17" s="135">
        <v>34.75</v>
      </c>
      <c r="E17" s="135">
        <v>34.799999999999997</v>
      </c>
      <c r="F17" s="136">
        <v>33.249999999999993</v>
      </c>
      <c r="G17" s="136">
        <v>31.749999999999993</v>
      </c>
      <c r="H17" s="136">
        <v>30.199999999999989</v>
      </c>
      <c r="I17" s="136">
        <v>36.299999999999997</v>
      </c>
      <c r="J17" s="136">
        <v>37.850000000000009</v>
      </c>
      <c r="K17" s="136">
        <v>39.35</v>
      </c>
      <c r="L17" s="131">
        <v>36.35</v>
      </c>
      <c r="M17" s="131">
        <v>33.299999999999997</v>
      </c>
      <c r="N17" s="151">
        <v>158540000</v>
      </c>
      <c r="O17" s="344">
        <v>1.4201637666325486E-2</v>
      </c>
    </row>
    <row r="18" spans="1:15" ht="15">
      <c r="A18" s="130">
        <v>8</v>
      </c>
      <c r="B18" s="114" t="s">
        <v>1948</v>
      </c>
      <c r="C18" s="130" t="s">
        <v>233</v>
      </c>
      <c r="D18" s="135">
        <v>984.4</v>
      </c>
      <c r="E18" s="135">
        <v>969.76666666666677</v>
      </c>
      <c r="F18" s="136">
        <v>948.63333333333355</v>
      </c>
      <c r="G18" s="136">
        <v>912.86666666666679</v>
      </c>
      <c r="H18" s="136">
        <v>891.73333333333358</v>
      </c>
      <c r="I18" s="136">
        <v>1005.5333333333335</v>
      </c>
      <c r="J18" s="136">
        <v>1026.6666666666667</v>
      </c>
      <c r="K18" s="136">
        <v>1062.4333333333334</v>
      </c>
      <c r="L18" s="131">
        <v>990.9</v>
      </c>
      <c r="M18" s="131">
        <v>934</v>
      </c>
      <c r="N18" s="151">
        <v>932000</v>
      </c>
      <c r="O18" s="344">
        <v>-7.8596144340088978E-2</v>
      </c>
    </row>
    <row r="19" spans="1:15" ht="15">
      <c r="A19" s="130">
        <v>9</v>
      </c>
      <c r="B19" s="114" t="s">
        <v>1949</v>
      </c>
      <c r="C19" s="130" t="s">
        <v>34</v>
      </c>
      <c r="D19" s="135">
        <v>36.85</v>
      </c>
      <c r="E19" s="135">
        <v>37.4</v>
      </c>
      <c r="F19" s="136">
        <v>35.799999999999997</v>
      </c>
      <c r="G19" s="136">
        <v>34.75</v>
      </c>
      <c r="H19" s="136">
        <v>33.15</v>
      </c>
      <c r="I19" s="136">
        <v>38.449999999999996</v>
      </c>
      <c r="J19" s="136">
        <v>40.050000000000004</v>
      </c>
      <c r="K19" s="136">
        <v>41.099999999999994</v>
      </c>
      <c r="L19" s="131">
        <v>39</v>
      </c>
      <c r="M19" s="131">
        <v>36.35</v>
      </c>
      <c r="N19" s="151">
        <v>23205000</v>
      </c>
      <c r="O19" s="344">
        <v>8.5106382978723402E-2</v>
      </c>
    </row>
    <row r="20" spans="1:15" ht="15">
      <c r="A20" s="130">
        <v>10</v>
      </c>
      <c r="B20" s="114" t="s">
        <v>1950</v>
      </c>
      <c r="C20" s="130" t="s">
        <v>186</v>
      </c>
      <c r="D20" s="135">
        <v>742.85</v>
      </c>
      <c r="E20" s="135">
        <v>744.61666666666667</v>
      </c>
      <c r="F20" s="136">
        <v>735.23333333333335</v>
      </c>
      <c r="G20" s="136">
        <v>727.61666666666667</v>
      </c>
      <c r="H20" s="136">
        <v>718.23333333333335</v>
      </c>
      <c r="I20" s="136">
        <v>752.23333333333335</v>
      </c>
      <c r="J20" s="136">
        <v>761.61666666666679</v>
      </c>
      <c r="K20" s="136">
        <v>769.23333333333335</v>
      </c>
      <c r="L20" s="131">
        <v>754</v>
      </c>
      <c r="M20" s="131">
        <v>737</v>
      </c>
      <c r="N20" s="151">
        <v>1098300</v>
      </c>
      <c r="O20" s="344">
        <v>2.2149837133550489E-2</v>
      </c>
    </row>
    <row r="21" spans="1:15" ht="15">
      <c r="A21" s="130">
        <v>11</v>
      </c>
      <c r="B21" s="114" t="s">
        <v>1945</v>
      </c>
      <c r="C21" s="130" t="s">
        <v>35</v>
      </c>
      <c r="D21" s="135">
        <v>208.15</v>
      </c>
      <c r="E21" s="135">
        <v>209.5</v>
      </c>
      <c r="F21" s="136">
        <v>206.2</v>
      </c>
      <c r="G21" s="136">
        <v>204.25</v>
      </c>
      <c r="H21" s="136">
        <v>200.95</v>
      </c>
      <c r="I21" s="136">
        <v>211.45</v>
      </c>
      <c r="J21" s="136">
        <v>214.75</v>
      </c>
      <c r="K21" s="136">
        <v>216.7</v>
      </c>
      <c r="L21" s="131">
        <v>212.8</v>
      </c>
      <c r="M21" s="131">
        <v>207.55</v>
      </c>
      <c r="N21" s="151">
        <v>10987500</v>
      </c>
      <c r="O21" s="344">
        <v>6.8306010928961749E-4</v>
      </c>
    </row>
    <row r="22" spans="1:15" ht="15">
      <c r="A22" s="130">
        <v>12</v>
      </c>
      <c r="B22" s="114" t="s">
        <v>1946</v>
      </c>
      <c r="C22" s="130" t="s">
        <v>37</v>
      </c>
      <c r="D22" s="135">
        <v>1128.05</v>
      </c>
      <c r="E22" s="135">
        <v>1174.5999999999999</v>
      </c>
      <c r="F22" s="136">
        <v>1049.5499999999997</v>
      </c>
      <c r="G22" s="136">
        <v>971.04999999999973</v>
      </c>
      <c r="H22" s="136">
        <v>845.99999999999955</v>
      </c>
      <c r="I22" s="136">
        <v>1253.0999999999999</v>
      </c>
      <c r="J22" s="136">
        <v>1378.15</v>
      </c>
      <c r="K22" s="136">
        <v>1456.65</v>
      </c>
      <c r="L22" s="131">
        <v>1299.6500000000001</v>
      </c>
      <c r="M22" s="131">
        <v>1096.0999999999999</v>
      </c>
      <c r="N22" s="151">
        <v>1267000</v>
      </c>
      <c r="O22" s="344">
        <v>0.47325581395348837</v>
      </c>
    </row>
    <row r="23" spans="1:15" ht="15">
      <c r="A23" s="130">
        <v>13</v>
      </c>
      <c r="B23" s="114" t="s">
        <v>1950</v>
      </c>
      <c r="C23" s="130" t="s">
        <v>38</v>
      </c>
      <c r="D23" s="135">
        <v>202.8</v>
      </c>
      <c r="E23" s="135">
        <v>203.21666666666667</v>
      </c>
      <c r="F23" s="136">
        <v>200.83333333333334</v>
      </c>
      <c r="G23" s="136">
        <v>198.86666666666667</v>
      </c>
      <c r="H23" s="136">
        <v>196.48333333333335</v>
      </c>
      <c r="I23" s="136">
        <v>205.18333333333334</v>
      </c>
      <c r="J23" s="136">
        <v>207.56666666666666</v>
      </c>
      <c r="K23" s="136">
        <v>209.53333333333333</v>
      </c>
      <c r="L23" s="131">
        <v>205.6</v>
      </c>
      <c r="M23" s="131">
        <v>201.25</v>
      </c>
      <c r="N23" s="151">
        <v>10020000</v>
      </c>
      <c r="O23" s="344">
        <v>2.832512315270936E-2</v>
      </c>
    </row>
    <row r="24" spans="1:15" ht="15">
      <c r="A24" s="130">
        <v>14</v>
      </c>
      <c r="B24" s="114" t="s">
        <v>1944</v>
      </c>
      <c r="C24" s="130" t="s">
        <v>39</v>
      </c>
      <c r="D24" s="135">
        <v>79.900000000000006</v>
      </c>
      <c r="E24" s="135">
        <v>80.516666666666666</v>
      </c>
      <c r="F24" s="136">
        <v>78.333333333333329</v>
      </c>
      <c r="G24" s="136">
        <v>76.766666666666666</v>
      </c>
      <c r="H24" s="136">
        <v>74.583333333333329</v>
      </c>
      <c r="I24" s="136">
        <v>82.083333333333329</v>
      </c>
      <c r="J24" s="136">
        <v>84.266666666666666</v>
      </c>
      <c r="K24" s="136">
        <v>85.833333333333329</v>
      </c>
      <c r="L24" s="131">
        <v>82.7</v>
      </c>
      <c r="M24" s="131">
        <v>78.95</v>
      </c>
      <c r="N24" s="151">
        <v>6964000</v>
      </c>
      <c r="O24" s="344">
        <v>2.3816524551602471E-2</v>
      </c>
    </row>
    <row r="25" spans="1:15" ht="15">
      <c r="A25" s="130">
        <v>15</v>
      </c>
      <c r="B25" s="114" t="s">
        <v>1950</v>
      </c>
      <c r="C25" s="130" t="s">
        <v>40</v>
      </c>
      <c r="D25" s="135">
        <v>83.35</v>
      </c>
      <c r="E25" s="135">
        <v>84.233333333333334</v>
      </c>
      <c r="F25" s="136">
        <v>81.666666666666671</v>
      </c>
      <c r="G25" s="136">
        <v>79.983333333333334</v>
      </c>
      <c r="H25" s="136">
        <v>77.416666666666671</v>
      </c>
      <c r="I25" s="136">
        <v>85.916666666666671</v>
      </c>
      <c r="J25" s="136">
        <v>88.483333333333334</v>
      </c>
      <c r="K25" s="136">
        <v>90.166666666666671</v>
      </c>
      <c r="L25" s="131">
        <v>86.8</v>
      </c>
      <c r="M25" s="131">
        <v>82.55</v>
      </c>
      <c r="N25" s="151">
        <v>80104000</v>
      </c>
      <c r="O25" s="344">
        <v>-1.9534883720930232E-2</v>
      </c>
    </row>
    <row r="26" spans="1:15" ht="15">
      <c r="A26" s="130">
        <v>16</v>
      </c>
      <c r="B26" s="114" t="s">
        <v>1951</v>
      </c>
      <c r="C26" s="130" t="s">
        <v>41</v>
      </c>
      <c r="D26" s="135">
        <v>1445.05</v>
      </c>
      <c r="E26" s="135">
        <v>1447.1999999999998</v>
      </c>
      <c r="F26" s="136">
        <v>1431.5499999999997</v>
      </c>
      <c r="G26" s="136">
        <v>1418.05</v>
      </c>
      <c r="H26" s="136">
        <v>1402.3999999999999</v>
      </c>
      <c r="I26" s="136">
        <v>1460.6999999999996</v>
      </c>
      <c r="J26" s="136">
        <v>1476.3499999999997</v>
      </c>
      <c r="K26" s="136">
        <v>1489.8499999999995</v>
      </c>
      <c r="L26" s="131">
        <v>1462.85</v>
      </c>
      <c r="M26" s="131">
        <v>1433.7</v>
      </c>
      <c r="N26" s="151">
        <v>5974200</v>
      </c>
      <c r="O26" s="344">
        <v>1.8827381561444798E-2</v>
      </c>
    </row>
    <row r="27" spans="1:15" ht="15">
      <c r="A27" s="130">
        <v>17</v>
      </c>
      <c r="B27" s="114" t="s">
        <v>1948</v>
      </c>
      <c r="C27" s="130" t="s">
        <v>42</v>
      </c>
      <c r="D27" s="135">
        <v>766.05</v>
      </c>
      <c r="E27" s="135">
        <v>762.65</v>
      </c>
      <c r="F27" s="136">
        <v>753.9</v>
      </c>
      <c r="G27" s="136">
        <v>741.75</v>
      </c>
      <c r="H27" s="136">
        <v>733</v>
      </c>
      <c r="I27" s="136">
        <v>774.8</v>
      </c>
      <c r="J27" s="136">
        <v>783.55</v>
      </c>
      <c r="K27" s="136">
        <v>795.69999999999993</v>
      </c>
      <c r="L27" s="131">
        <v>771.4</v>
      </c>
      <c r="M27" s="131">
        <v>750.5</v>
      </c>
      <c r="N27" s="151">
        <v>19186000</v>
      </c>
      <c r="O27" s="344">
        <v>-7.4495602690118987E-3</v>
      </c>
    </row>
    <row r="28" spans="1:15" ht="15">
      <c r="A28" s="130">
        <v>18</v>
      </c>
      <c r="B28" s="114" t="s">
        <v>1949</v>
      </c>
      <c r="C28" s="130" t="s">
        <v>43</v>
      </c>
      <c r="D28" s="135">
        <v>713.2</v>
      </c>
      <c r="E28" s="135">
        <v>712.9666666666667</v>
      </c>
      <c r="F28" s="136">
        <v>707.38333333333344</v>
      </c>
      <c r="G28" s="136">
        <v>701.56666666666672</v>
      </c>
      <c r="H28" s="136">
        <v>695.98333333333346</v>
      </c>
      <c r="I28" s="136">
        <v>718.78333333333342</v>
      </c>
      <c r="J28" s="136">
        <v>724.36666666666667</v>
      </c>
      <c r="K28" s="136">
        <v>730.18333333333339</v>
      </c>
      <c r="L28" s="131">
        <v>718.55</v>
      </c>
      <c r="M28" s="131">
        <v>707.15</v>
      </c>
      <c r="N28" s="151">
        <v>42854400</v>
      </c>
      <c r="O28" s="344">
        <v>-3.0118682273702506E-2</v>
      </c>
    </row>
    <row r="29" spans="1:15" ht="15">
      <c r="A29" s="130">
        <v>19</v>
      </c>
      <c r="B29" s="114" t="s">
        <v>1950</v>
      </c>
      <c r="C29" s="130" t="s">
        <v>44</v>
      </c>
      <c r="D29" s="135">
        <v>2858.1</v>
      </c>
      <c r="E29" s="135">
        <v>2854.4500000000003</v>
      </c>
      <c r="F29" s="136">
        <v>2831.6500000000005</v>
      </c>
      <c r="G29" s="136">
        <v>2805.2000000000003</v>
      </c>
      <c r="H29" s="136">
        <v>2782.4000000000005</v>
      </c>
      <c r="I29" s="136">
        <v>2880.9000000000005</v>
      </c>
      <c r="J29" s="136">
        <v>2903.7000000000007</v>
      </c>
      <c r="K29" s="136">
        <v>2930.1500000000005</v>
      </c>
      <c r="L29" s="131">
        <v>2877.25</v>
      </c>
      <c r="M29" s="131">
        <v>2828</v>
      </c>
      <c r="N29" s="151">
        <v>2179750</v>
      </c>
      <c r="O29" s="344">
        <v>1.5963644838033093E-2</v>
      </c>
    </row>
    <row r="30" spans="1:15" ht="15">
      <c r="A30" s="130">
        <v>20</v>
      </c>
      <c r="B30" s="114" t="s">
        <v>1946</v>
      </c>
      <c r="C30" s="130" t="s">
        <v>188</v>
      </c>
      <c r="D30" s="135">
        <v>6127.9</v>
      </c>
      <c r="E30" s="135">
        <v>6155.3499999999995</v>
      </c>
      <c r="F30" s="136">
        <v>6074.6999999999989</v>
      </c>
      <c r="G30" s="136">
        <v>6021.4999999999991</v>
      </c>
      <c r="H30" s="136">
        <v>5940.8499999999985</v>
      </c>
      <c r="I30" s="136">
        <v>6208.5499999999993</v>
      </c>
      <c r="J30" s="136">
        <v>6289.1999999999989</v>
      </c>
      <c r="K30" s="136">
        <v>6342.4</v>
      </c>
      <c r="L30" s="131">
        <v>6236</v>
      </c>
      <c r="M30" s="131">
        <v>6102.15</v>
      </c>
      <c r="N30" s="151">
        <v>747250</v>
      </c>
      <c r="O30" s="344">
        <v>1.8745739604635311E-2</v>
      </c>
    </row>
    <row r="31" spans="1:15" ht="15">
      <c r="A31" s="130">
        <v>21</v>
      </c>
      <c r="B31" s="114" t="s">
        <v>1952</v>
      </c>
      <c r="C31" s="130" t="s">
        <v>187</v>
      </c>
      <c r="D31" s="135">
        <v>2667.6</v>
      </c>
      <c r="E31" s="135">
        <v>2679.6833333333329</v>
      </c>
      <c r="F31" s="136">
        <v>2630.9166666666661</v>
      </c>
      <c r="G31" s="136">
        <v>2594.2333333333331</v>
      </c>
      <c r="H31" s="136">
        <v>2545.4666666666662</v>
      </c>
      <c r="I31" s="136">
        <v>2716.3666666666659</v>
      </c>
      <c r="J31" s="136">
        <v>2765.1333333333332</v>
      </c>
      <c r="K31" s="136">
        <v>2801.8166666666657</v>
      </c>
      <c r="L31" s="131">
        <v>2728.45</v>
      </c>
      <c r="M31" s="131">
        <v>2643</v>
      </c>
      <c r="N31" s="151">
        <v>6165750</v>
      </c>
      <c r="O31" s="344">
        <v>5.9960841899167894E-3</v>
      </c>
    </row>
    <row r="32" spans="1:15" ht="15">
      <c r="A32" s="130">
        <v>22</v>
      </c>
      <c r="B32" s="114" t="s">
        <v>1946</v>
      </c>
      <c r="C32" s="130" t="s">
        <v>522</v>
      </c>
      <c r="D32" s="135">
        <v>807.8</v>
      </c>
      <c r="E32" s="135">
        <v>787.85</v>
      </c>
      <c r="F32" s="136">
        <v>762.2</v>
      </c>
      <c r="G32" s="136">
        <v>716.6</v>
      </c>
      <c r="H32" s="136">
        <v>690.95</v>
      </c>
      <c r="I32" s="136">
        <v>833.45</v>
      </c>
      <c r="J32" s="136">
        <v>859.09999999999991</v>
      </c>
      <c r="K32" s="136">
        <v>904.7</v>
      </c>
      <c r="L32" s="131">
        <v>813.5</v>
      </c>
      <c r="M32" s="131">
        <v>742.25</v>
      </c>
      <c r="N32" s="151">
        <v>2776800</v>
      </c>
      <c r="O32" s="344">
        <v>-1.6435250779257581E-2</v>
      </c>
    </row>
    <row r="33" spans="1:15" ht="15">
      <c r="A33" s="130">
        <v>23</v>
      </c>
      <c r="B33" s="114" t="s">
        <v>1949</v>
      </c>
      <c r="C33" s="130" t="s">
        <v>45</v>
      </c>
      <c r="D33" s="135">
        <v>104.2</v>
      </c>
      <c r="E33" s="135">
        <v>104.21666666666668</v>
      </c>
      <c r="F33" s="136">
        <v>103.03333333333336</v>
      </c>
      <c r="G33" s="136">
        <v>101.86666666666667</v>
      </c>
      <c r="H33" s="136">
        <v>100.68333333333335</v>
      </c>
      <c r="I33" s="136">
        <v>105.38333333333337</v>
      </c>
      <c r="J33" s="136">
        <v>106.56666666666668</v>
      </c>
      <c r="K33" s="136">
        <v>107.73333333333338</v>
      </c>
      <c r="L33" s="131">
        <v>105.4</v>
      </c>
      <c r="M33" s="131">
        <v>103.05</v>
      </c>
      <c r="N33" s="151">
        <v>60380000</v>
      </c>
      <c r="O33" s="344">
        <v>-1.365656037637219E-2</v>
      </c>
    </row>
    <row r="34" spans="1:15" ht="15">
      <c r="A34" s="130">
        <v>24</v>
      </c>
      <c r="B34" s="114" t="s">
        <v>1949</v>
      </c>
      <c r="C34" s="130" t="s">
        <v>46</v>
      </c>
      <c r="D34" s="135">
        <v>85.15</v>
      </c>
      <c r="E34" s="135">
        <v>85.533333333333346</v>
      </c>
      <c r="F34" s="136">
        <v>83.766666666666694</v>
      </c>
      <c r="G34" s="136">
        <v>82.383333333333354</v>
      </c>
      <c r="H34" s="136">
        <v>80.616666666666703</v>
      </c>
      <c r="I34" s="136">
        <v>86.916666666666686</v>
      </c>
      <c r="J34" s="136">
        <v>88.683333333333337</v>
      </c>
      <c r="K34" s="136">
        <v>90.066666666666677</v>
      </c>
      <c r="L34" s="131">
        <v>87.3</v>
      </c>
      <c r="M34" s="131">
        <v>84.15</v>
      </c>
      <c r="N34" s="151">
        <v>23334000</v>
      </c>
      <c r="O34" s="344">
        <v>0</v>
      </c>
    </row>
    <row r="35" spans="1:15" ht="15">
      <c r="A35" s="130">
        <v>25</v>
      </c>
      <c r="B35" s="114" t="s">
        <v>1951</v>
      </c>
      <c r="C35" s="130" t="s">
        <v>47</v>
      </c>
      <c r="D35" s="135">
        <v>1192.0999999999999</v>
      </c>
      <c r="E35" s="135">
        <v>1194.0333333333333</v>
      </c>
      <c r="F35" s="136">
        <v>1179.0666666666666</v>
      </c>
      <c r="G35" s="136">
        <v>1166.0333333333333</v>
      </c>
      <c r="H35" s="136">
        <v>1151.0666666666666</v>
      </c>
      <c r="I35" s="136">
        <v>1207.0666666666666</v>
      </c>
      <c r="J35" s="136">
        <v>1222.0333333333333</v>
      </c>
      <c r="K35" s="136">
        <v>1235.0666666666666</v>
      </c>
      <c r="L35" s="131">
        <v>1209</v>
      </c>
      <c r="M35" s="131">
        <v>1181</v>
      </c>
      <c r="N35" s="151">
        <v>2303950</v>
      </c>
      <c r="O35" s="344">
        <v>1.8725680933852139E-2</v>
      </c>
    </row>
    <row r="36" spans="1:15" ht="15">
      <c r="A36" s="130">
        <v>26</v>
      </c>
      <c r="B36" s="114" t="s">
        <v>1954</v>
      </c>
      <c r="C36" s="130" t="s">
        <v>189</v>
      </c>
      <c r="D36" s="135">
        <v>76.8</v>
      </c>
      <c r="E36" s="135">
        <v>77.3</v>
      </c>
      <c r="F36" s="136">
        <v>74.949999999999989</v>
      </c>
      <c r="G36" s="136">
        <v>73.099999999999994</v>
      </c>
      <c r="H36" s="136">
        <v>70.749999999999986</v>
      </c>
      <c r="I36" s="136">
        <v>79.149999999999991</v>
      </c>
      <c r="J36" s="136">
        <v>81.499999999999986</v>
      </c>
      <c r="K36" s="136">
        <v>83.35</v>
      </c>
      <c r="L36" s="131">
        <v>79.650000000000006</v>
      </c>
      <c r="M36" s="131">
        <v>75.45</v>
      </c>
      <c r="N36" s="151">
        <v>33108000</v>
      </c>
      <c r="O36" s="344">
        <v>3.0823837100691202E-2</v>
      </c>
    </row>
    <row r="37" spans="1:15" ht="15">
      <c r="A37" s="130">
        <v>27</v>
      </c>
      <c r="B37" s="114" t="s">
        <v>1958</v>
      </c>
      <c r="C37" s="130" t="s">
        <v>239</v>
      </c>
      <c r="D37" s="135">
        <v>788.55</v>
      </c>
      <c r="E37" s="135">
        <v>782.6</v>
      </c>
      <c r="F37" s="136">
        <v>768.7</v>
      </c>
      <c r="G37" s="136">
        <v>748.85</v>
      </c>
      <c r="H37" s="136">
        <v>734.95</v>
      </c>
      <c r="I37" s="136">
        <v>802.45</v>
      </c>
      <c r="J37" s="136">
        <v>816.34999999999991</v>
      </c>
      <c r="K37" s="136">
        <v>836.2</v>
      </c>
      <c r="L37" s="131">
        <v>796.5</v>
      </c>
      <c r="M37" s="131">
        <v>762.75</v>
      </c>
      <c r="N37" s="151">
        <v>1535800</v>
      </c>
      <c r="O37" s="344">
        <v>6.5048543689320393E-2</v>
      </c>
    </row>
    <row r="38" spans="1:15" ht="15">
      <c r="A38" s="130">
        <v>28</v>
      </c>
      <c r="B38" s="114" t="s">
        <v>1946</v>
      </c>
      <c r="C38" s="130" t="s">
        <v>554</v>
      </c>
      <c r="D38" s="135">
        <v>301.2</v>
      </c>
      <c r="E38" s="135">
        <v>303.28333333333336</v>
      </c>
      <c r="F38" s="136">
        <v>297.56666666666672</v>
      </c>
      <c r="G38" s="136">
        <v>293.93333333333334</v>
      </c>
      <c r="H38" s="136">
        <v>288.2166666666667</v>
      </c>
      <c r="I38" s="136">
        <v>306.91666666666674</v>
      </c>
      <c r="J38" s="136">
        <v>312.63333333333333</v>
      </c>
      <c r="K38" s="136">
        <v>316.26666666666677</v>
      </c>
      <c r="L38" s="131">
        <v>309</v>
      </c>
      <c r="M38" s="131">
        <v>299.64999999999998</v>
      </c>
      <c r="N38" s="151">
        <v>5808000</v>
      </c>
      <c r="O38" s="344">
        <v>9.1811414392059559E-2</v>
      </c>
    </row>
    <row r="39" spans="1:15" ht="15">
      <c r="A39" s="130">
        <v>29</v>
      </c>
      <c r="B39" s="114" t="s">
        <v>1952</v>
      </c>
      <c r="C39" s="130" t="s">
        <v>1837</v>
      </c>
      <c r="D39" s="135">
        <v>944.4</v>
      </c>
      <c r="E39" s="135">
        <v>941.51666666666677</v>
      </c>
      <c r="F39" s="136">
        <v>935.43333333333351</v>
      </c>
      <c r="G39" s="136">
        <v>926.4666666666667</v>
      </c>
      <c r="H39" s="136">
        <v>920.38333333333344</v>
      </c>
      <c r="I39" s="136">
        <v>950.48333333333358</v>
      </c>
      <c r="J39" s="136">
        <v>956.56666666666683</v>
      </c>
      <c r="K39" s="136">
        <v>965.53333333333364</v>
      </c>
      <c r="L39" s="131">
        <v>947.6</v>
      </c>
      <c r="M39" s="131">
        <v>932.55</v>
      </c>
      <c r="N39" s="151">
        <v>5126000</v>
      </c>
      <c r="O39" s="344">
        <v>-3.1116297160637884E-3</v>
      </c>
    </row>
    <row r="40" spans="1:15" ht="15">
      <c r="A40" s="130">
        <v>30</v>
      </c>
      <c r="B40" s="114" t="s">
        <v>1950</v>
      </c>
      <c r="C40" s="130" t="s">
        <v>48</v>
      </c>
      <c r="D40" s="135">
        <v>480.85</v>
      </c>
      <c r="E40" s="135">
        <v>480.48333333333335</v>
      </c>
      <c r="F40" s="136">
        <v>473.9666666666667</v>
      </c>
      <c r="G40" s="136">
        <v>467.08333333333337</v>
      </c>
      <c r="H40" s="136">
        <v>460.56666666666672</v>
      </c>
      <c r="I40" s="136">
        <v>487.36666666666667</v>
      </c>
      <c r="J40" s="136">
        <v>493.88333333333333</v>
      </c>
      <c r="K40" s="136">
        <v>500.76666666666665</v>
      </c>
      <c r="L40" s="131">
        <v>487</v>
      </c>
      <c r="M40" s="131">
        <v>473.6</v>
      </c>
      <c r="N40" s="151">
        <v>12718800</v>
      </c>
      <c r="O40" s="344">
        <v>-1.3771285009770168E-2</v>
      </c>
    </row>
    <row r="41" spans="1:15" ht="15">
      <c r="A41" s="130">
        <v>31</v>
      </c>
      <c r="B41" s="114" t="s">
        <v>1953</v>
      </c>
      <c r="C41" s="130" t="s">
        <v>49</v>
      </c>
      <c r="D41" s="135">
        <v>313.7</v>
      </c>
      <c r="E41" s="135">
        <v>313.9666666666667</v>
      </c>
      <c r="F41" s="136">
        <v>311.68333333333339</v>
      </c>
      <c r="G41" s="136">
        <v>309.66666666666669</v>
      </c>
      <c r="H41" s="136">
        <v>307.38333333333338</v>
      </c>
      <c r="I41" s="136">
        <v>315.98333333333341</v>
      </c>
      <c r="J41" s="136">
        <v>318.26666666666671</v>
      </c>
      <c r="K41" s="136">
        <v>320.28333333333342</v>
      </c>
      <c r="L41" s="131">
        <v>316.25</v>
      </c>
      <c r="M41" s="131">
        <v>311.95</v>
      </c>
      <c r="N41" s="151">
        <v>35938000</v>
      </c>
      <c r="O41" s="344">
        <v>7.0023341113704569E-3</v>
      </c>
    </row>
    <row r="42" spans="1:15" ht="15">
      <c r="A42" s="130">
        <v>32</v>
      </c>
      <c r="B42" s="114" t="s">
        <v>1954</v>
      </c>
      <c r="C42" s="130" t="s">
        <v>50</v>
      </c>
      <c r="D42" s="135">
        <v>61.95</v>
      </c>
      <c r="E42" s="135">
        <v>61.466666666666661</v>
      </c>
      <c r="F42" s="136">
        <v>60.533333333333324</v>
      </c>
      <c r="G42" s="136">
        <v>59.11666666666666</v>
      </c>
      <c r="H42" s="136">
        <v>58.183333333333323</v>
      </c>
      <c r="I42" s="136">
        <v>62.883333333333326</v>
      </c>
      <c r="J42" s="136">
        <v>63.816666666666663</v>
      </c>
      <c r="K42" s="136">
        <v>65.23333333333332</v>
      </c>
      <c r="L42" s="131">
        <v>62.4</v>
      </c>
      <c r="M42" s="131">
        <v>60.05</v>
      </c>
      <c r="N42" s="151">
        <v>36465000</v>
      </c>
      <c r="O42" s="344">
        <v>-3.4742902521342066E-2</v>
      </c>
    </row>
    <row r="43" spans="1:15" ht="15">
      <c r="A43" s="130">
        <v>33</v>
      </c>
      <c r="B43" s="114" t="s">
        <v>1948</v>
      </c>
      <c r="C43" s="130" t="s">
        <v>51</v>
      </c>
      <c r="D43" s="135">
        <v>647.15</v>
      </c>
      <c r="E43" s="135">
        <v>649.38333333333333</v>
      </c>
      <c r="F43" s="136">
        <v>641.2166666666667</v>
      </c>
      <c r="G43" s="136">
        <v>635.28333333333342</v>
      </c>
      <c r="H43" s="136">
        <v>627.11666666666679</v>
      </c>
      <c r="I43" s="136">
        <v>655.31666666666661</v>
      </c>
      <c r="J43" s="136">
        <v>663.48333333333335</v>
      </c>
      <c r="K43" s="136">
        <v>669.41666666666652</v>
      </c>
      <c r="L43" s="131">
        <v>657.55</v>
      </c>
      <c r="M43" s="131">
        <v>643.45000000000005</v>
      </c>
      <c r="N43" s="151">
        <v>5796000</v>
      </c>
      <c r="O43" s="344">
        <v>1.1306532663316583E-2</v>
      </c>
    </row>
    <row r="44" spans="1:15" ht="15">
      <c r="A44" s="130">
        <v>34</v>
      </c>
      <c r="B44" s="114" t="s">
        <v>1950</v>
      </c>
      <c r="C44" s="130" t="s">
        <v>52</v>
      </c>
      <c r="D44" s="135">
        <v>18818.150000000001</v>
      </c>
      <c r="E44" s="135">
        <v>18821.316666666666</v>
      </c>
      <c r="F44" s="136">
        <v>18654.033333333333</v>
      </c>
      <c r="G44" s="136">
        <v>18489.916666666668</v>
      </c>
      <c r="H44" s="136">
        <v>18322.633333333335</v>
      </c>
      <c r="I44" s="136">
        <v>18985.433333333331</v>
      </c>
      <c r="J44" s="136">
        <v>19152.716666666664</v>
      </c>
      <c r="K44" s="136">
        <v>19316.833333333328</v>
      </c>
      <c r="L44" s="131">
        <v>18988.599999999999</v>
      </c>
      <c r="M44" s="131">
        <v>18657.2</v>
      </c>
      <c r="N44" s="151">
        <v>146310</v>
      </c>
      <c r="O44" s="344">
        <v>-4.0715971675845793E-2</v>
      </c>
    </row>
    <row r="45" spans="1:15" ht="15">
      <c r="A45" s="130">
        <v>35</v>
      </c>
      <c r="B45" s="114" t="s">
        <v>1955</v>
      </c>
      <c r="C45" s="130" t="s">
        <v>53</v>
      </c>
      <c r="D45" s="135">
        <v>322.2</v>
      </c>
      <c r="E45" s="135">
        <v>321.10000000000002</v>
      </c>
      <c r="F45" s="136">
        <v>317.70000000000005</v>
      </c>
      <c r="G45" s="136">
        <v>313.20000000000005</v>
      </c>
      <c r="H45" s="136">
        <v>309.80000000000007</v>
      </c>
      <c r="I45" s="136">
        <v>325.60000000000002</v>
      </c>
      <c r="J45" s="136">
        <v>329</v>
      </c>
      <c r="K45" s="136">
        <v>333.5</v>
      </c>
      <c r="L45" s="131">
        <v>324.5</v>
      </c>
      <c r="M45" s="131">
        <v>316.60000000000002</v>
      </c>
      <c r="N45" s="151">
        <v>6692400</v>
      </c>
      <c r="O45" s="344">
        <v>0.110845533313415</v>
      </c>
    </row>
    <row r="46" spans="1:15" ht="15">
      <c r="A46" s="130">
        <v>36</v>
      </c>
      <c r="B46" s="114" t="s">
        <v>1951</v>
      </c>
      <c r="C46" s="130" t="s">
        <v>191</v>
      </c>
      <c r="D46" s="135">
        <v>3117.8</v>
      </c>
      <c r="E46" s="135">
        <v>3107.2666666666664</v>
      </c>
      <c r="F46" s="136">
        <v>3074.5333333333328</v>
      </c>
      <c r="G46" s="136">
        <v>3031.2666666666664</v>
      </c>
      <c r="H46" s="136">
        <v>2998.5333333333328</v>
      </c>
      <c r="I46" s="136">
        <v>3150.5333333333328</v>
      </c>
      <c r="J46" s="136">
        <v>3183.2666666666664</v>
      </c>
      <c r="K46" s="136">
        <v>3226.5333333333328</v>
      </c>
      <c r="L46" s="131">
        <v>3140</v>
      </c>
      <c r="M46" s="131">
        <v>3064</v>
      </c>
      <c r="N46" s="151">
        <v>3322400</v>
      </c>
      <c r="O46" s="344">
        <v>-6.6969624491748387E-3</v>
      </c>
    </row>
    <row r="47" spans="1:15" ht="15">
      <c r="A47" s="130">
        <v>37</v>
      </c>
      <c r="B47" s="114" t="s">
        <v>1948</v>
      </c>
      <c r="C47" s="130" t="s">
        <v>193</v>
      </c>
      <c r="D47" s="135">
        <v>326.14999999999998</v>
      </c>
      <c r="E47" s="135">
        <v>324.9666666666667</v>
      </c>
      <c r="F47" s="136">
        <v>322.63333333333338</v>
      </c>
      <c r="G47" s="136">
        <v>319.11666666666667</v>
      </c>
      <c r="H47" s="136">
        <v>316.78333333333336</v>
      </c>
      <c r="I47" s="136">
        <v>328.48333333333341</v>
      </c>
      <c r="J47" s="136">
        <v>330.81666666666666</v>
      </c>
      <c r="K47" s="136">
        <v>334.33333333333343</v>
      </c>
      <c r="L47" s="131">
        <v>327.3</v>
      </c>
      <c r="M47" s="131">
        <v>321.45</v>
      </c>
      <c r="N47" s="151">
        <v>9355200</v>
      </c>
      <c r="O47" s="344">
        <v>-1.9946362722091854E-2</v>
      </c>
    </row>
    <row r="48" spans="1:15" ht="15">
      <c r="A48" s="130">
        <v>38</v>
      </c>
      <c r="B48" s="114" t="s">
        <v>1949</v>
      </c>
      <c r="C48" s="130" t="s">
        <v>54</v>
      </c>
      <c r="D48" s="135">
        <v>226.2</v>
      </c>
      <c r="E48" s="135">
        <v>227</v>
      </c>
      <c r="F48" s="136">
        <v>223.7</v>
      </c>
      <c r="G48" s="136">
        <v>221.2</v>
      </c>
      <c r="H48" s="136">
        <v>217.89999999999998</v>
      </c>
      <c r="I48" s="136">
        <v>229.5</v>
      </c>
      <c r="J48" s="136">
        <v>232.8</v>
      </c>
      <c r="K48" s="136">
        <v>235.3</v>
      </c>
      <c r="L48" s="131">
        <v>230.3</v>
      </c>
      <c r="M48" s="131">
        <v>224.5</v>
      </c>
      <c r="N48" s="151">
        <v>11884000</v>
      </c>
      <c r="O48" s="344">
        <v>2.6784171418697079E-2</v>
      </c>
    </row>
    <row r="49" spans="1:15" ht="15">
      <c r="A49" s="130">
        <v>39</v>
      </c>
      <c r="B49" s="114" t="s">
        <v>1946</v>
      </c>
      <c r="C49" s="130" t="s">
        <v>602</v>
      </c>
      <c r="D49" s="135">
        <v>241.5</v>
      </c>
      <c r="E49" s="135">
        <v>241.38333333333333</v>
      </c>
      <c r="F49" s="136">
        <v>236.81666666666666</v>
      </c>
      <c r="G49" s="136">
        <v>232.13333333333333</v>
      </c>
      <c r="H49" s="136">
        <v>227.56666666666666</v>
      </c>
      <c r="I49" s="136">
        <v>246.06666666666666</v>
      </c>
      <c r="J49" s="136">
        <v>250.63333333333333</v>
      </c>
      <c r="K49" s="136">
        <v>255.31666666666666</v>
      </c>
      <c r="L49" s="131">
        <v>245.95</v>
      </c>
      <c r="M49" s="131">
        <v>236.7</v>
      </c>
      <c r="N49" s="151">
        <v>4401000</v>
      </c>
      <c r="O49" s="344">
        <v>-4.0733197556008143E-3</v>
      </c>
    </row>
    <row r="50" spans="1:15" ht="15">
      <c r="A50" s="130">
        <v>40</v>
      </c>
      <c r="B50" s="114" t="s">
        <v>1955</v>
      </c>
      <c r="C50" s="130" t="s">
        <v>231</v>
      </c>
      <c r="D50" s="135">
        <v>147.25</v>
      </c>
      <c r="E50" s="135">
        <v>147.4</v>
      </c>
      <c r="F50" s="136">
        <v>145.45000000000002</v>
      </c>
      <c r="G50" s="136">
        <v>143.65</v>
      </c>
      <c r="H50" s="136">
        <v>141.70000000000002</v>
      </c>
      <c r="I50" s="136">
        <v>149.20000000000002</v>
      </c>
      <c r="J50" s="136">
        <v>151.15</v>
      </c>
      <c r="K50" s="136">
        <v>152.95000000000002</v>
      </c>
      <c r="L50" s="131">
        <v>149.35</v>
      </c>
      <c r="M50" s="131">
        <v>145.6</v>
      </c>
      <c r="N50" s="151">
        <v>6793200</v>
      </c>
      <c r="O50" s="344">
        <v>5.5359838953195776E-3</v>
      </c>
    </row>
    <row r="51" spans="1:15" ht="15">
      <c r="A51" s="130">
        <v>41</v>
      </c>
      <c r="B51" s="114" t="s">
        <v>1950</v>
      </c>
      <c r="C51" s="130" t="s">
        <v>230</v>
      </c>
      <c r="D51" s="135">
        <v>1070.95</v>
      </c>
      <c r="E51" s="135">
        <v>1073.05</v>
      </c>
      <c r="F51" s="136">
        <v>1058.8999999999999</v>
      </c>
      <c r="G51" s="136">
        <v>1046.8499999999999</v>
      </c>
      <c r="H51" s="136">
        <v>1032.6999999999998</v>
      </c>
      <c r="I51" s="136">
        <v>1085.0999999999999</v>
      </c>
      <c r="J51" s="136">
        <v>1099.25</v>
      </c>
      <c r="K51" s="136">
        <v>1111.3</v>
      </c>
      <c r="L51" s="131">
        <v>1087.2</v>
      </c>
      <c r="M51" s="131">
        <v>1061</v>
      </c>
      <c r="N51" s="151">
        <v>1383200</v>
      </c>
      <c r="O51" s="344">
        <v>5.2343274497869748E-2</v>
      </c>
    </row>
    <row r="52" spans="1:15" ht="15">
      <c r="A52" s="130">
        <v>42</v>
      </c>
      <c r="B52" s="114" t="s">
        <v>1944</v>
      </c>
      <c r="C52" s="130" t="s">
        <v>55</v>
      </c>
      <c r="D52" s="135">
        <v>739.4</v>
      </c>
      <c r="E52" s="135">
        <v>744.75</v>
      </c>
      <c r="F52" s="136">
        <v>727.2</v>
      </c>
      <c r="G52" s="136">
        <v>715</v>
      </c>
      <c r="H52" s="136">
        <v>697.45</v>
      </c>
      <c r="I52" s="136">
        <v>756.95</v>
      </c>
      <c r="J52" s="136">
        <v>774.5</v>
      </c>
      <c r="K52" s="136">
        <v>786.7</v>
      </c>
      <c r="L52" s="131">
        <v>762.3</v>
      </c>
      <c r="M52" s="131">
        <v>732.55</v>
      </c>
      <c r="N52" s="151">
        <v>5049600</v>
      </c>
      <c r="O52" s="344">
        <v>3.6970781156827667E-3</v>
      </c>
    </row>
    <row r="53" spans="1:15" ht="15">
      <c r="A53" s="130">
        <v>43</v>
      </c>
      <c r="B53" s="114" t="s">
        <v>1947</v>
      </c>
      <c r="C53" s="130" t="s">
        <v>56</v>
      </c>
      <c r="D53" s="135">
        <v>662.15</v>
      </c>
      <c r="E53" s="135">
        <v>666.91666666666663</v>
      </c>
      <c r="F53" s="136">
        <v>652.73333333333323</v>
      </c>
      <c r="G53" s="136">
        <v>643.31666666666661</v>
      </c>
      <c r="H53" s="136">
        <v>629.13333333333321</v>
      </c>
      <c r="I53" s="136">
        <v>676.33333333333326</v>
      </c>
      <c r="J53" s="136">
        <v>690.51666666666665</v>
      </c>
      <c r="K53" s="136">
        <v>699.93333333333328</v>
      </c>
      <c r="L53" s="131">
        <v>681.1</v>
      </c>
      <c r="M53" s="131">
        <v>657.5</v>
      </c>
      <c r="N53" s="151">
        <v>1348050</v>
      </c>
      <c r="O53" s="344">
        <v>-1.920768307322929E-2</v>
      </c>
    </row>
    <row r="54" spans="1:15" ht="15">
      <c r="A54" s="130">
        <v>44</v>
      </c>
      <c r="B54" s="114" t="s">
        <v>1947</v>
      </c>
      <c r="C54" s="130" t="s">
        <v>2010</v>
      </c>
      <c r="D54" s="135">
        <v>34.450000000000003</v>
      </c>
      <c r="E54" s="135">
        <v>34.383333333333333</v>
      </c>
      <c r="F54" s="136">
        <v>33.416666666666664</v>
      </c>
      <c r="G54" s="136">
        <v>32.383333333333333</v>
      </c>
      <c r="H54" s="136">
        <v>31.416666666666664</v>
      </c>
      <c r="I54" s="136">
        <v>35.416666666666664</v>
      </c>
      <c r="J54" s="136">
        <v>36.383333333333333</v>
      </c>
      <c r="K54" s="136">
        <v>37.416666666666664</v>
      </c>
      <c r="L54" s="131">
        <v>35.35</v>
      </c>
      <c r="M54" s="131">
        <v>33.35</v>
      </c>
      <c r="N54" s="151">
        <v>43416000</v>
      </c>
      <c r="O54" s="344">
        <v>7.5187969924812026E-3</v>
      </c>
    </row>
    <row r="55" spans="1:15" ht="15">
      <c r="A55" s="130">
        <v>45</v>
      </c>
      <c r="B55" s="49" t="s">
        <v>1946</v>
      </c>
      <c r="C55" s="130" t="s">
        <v>628</v>
      </c>
      <c r="D55" s="135">
        <v>216.4</v>
      </c>
      <c r="E55" s="135">
        <v>217.7166666666667</v>
      </c>
      <c r="F55" s="136">
        <v>211.98333333333341</v>
      </c>
      <c r="G55" s="136">
        <v>207.56666666666672</v>
      </c>
      <c r="H55" s="136">
        <v>201.83333333333343</v>
      </c>
      <c r="I55" s="136">
        <v>222.13333333333338</v>
      </c>
      <c r="J55" s="136">
        <v>227.86666666666667</v>
      </c>
      <c r="K55" s="136">
        <v>232.28333333333336</v>
      </c>
      <c r="L55" s="131">
        <v>223.45</v>
      </c>
      <c r="M55" s="131">
        <v>213.3</v>
      </c>
      <c r="N55" s="151">
        <v>1378800</v>
      </c>
      <c r="O55" s="344">
        <v>-4.488778054862843E-2</v>
      </c>
    </row>
    <row r="56" spans="1:15" ht="15">
      <c r="A56" s="130">
        <v>46</v>
      </c>
      <c r="B56" s="114" t="s">
        <v>1946</v>
      </c>
      <c r="C56" s="130" t="s">
        <v>630</v>
      </c>
      <c r="D56" s="135">
        <v>1209.0999999999999</v>
      </c>
      <c r="E56" s="135">
        <v>1213.6166666666666</v>
      </c>
      <c r="F56" s="136">
        <v>1194.9833333333331</v>
      </c>
      <c r="G56" s="136">
        <v>1180.8666666666666</v>
      </c>
      <c r="H56" s="136">
        <v>1162.2333333333331</v>
      </c>
      <c r="I56" s="136">
        <v>1227.7333333333331</v>
      </c>
      <c r="J56" s="136">
        <v>1246.3666666666668</v>
      </c>
      <c r="K56" s="136">
        <v>1260.4833333333331</v>
      </c>
      <c r="L56" s="131">
        <v>1232.25</v>
      </c>
      <c r="M56" s="131">
        <v>1199.5</v>
      </c>
      <c r="N56" s="151">
        <v>831000</v>
      </c>
      <c r="O56" s="344">
        <v>-5.8890147225368061E-2</v>
      </c>
    </row>
    <row r="57" spans="1:15" ht="15">
      <c r="A57" s="130">
        <v>47</v>
      </c>
      <c r="B57" s="114" t="s">
        <v>1948</v>
      </c>
      <c r="C57" s="130" t="s">
        <v>57</v>
      </c>
      <c r="D57" s="135">
        <v>543.29999999999995</v>
      </c>
      <c r="E57" s="135">
        <v>541.38333333333333</v>
      </c>
      <c r="F57" s="136">
        <v>536.86666666666667</v>
      </c>
      <c r="G57" s="136">
        <v>530.43333333333339</v>
      </c>
      <c r="H57" s="136">
        <v>525.91666666666674</v>
      </c>
      <c r="I57" s="136">
        <v>547.81666666666661</v>
      </c>
      <c r="J57" s="136">
        <v>552.33333333333326</v>
      </c>
      <c r="K57" s="136">
        <v>558.76666666666654</v>
      </c>
      <c r="L57" s="131">
        <v>545.9</v>
      </c>
      <c r="M57" s="131">
        <v>534.95000000000005</v>
      </c>
      <c r="N57" s="151">
        <v>9983000</v>
      </c>
      <c r="O57" s="344">
        <v>4.0871650505682408E-2</v>
      </c>
    </row>
    <row r="58" spans="1:15" ht="15">
      <c r="A58" s="130">
        <v>48</v>
      </c>
      <c r="B58" s="114" t="s">
        <v>1946</v>
      </c>
      <c r="C58" s="130" t="s">
        <v>58</v>
      </c>
      <c r="D58" s="135">
        <v>217.55</v>
      </c>
      <c r="E58" s="135">
        <v>216.23333333333335</v>
      </c>
      <c r="F58" s="136">
        <v>213.4666666666667</v>
      </c>
      <c r="G58" s="136">
        <v>209.38333333333335</v>
      </c>
      <c r="H58" s="136">
        <v>206.6166666666667</v>
      </c>
      <c r="I58" s="136">
        <v>220.31666666666669</v>
      </c>
      <c r="J58" s="136">
        <v>223.08333333333334</v>
      </c>
      <c r="K58" s="136">
        <v>227.16666666666669</v>
      </c>
      <c r="L58" s="131">
        <v>219</v>
      </c>
      <c r="M58" s="131">
        <v>212.15</v>
      </c>
      <c r="N58" s="151">
        <v>20682200</v>
      </c>
      <c r="O58" s="344">
        <v>-1.1045655375552283E-2</v>
      </c>
    </row>
    <row r="59" spans="1:15" ht="15">
      <c r="A59" s="130">
        <v>49</v>
      </c>
      <c r="B59" s="114" t="s">
        <v>1951</v>
      </c>
      <c r="C59" s="130" t="s">
        <v>59</v>
      </c>
      <c r="D59" s="135">
        <v>1290.05</v>
      </c>
      <c r="E59" s="135">
        <v>1288.0166666666667</v>
      </c>
      <c r="F59" s="136">
        <v>1276.0333333333333</v>
      </c>
      <c r="G59" s="136">
        <v>1262.0166666666667</v>
      </c>
      <c r="H59" s="136">
        <v>1250.0333333333333</v>
      </c>
      <c r="I59" s="136">
        <v>1302.0333333333333</v>
      </c>
      <c r="J59" s="136">
        <v>1314.0166666666664</v>
      </c>
      <c r="K59" s="136">
        <v>1328.0333333333333</v>
      </c>
      <c r="L59" s="131">
        <v>1300</v>
      </c>
      <c r="M59" s="131">
        <v>1274</v>
      </c>
      <c r="N59" s="151">
        <v>1628200</v>
      </c>
      <c r="O59" s="344">
        <v>4.3177892918825561E-3</v>
      </c>
    </row>
    <row r="60" spans="1:15" ht="15">
      <c r="A60" s="130">
        <v>50</v>
      </c>
      <c r="B60" s="114" t="s">
        <v>1946</v>
      </c>
      <c r="C60" s="130" t="s">
        <v>194</v>
      </c>
      <c r="D60" s="135">
        <v>523.29999999999995</v>
      </c>
      <c r="E60" s="135">
        <v>518.83333333333337</v>
      </c>
      <c r="F60" s="136">
        <v>512.91666666666674</v>
      </c>
      <c r="G60" s="136">
        <v>502.53333333333336</v>
      </c>
      <c r="H60" s="136">
        <v>496.61666666666673</v>
      </c>
      <c r="I60" s="136">
        <v>529.2166666666667</v>
      </c>
      <c r="J60" s="136">
        <v>535.13333333333344</v>
      </c>
      <c r="K60" s="136">
        <v>545.51666666666677</v>
      </c>
      <c r="L60" s="131">
        <v>524.75</v>
      </c>
      <c r="M60" s="131">
        <v>508.45</v>
      </c>
      <c r="N60" s="151">
        <v>2224149</v>
      </c>
      <c r="O60" s="344">
        <v>-0.12806372549019607</v>
      </c>
    </row>
    <row r="61" spans="1:15" ht="15">
      <c r="A61" s="130">
        <v>51</v>
      </c>
      <c r="B61" s="114" t="s">
        <v>1954</v>
      </c>
      <c r="C61" s="130" t="s">
        <v>345</v>
      </c>
      <c r="D61" s="135">
        <v>721.1</v>
      </c>
      <c r="E61" s="135">
        <v>725.21666666666658</v>
      </c>
      <c r="F61" s="136">
        <v>708.43333333333317</v>
      </c>
      <c r="G61" s="136">
        <v>695.76666666666654</v>
      </c>
      <c r="H61" s="136">
        <v>678.98333333333312</v>
      </c>
      <c r="I61" s="136">
        <v>737.88333333333321</v>
      </c>
      <c r="J61" s="136">
        <v>754.66666666666674</v>
      </c>
      <c r="K61" s="136">
        <v>767.33333333333326</v>
      </c>
      <c r="L61" s="131">
        <v>742</v>
      </c>
      <c r="M61" s="131">
        <v>712.55</v>
      </c>
      <c r="N61" s="151">
        <v>1727600</v>
      </c>
      <c r="O61" s="344">
        <v>6.0137457044673541E-2</v>
      </c>
    </row>
    <row r="62" spans="1:15" ht="15">
      <c r="A62" s="130">
        <v>52</v>
      </c>
      <c r="B62" s="114" t="s">
        <v>1951</v>
      </c>
      <c r="C62" s="130" t="s">
        <v>60</v>
      </c>
      <c r="D62" s="135">
        <v>451.3</v>
      </c>
      <c r="E62" s="135">
        <v>449.66666666666669</v>
      </c>
      <c r="F62" s="136">
        <v>445.33333333333337</v>
      </c>
      <c r="G62" s="136">
        <v>439.36666666666667</v>
      </c>
      <c r="H62" s="136">
        <v>435.03333333333336</v>
      </c>
      <c r="I62" s="136">
        <v>455.63333333333338</v>
      </c>
      <c r="J62" s="136">
        <v>459.96666666666675</v>
      </c>
      <c r="K62" s="136">
        <v>465.93333333333339</v>
      </c>
      <c r="L62" s="131">
        <v>454</v>
      </c>
      <c r="M62" s="131">
        <v>443.7</v>
      </c>
      <c r="N62" s="151">
        <v>12717500</v>
      </c>
      <c r="O62" s="344">
        <v>-1.8616764734252916E-2</v>
      </c>
    </row>
    <row r="63" spans="1:15" ht="15">
      <c r="A63" s="130">
        <v>53</v>
      </c>
      <c r="B63" s="114" t="s">
        <v>1949</v>
      </c>
      <c r="C63" s="130" t="s">
        <v>366</v>
      </c>
      <c r="D63" s="135">
        <v>177.2</v>
      </c>
      <c r="E63" s="135">
        <v>177.08333333333334</v>
      </c>
      <c r="F63" s="136">
        <v>175.61666666666667</v>
      </c>
      <c r="G63" s="136">
        <v>174.03333333333333</v>
      </c>
      <c r="H63" s="136">
        <v>172.56666666666666</v>
      </c>
      <c r="I63" s="136">
        <v>178.66666666666669</v>
      </c>
      <c r="J63" s="136">
        <v>180.13333333333333</v>
      </c>
      <c r="K63" s="136">
        <v>181.7166666666667</v>
      </c>
      <c r="L63" s="131">
        <v>178.55</v>
      </c>
      <c r="M63" s="131">
        <v>175.5</v>
      </c>
      <c r="N63" s="151">
        <v>2934000</v>
      </c>
      <c r="O63" s="344">
        <v>-3.0581039755351682E-3</v>
      </c>
    </row>
    <row r="64" spans="1:15" ht="15">
      <c r="A64" s="130">
        <v>54</v>
      </c>
      <c r="B64" s="114" t="s">
        <v>1952</v>
      </c>
      <c r="C64" s="130" t="s">
        <v>232</v>
      </c>
      <c r="D64" s="135">
        <v>103.2</v>
      </c>
      <c r="E64" s="135">
        <v>103.96666666666665</v>
      </c>
      <c r="F64" s="136">
        <v>99.683333333333309</v>
      </c>
      <c r="G64" s="136">
        <v>96.166666666666657</v>
      </c>
      <c r="H64" s="136">
        <v>91.883333333333312</v>
      </c>
      <c r="I64" s="136">
        <v>107.48333333333331</v>
      </c>
      <c r="J64" s="136">
        <v>111.76666666666664</v>
      </c>
      <c r="K64" s="136">
        <v>115.2833333333333</v>
      </c>
      <c r="L64" s="131">
        <v>108.25</v>
      </c>
      <c r="M64" s="131">
        <v>100.45</v>
      </c>
      <c r="N64" s="151">
        <v>19563000</v>
      </c>
      <c r="O64" s="344">
        <v>-2.7514726716874209E-2</v>
      </c>
    </row>
    <row r="65" spans="1:15" ht="15">
      <c r="A65" s="130">
        <v>55</v>
      </c>
      <c r="B65" s="114" t="s">
        <v>1956</v>
      </c>
      <c r="C65" s="130" t="s">
        <v>61</v>
      </c>
      <c r="D65" s="135">
        <v>29.65</v>
      </c>
      <c r="E65" s="135">
        <v>29.716666666666669</v>
      </c>
      <c r="F65" s="136">
        <v>29.033333333333339</v>
      </c>
      <c r="G65" s="136">
        <v>28.416666666666671</v>
      </c>
      <c r="H65" s="136">
        <v>27.733333333333341</v>
      </c>
      <c r="I65" s="136">
        <v>30.333333333333336</v>
      </c>
      <c r="J65" s="136">
        <v>31.016666666666666</v>
      </c>
      <c r="K65" s="136">
        <v>31.633333333333333</v>
      </c>
      <c r="L65" s="131">
        <v>30.4</v>
      </c>
      <c r="M65" s="131">
        <v>29.1</v>
      </c>
      <c r="N65" s="151">
        <v>58072000</v>
      </c>
      <c r="O65" s="344">
        <v>-1.3990763379516435E-2</v>
      </c>
    </row>
    <row r="66" spans="1:15" ht="15">
      <c r="A66" s="130">
        <v>56</v>
      </c>
      <c r="B66" s="114" t="s">
        <v>1948</v>
      </c>
      <c r="C66" s="130" t="s">
        <v>62</v>
      </c>
      <c r="D66" s="135">
        <v>1643.2</v>
      </c>
      <c r="E66" s="135">
        <v>1653.45</v>
      </c>
      <c r="F66" s="136">
        <v>1623.75</v>
      </c>
      <c r="G66" s="136">
        <v>1604.3</v>
      </c>
      <c r="H66" s="136">
        <v>1574.6</v>
      </c>
      <c r="I66" s="136">
        <v>1672.9</v>
      </c>
      <c r="J66" s="136">
        <v>1702.6000000000004</v>
      </c>
      <c r="K66" s="136">
        <v>1722.0500000000002</v>
      </c>
      <c r="L66" s="131">
        <v>1683.15</v>
      </c>
      <c r="M66" s="131">
        <v>1634</v>
      </c>
      <c r="N66" s="151">
        <v>3413200</v>
      </c>
      <c r="O66" s="344">
        <v>-1.5347334410339256E-2</v>
      </c>
    </row>
    <row r="67" spans="1:15" ht="15">
      <c r="A67" s="130">
        <v>57</v>
      </c>
      <c r="B67" s="114" t="s">
        <v>1957</v>
      </c>
      <c r="C67" s="130" t="s">
        <v>63</v>
      </c>
      <c r="D67" s="135">
        <v>164.4</v>
      </c>
      <c r="E67" s="135">
        <v>164.08333333333334</v>
      </c>
      <c r="F67" s="136">
        <v>161.81666666666669</v>
      </c>
      <c r="G67" s="136">
        <v>159.23333333333335</v>
      </c>
      <c r="H67" s="136">
        <v>156.9666666666667</v>
      </c>
      <c r="I67" s="136">
        <v>166.66666666666669</v>
      </c>
      <c r="J67" s="136">
        <v>168.93333333333334</v>
      </c>
      <c r="K67" s="136">
        <v>171.51666666666668</v>
      </c>
      <c r="L67" s="131">
        <v>166.35</v>
      </c>
      <c r="M67" s="131">
        <v>161.5</v>
      </c>
      <c r="N67" s="151">
        <v>23810800</v>
      </c>
      <c r="O67" s="344">
        <v>-5.2359271523178805E-2</v>
      </c>
    </row>
    <row r="68" spans="1:15" ht="15">
      <c r="A68" s="130">
        <v>58</v>
      </c>
      <c r="B68" s="114" t="s">
        <v>1948</v>
      </c>
      <c r="C68" s="130" t="s">
        <v>64</v>
      </c>
      <c r="D68" s="135">
        <v>2626.15</v>
      </c>
      <c r="E68" s="135">
        <v>2636.65</v>
      </c>
      <c r="F68" s="136">
        <v>2555.3000000000002</v>
      </c>
      <c r="G68" s="136">
        <v>2484.4500000000003</v>
      </c>
      <c r="H68" s="136">
        <v>2403.1000000000004</v>
      </c>
      <c r="I68" s="136">
        <v>2707.5</v>
      </c>
      <c r="J68" s="136">
        <v>2788.8499999999995</v>
      </c>
      <c r="K68" s="136">
        <v>2859.7</v>
      </c>
      <c r="L68" s="131">
        <v>2718</v>
      </c>
      <c r="M68" s="131">
        <v>2565.8000000000002</v>
      </c>
      <c r="N68" s="151">
        <v>4189750</v>
      </c>
      <c r="O68" s="344">
        <v>2.520340123570074E-2</v>
      </c>
    </row>
    <row r="69" spans="1:15" ht="15">
      <c r="A69" s="130">
        <v>59</v>
      </c>
      <c r="B69" s="114" t="s">
        <v>1950</v>
      </c>
      <c r="C69" s="130" t="s">
        <v>65</v>
      </c>
      <c r="D69" s="135">
        <v>20671.2</v>
      </c>
      <c r="E69" s="135">
        <v>20772.399999999998</v>
      </c>
      <c r="F69" s="136">
        <v>20119.799999999996</v>
      </c>
      <c r="G69" s="136">
        <v>19568.399999999998</v>
      </c>
      <c r="H69" s="136">
        <v>18915.799999999996</v>
      </c>
      <c r="I69" s="136">
        <v>21323.799999999996</v>
      </c>
      <c r="J69" s="136">
        <v>21976.399999999994</v>
      </c>
      <c r="K69" s="136">
        <v>22527.799999999996</v>
      </c>
      <c r="L69" s="131">
        <v>21425</v>
      </c>
      <c r="M69" s="131">
        <v>20221</v>
      </c>
      <c r="N69" s="151">
        <v>361000</v>
      </c>
      <c r="O69" s="344">
        <v>5.7333235703302336E-2</v>
      </c>
    </row>
    <row r="70" spans="1:15" ht="15">
      <c r="A70" s="130">
        <v>60</v>
      </c>
      <c r="B70" s="114" t="s">
        <v>1958</v>
      </c>
      <c r="C70" s="130" t="s">
        <v>66</v>
      </c>
      <c r="D70" s="135">
        <v>106.1</v>
      </c>
      <c r="E70" s="135">
        <v>105.73333333333335</v>
      </c>
      <c r="F70" s="136">
        <v>103.26666666666669</v>
      </c>
      <c r="G70" s="136">
        <v>100.43333333333335</v>
      </c>
      <c r="H70" s="136">
        <v>97.966666666666697</v>
      </c>
      <c r="I70" s="136">
        <v>108.56666666666669</v>
      </c>
      <c r="J70" s="136">
        <v>111.03333333333333</v>
      </c>
      <c r="K70" s="136">
        <v>113.86666666666669</v>
      </c>
      <c r="L70" s="131">
        <v>108.2</v>
      </c>
      <c r="M70" s="131">
        <v>102.9</v>
      </c>
      <c r="N70" s="151">
        <v>7539900</v>
      </c>
      <c r="O70" s="344">
        <v>-7.5553157042633568E-3</v>
      </c>
    </row>
    <row r="71" spans="1:15" ht="15">
      <c r="A71" s="130">
        <v>61</v>
      </c>
      <c r="B71" s="114" t="s">
        <v>1952</v>
      </c>
      <c r="C71" s="130" t="s">
        <v>724</v>
      </c>
      <c r="D71" s="135">
        <v>112.7</v>
      </c>
      <c r="E71" s="135">
        <v>111.93333333333334</v>
      </c>
      <c r="F71" s="136">
        <v>110.26666666666668</v>
      </c>
      <c r="G71" s="136">
        <v>107.83333333333334</v>
      </c>
      <c r="H71" s="136">
        <v>106.16666666666669</v>
      </c>
      <c r="I71" s="136">
        <v>114.36666666666667</v>
      </c>
      <c r="J71" s="136">
        <v>116.03333333333333</v>
      </c>
      <c r="K71" s="136">
        <v>118.46666666666667</v>
      </c>
      <c r="L71" s="131">
        <v>113.6</v>
      </c>
      <c r="M71" s="131">
        <v>109.5</v>
      </c>
      <c r="N71" s="151">
        <v>12776000</v>
      </c>
      <c r="O71" s="344">
        <v>7.5709779179810727E-3</v>
      </c>
    </row>
    <row r="72" spans="1:15" ht="15">
      <c r="A72" s="130">
        <v>62</v>
      </c>
      <c r="B72" s="114" t="s">
        <v>1950</v>
      </c>
      <c r="C72" s="130" t="s">
        <v>730</v>
      </c>
      <c r="D72" s="135">
        <v>637.5</v>
      </c>
      <c r="E72" s="135">
        <v>640.0333333333333</v>
      </c>
      <c r="F72" s="136">
        <v>625.51666666666665</v>
      </c>
      <c r="G72" s="136">
        <v>613.5333333333333</v>
      </c>
      <c r="H72" s="136">
        <v>599.01666666666665</v>
      </c>
      <c r="I72" s="136">
        <v>652.01666666666665</v>
      </c>
      <c r="J72" s="136">
        <v>666.5333333333333</v>
      </c>
      <c r="K72" s="136">
        <v>678.51666666666665</v>
      </c>
      <c r="L72" s="131">
        <v>654.54999999999995</v>
      </c>
      <c r="M72" s="131">
        <v>628.04999999999995</v>
      </c>
      <c r="N72" s="151">
        <v>4303200</v>
      </c>
      <c r="O72" s="344">
        <v>3.0558482613277135E-2</v>
      </c>
    </row>
    <row r="73" spans="1:15" ht="15">
      <c r="A73" s="130">
        <v>63</v>
      </c>
      <c r="B73" s="114" t="s">
        <v>1950</v>
      </c>
      <c r="C73" s="130" t="s">
        <v>67</v>
      </c>
      <c r="D73" s="135">
        <v>210.1</v>
      </c>
      <c r="E73" s="135">
        <v>209.5333333333333</v>
      </c>
      <c r="F73" s="136">
        <v>206.51666666666659</v>
      </c>
      <c r="G73" s="136">
        <v>202.93333333333328</v>
      </c>
      <c r="H73" s="136">
        <v>199.91666666666657</v>
      </c>
      <c r="I73" s="136">
        <v>213.11666666666662</v>
      </c>
      <c r="J73" s="136">
        <v>216.13333333333333</v>
      </c>
      <c r="K73" s="136">
        <v>219.71666666666664</v>
      </c>
      <c r="L73" s="131">
        <v>212.55</v>
      </c>
      <c r="M73" s="131">
        <v>205.95</v>
      </c>
      <c r="N73" s="151">
        <v>9904000</v>
      </c>
      <c r="O73" s="344">
        <v>3.0593132154006244E-2</v>
      </c>
    </row>
    <row r="74" spans="1:15" ht="15">
      <c r="A74" s="130">
        <v>64</v>
      </c>
      <c r="B74" s="114" t="s">
        <v>1949</v>
      </c>
      <c r="C74" s="130" t="s">
        <v>68</v>
      </c>
      <c r="D74" s="135">
        <v>83.9</v>
      </c>
      <c r="E74" s="135">
        <v>83.416666666666671</v>
      </c>
      <c r="F74" s="136">
        <v>82.38333333333334</v>
      </c>
      <c r="G74" s="136">
        <v>80.866666666666674</v>
      </c>
      <c r="H74" s="136">
        <v>79.833333333333343</v>
      </c>
      <c r="I74" s="136">
        <v>84.933333333333337</v>
      </c>
      <c r="J74" s="136">
        <v>85.966666666666669</v>
      </c>
      <c r="K74" s="136">
        <v>87.483333333333334</v>
      </c>
      <c r="L74" s="131">
        <v>84.45</v>
      </c>
      <c r="M74" s="131">
        <v>81.900000000000006</v>
      </c>
      <c r="N74" s="151">
        <v>45563000</v>
      </c>
      <c r="O74" s="344">
        <v>-8.8320389827927521E-3</v>
      </c>
    </row>
    <row r="75" spans="1:15" ht="15">
      <c r="A75" s="130">
        <v>65</v>
      </c>
      <c r="B75" s="114" t="s">
        <v>1955</v>
      </c>
      <c r="C75" s="130" t="s">
        <v>69</v>
      </c>
      <c r="D75" s="135">
        <v>322.14999999999998</v>
      </c>
      <c r="E75" s="135">
        <v>323.5333333333333</v>
      </c>
      <c r="F75" s="136">
        <v>316.91666666666663</v>
      </c>
      <c r="G75" s="136">
        <v>311.68333333333334</v>
      </c>
      <c r="H75" s="136">
        <v>305.06666666666666</v>
      </c>
      <c r="I75" s="136">
        <v>328.76666666666659</v>
      </c>
      <c r="J75" s="136">
        <v>335.38333333333327</v>
      </c>
      <c r="K75" s="136">
        <v>340.61666666666656</v>
      </c>
      <c r="L75" s="131">
        <v>330.15</v>
      </c>
      <c r="M75" s="131">
        <v>318.3</v>
      </c>
      <c r="N75" s="151">
        <v>11065383</v>
      </c>
      <c r="O75" s="344">
        <v>4.5878497605243256E-2</v>
      </c>
    </row>
    <row r="76" spans="1:15" ht="15">
      <c r="A76" s="130">
        <v>66</v>
      </c>
      <c r="B76" s="114" t="s">
        <v>1948</v>
      </c>
      <c r="C76" s="130" t="s">
        <v>70</v>
      </c>
      <c r="D76" s="135">
        <v>605.79999999999995</v>
      </c>
      <c r="E76" s="135">
        <v>611.13333333333333</v>
      </c>
      <c r="F76" s="136">
        <v>596.26666666666665</v>
      </c>
      <c r="G76" s="136">
        <v>586.73333333333335</v>
      </c>
      <c r="H76" s="136">
        <v>571.86666666666667</v>
      </c>
      <c r="I76" s="136">
        <v>620.66666666666663</v>
      </c>
      <c r="J76" s="136">
        <v>635.53333333333319</v>
      </c>
      <c r="K76" s="136">
        <v>645.06666666666661</v>
      </c>
      <c r="L76" s="131">
        <v>626</v>
      </c>
      <c r="M76" s="131">
        <v>601.6</v>
      </c>
      <c r="N76" s="151">
        <v>4229000</v>
      </c>
      <c r="O76" s="344">
        <v>3.4491193737769078E-2</v>
      </c>
    </row>
    <row r="77" spans="1:15" ht="15">
      <c r="A77" s="130">
        <v>67</v>
      </c>
      <c r="B77" s="114" t="s">
        <v>1958</v>
      </c>
      <c r="C77" s="130" t="s">
        <v>71</v>
      </c>
      <c r="D77" s="135">
        <v>14.75</v>
      </c>
      <c r="E77" s="135">
        <v>14.6</v>
      </c>
      <c r="F77" s="136">
        <v>14.25</v>
      </c>
      <c r="G77" s="136">
        <v>13.75</v>
      </c>
      <c r="H77" s="136">
        <v>13.4</v>
      </c>
      <c r="I77" s="136">
        <v>15.1</v>
      </c>
      <c r="J77" s="136">
        <v>15.449999999999998</v>
      </c>
      <c r="K77" s="136">
        <v>15.95</v>
      </c>
      <c r="L77" s="131">
        <v>14.95</v>
      </c>
      <c r="M77" s="131">
        <v>14.1</v>
      </c>
      <c r="N77" s="151">
        <v>166905000</v>
      </c>
      <c r="O77" s="344">
        <v>3.5455053042992742E-2</v>
      </c>
    </row>
    <row r="78" spans="1:15" ht="15">
      <c r="A78" s="130">
        <v>68</v>
      </c>
      <c r="B78" s="114" t="s">
        <v>1946</v>
      </c>
      <c r="C78" s="130" t="s">
        <v>799</v>
      </c>
      <c r="D78" s="135">
        <v>914.95</v>
      </c>
      <c r="E78" s="135">
        <v>917.93333333333339</v>
      </c>
      <c r="F78" s="136">
        <v>905.01666666666677</v>
      </c>
      <c r="G78" s="136">
        <v>895.08333333333337</v>
      </c>
      <c r="H78" s="136">
        <v>882.16666666666674</v>
      </c>
      <c r="I78" s="136">
        <v>927.86666666666679</v>
      </c>
      <c r="J78" s="136">
        <v>940.7833333333333</v>
      </c>
      <c r="K78" s="136">
        <v>950.71666666666681</v>
      </c>
      <c r="L78" s="131">
        <v>930.85</v>
      </c>
      <c r="M78" s="131">
        <v>908</v>
      </c>
      <c r="N78" s="151">
        <v>507500</v>
      </c>
      <c r="O78" s="344">
        <v>4.4668587896253602E-2</v>
      </c>
    </row>
    <row r="79" spans="1:15" ht="15">
      <c r="A79" s="130">
        <v>69</v>
      </c>
      <c r="B79" s="114" t="s">
        <v>1951</v>
      </c>
      <c r="C79" s="130" t="s">
        <v>341</v>
      </c>
      <c r="D79" s="135">
        <v>700.45</v>
      </c>
      <c r="E79" s="135">
        <v>694.51666666666677</v>
      </c>
      <c r="F79" s="136">
        <v>684.23333333333358</v>
      </c>
      <c r="G79" s="136">
        <v>668.01666666666677</v>
      </c>
      <c r="H79" s="136">
        <v>657.73333333333358</v>
      </c>
      <c r="I79" s="136">
        <v>710.73333333333358</v>
      </c>
      <c r="J79" s="136">
        <v>721.01666666666665</v>
      </c>
      <c r="K79" s="136">
        <v>737.23333333333358</v>
      </c>
      <c r="L79" s="131">
        <v>704.8</v>
      </c>
      <c r="M79" s="131">
        <v>678.3</v>
      </c>
      <c r="N79" s="151">
        <v>5785800</v>
      </c>
      <c r="O79" s="344">
        <v>-1.2897942471081994E-2</v>
      </c>
    </row>
    <row r="80" spans="1:15" ht="15">
      <c r="A80" s="130">
        <v>70</v>
      </c>
      <c r="B80" s="114" t="s">
        <v>1951</v>
      </c>
      <c r="C80" s="130" t="s">
        <v>72</v>
      </c>
      <c r="D80" s="135">
        <v>492.25</v>
      </c>
      <c r="E80" s="135">
        <v>490.83333333333331</v>
      </c>
      <c r="F80" s="136">
        <v>483.41666666666663</v>
      </c>
      <c r="G80" s="136">
        <v>474.58333333333331</v>
      </c>
      <c r="H80" s="136">
        <v>467.16666666666663</v>
      </c>
      <c r="I80" s="136">
        <v>499.66666666666663</v>
      </c>
      <c r="J80" s="136">
        <v>507.08333333333326</v>
      </c>
      <c r="K80" s="136">
        <v>515.91666666666663</v>
      </c>
      <c r="L80" s="131">
        <v>498.25</v>
      </c>
      <c r="M80" s="131">
        <v>482</v>
      </c>
      <c r="N80" s="151">
        <v>1518000</v>
      </c>
      <c r="O80" s="344">
        <v>-1.6520894071914479E-2</v>
      </c>
    </row>
    <row r="81" spans="1:15" ht="15">
      <c r="A81" s="130">
        <v>71</v>
      </c>
      <c r="B81" s="114" t="s">
        <v>1945</v>
      </c>
      <c r="C81" s="130" t="s">
        <v>73</v>
      </c>
      <c r="D81" s="135">
        <v>718.1</v>
      </c>
      <c r="E81" s="135">
        <v>716.31666666666661</v>
      </c>
      <c r="F81" s="136">
        <v>707.78333333333319</v>
      </c>
      <c r="G81" s="136">
        <v>697.46666666666658</v>
      </c>
      <c r="H81" s="136">
        <v>688.93333333333317</v>
      </c>
      <c r="I81" s="136">
        <v>726.63333333333321</v>
      </c>
      <c r="J81" s="136">
        <v>735.16666666666652</v>
      </c>
      <c r="K81" s="136">
        <v>745.48333333333323</v>
      </c>
      <c r="L81" s="131">
        <v>724.85</v>
      </c>
      <c r="M81" s="131">
        <v>706</v>
      </c>
      <c r="N81" s="151">
        <v>11258250</v>
      </c>
      <c r="O81" s="344">
        <v>-6.5519523494374588E-3</v>
      </c>
    </row>
    <row r="82" spans="1:15" ht="15">
      <c r="A82" s="130">
        <v>72</v>
      </c>
      <c r="B82" s="114" t="s">
        <v>1946</v>
      </c>
      <c r="C82" s="130" t="s">
        <v>309</v>
      </c>
      <c r="D82" s="135">
        <v>90.4</v>
      </c>
      <c r="E82" s="135">
        <v>90.433333333333337</v>
      </c>
      <c r="F82" s="136">
        <v>89.216666666666669</v>
      </c>
      <c r="G82" s="136">
        <v>88.033333333333331</v>
      </c>
      <c r="H82" s="136">
        <v>86.816666666666663</v>
      </c>
      <c r="I82" s="136">
        <v>91.616666666666674</v>
      </c>
      <c r="J82" s="136">
        <v>92.833333333333343</v>
      </c>
      <c r="K82" s="136">
        <v>94.01666666666668</v>
      </c>
      <c r="L82" s="131">
        <v>91.65</v>
      </c>
      <c r="M82" s="131">
        <v>89.25</v>
      </c>
      <c r="N82" s="151">
        <v>12158900</v>
      </c>
      <c r="O82" s="344">
        <v>-3.3619723571161747E-2</v>
      </c>
    </row>
    <row r="83" spans="1:15" ht="15">
      <c r="A83" s="130">
        <v>73</v>
      </c>
      <c r="B83" s="114" t="s">
        <v>1946</v>
      </c>
      <c r="C83" s="130" t="s">
        <v>74</v>
      </c>
      <c r="D83" s="135">
        <v>727.55</v>
      </c>
      <c r="E83" s="135">
        <v>735.1</v>
      </c>
      <c r="F83" s="136">
        <v>713.45</v>
      </c>
      <c r="G83" s="136">
        <v>699.35</v>
      </c>
      <c r="H83" s="136">
        <v>677.7</v>
      </c>
      <c r="I83" s="136">
        <v>749.2</v>
      </c>
      <c r="J83" s="136">
        <v>770.84999999999991</v>
      </c>
      <c r="K83" s="136">
        <v>784.95</v>
      </c>
      <c r="L83" s="131">
        <v>756.75</v>
      </c>
      <c r="M83" s="131">
        <v>721</v>
      </c>
      <c r="N83" s="151">
        <v>5076000</v>
      </c>
      <c r="O83" s="344">
        <v>-2.7399885035447404E-2</v>
      </c>
    </row>
    <row r="84" spans="1:15" ht="15">
      <c r="A84" s="130">
        <v>74</v>
      </c>
      <c r="B84" s="114" t="s">
        <v>1959</v>
      </c>
      <c r="C84" s="130" t="s">
        <v>75</v>
      </c>
      <c r="D84" s="135">
        <v>1081.5999999999999</v>
      </c>
      <c r="E84" s="135">
        <v>1077.2833333333333</v>
      </c>
      <c r="F84" s="136">
        <v>1068.9166666666665</v>
      </c>
      <c r="G84" s="136">
        <v>1056.2333333333331</v>
      </c>
      <c r="H84" s="136">
        <v>1047.8666666666663</v>
      </c>
      <c r="I84" s="136">
        <v>1089.9666666666667</v>
      </c>
      <c r="J84" s="136">
        <v>1098.3333333333335</v>
      </c>
      <c r="K84" s="136">
        <v>1111.0166666666669</v>
      </c>
      <c r="L84" s="131">
        <v>1085.6500000000001</v>
      </c>
      <c r="M84" s="131">
        <v>1064.5999999999999</v>
      </c>
      <c r="N84" s="151">
        <v>9567600</v>
      </c>
      <c r="O84" s="344">
        <v>1.3495476790745959E-2</v>
      </c>
    </row>
    <row r="85" spans="1:15" ht="15">
      <c r="A85" s="130">
        <v>75</v>
      </c>
      <c r="B85" s="114" t="s">
        <v>1952</v>
      </c>
      <c r="C85" s="130" t="s">
        <v>76</v>
      </c>
      <c r="D85" s="135">
        <v>1958.45</v>
      </c>
      <c r="E85" s="135">
        <v>1956.9833333333333</v>
      </c>
      <c r="F85" s="136">
        <v>1946.9666666666667</v>
      </c>
      <c r="G85" s="136">
        <v>1935.4833333333333</v>
      </c>
      <c r="H85" s="136">
        <v>1925.4666666666667</v>
      </c>
      <c r="I85" s="136">
        <v>1968.4666666666667</v>
      </c>
      <c r="J85" s="136">
        <v>1978.4833333333336</v>
      </c>
      <c r="K85" s="136">
        <v>1989.9666666666667</v>
      </c>
      <c r="L85" s="131">
        <v>1967</v>
      </c>
      <c r="M85" s="131">
        <v>1945.5</v>
      </c>
      <c r="N85" s="151">
        <v>28892500</v>
      </c>
      <c r="O85" s="344">
        <v>2.1188986675149329E-2</v>
      </c>
    </row>
    <row r="86" spans="1:15" ht="15">
      <c r="A86" s="130">
        <v>76</v>
      </c>
      <c r="B86" s="114" t="s">
        <v>1949</v>
      </c>
      <c r="C86" s="130" t="s">
        <v>77</v>
      </c>
      <c r="D86" s="135">
        <v>2145.5500000000002</v>
      </c>
      <c r="E86" s="135">
        <v>2137.7666666666669</v>
      </c>
      <c r="F86" s="136">
        <v>2127.5833333333339</v>
      </c>
      <c r="G86" s="136">
        <v>2109.6166666666672</v>
      </c>
      <c r="H86" s="136">
        <v>2099.4333333333343</v>
      </c>
      <c r="I86" s="136">
        <v>2155.7333333333336</v>
      </c>
      <c r="J86" s="136">
        <v>2165.916666666667</v>
      </c>
      <c r="K86" s="136">
        <v>2183.8833333333332</v>
      </c>
      <c r="L86" s="131">
        <v>2147.9499999999998</v>
      </c>
      <c r="M86" s="131">
        <v>2119.8000000000002</v>
      </c>
      <c r="N86" s="151">
        <v>11908750</v>
      </c>
      <c r="O86" s="344">
        <v>-9.3172223031008881E-3</v>
      </c>
    </row>
    <row r="87" spans="1:15" ht="15">
      <c r="A87" s="130">
        <v>77</v>
      </c>
      <c r="B87" s="114" t="s">
        <v>1950</v>
      </c>
      <c r="C87" s="130" t="s">
        <v>79</v>
      </c>
      <c r="D87" s="135">
        <v>2893.8</v>
      </c>
      <c r="E87" s="135">
        <v>2874.4833333333336</v>
      </c>
      <c r="F87" s="136">
        <v>2830.3166666666671</v>
      </c>
      <c r="G87" s="136">
        <v>2766.8333333333335</v>
      </c>
      <c r="H87" s="136">
        <v>2722.666666666667</v>
      </c>
      <c r="I87" s="136">
        <v>2937.9666666666672</v>
      </c>
      <c r="J87" s="136">
        <v>2982.1333333333332</v>
      </c>
      <c r="K87" s="136">
        <v>3045.6166666666672</v>
      </c>
      <c r="L87" s="131">
        <v>2918.65</v>
      </c>
      <c r="M87" s="131">
        <v>2811</v>
      </c>
      <c r="N87" s="151">
        <v>1813600</v>
      </c>
      <c r="O87" s="344">
        <v>-3.5524356519889388E-2</v>
      </c>
    </row>
    <row r="88" spans="1:15" ht="15">
      <c r="A88" s="130">
        <v>78</v>
      </c>
      <c r="B88" s="114" t="s">
        <v>1959</v>
      </c>
      <c r="C88" s="130" t="s">
        <v>80</v>
      </c>
      <c r="D88" s="135">
        <v>356.2</v>
      </c>
      <c r="E88" s="135">
        <v>355.5</v>
      </c>
      <c r="F88" s="136">
        <v>351.5</v>
      </c>
      <c r="G88" s="136">
        <v>346.8</v>
      </c>
      <c r="H88" s="136">
        <v>342.8</v>
      </c>
      <c r="I88" s="136">
        <v>360.2</v>
      </c>
      <c r="J88" s="136">
        <v>364.2</v>
      </c>
      <c r="K88" s="136">
        <v>368.9</v>
      </c>
      <c r="L88" s="131">
        <v>359.5</v>
      </c>
      <c r="M88" s="131">
        <v>350.8</v>
      </c>
      <c r="N88" s="151">
        <v>3472500</v>
      </c>
      <c r="O88" s="344">
        <v>-1.8651971174226366E-2</v>
      </c>
    </row>
    <row r="89" spans="1:15" ht="15">
      <c r="A89" s="130">
        <v>79</v>
      </c>
      <c r="B89" s="114" t="s">
        <v>1960</v>
      </c>
      <c r="C89" s="130" t="s">
        <v>81</v>
      </c>
      <c r="D89" s="135">
        <v>199.85</v>
      </c>
      <c r="E89" s="135">
        <v>200.4</v>
      </c>
      <c r="F89" s="136">
        <v>195.25</v>
      </c>
      <c r="G89" s="136">
        <v>190.65</v>
      </c>
      <c r="H89" s="136">
        <v>185.5</v>
      </c>
      <c r="I89" s="136">
        <v>205</v>
      </c>
      <c r="J89" s="136">
        <v>210.15000000000003</v>
      </c>
      <c r="K89" s="136">
        <v>214.75</v>
      </c>
      <c r="L89" s="131">
        <v>205.55</v>
      </c>
      <c r="M89" s="131">
        <v>195.8</v>
      </c>
      <c r="N89" s="151">
        <v>35213500</v>
      </c>
      <c r="O89" s="344">
        <v>2.2147719191303466E-2</v>
      </c>
    </row>
    <row r="90" spans="1:15" ht="15">
      <c r="A90" s="130">
        <v>80</v>
      </c>
      <c r="B90" s="114" t="s">
        <v>1955</v>
      </c>
      <c r="C90" s="130" t="s">
        <v>82</v>
      </c>
      <c r="D90" s="135">
        <v>225.7</v>
      </c>
      <c r="E90" s="135">
        <v>223.98333333333335</v>
      </c>
      <c r="F90" s="136">
        <v>220.7166666666667</v>
      </c>
      <c r="G90" s="136">
        <v>215.73333333333335</v>
      </c>
      <c r="H90" s="136">
        <v>212.4666666666667</v>
      </c>
      <c r="I90" s="136">
        <v>228.9666666666667</v>
      </c>
      <c r="J90" s="136">
        <v>232.23333333333335</v>
      </c>
      <c r="K90" s="136">
        <v>237.2166666666667</v>
      </c>
      <c r="L90" s="131">
        <v>227.25</v>
      </c>
      <c r="M90" s="131">
        <v>219</v>
      </c>
      <c r="N90" s="151">
        <v>13958700</v>
      </c>
      <c r="O90" s="344">
        <v>-2.7505486466715436E-2</v>
      </c>
    </row>
    <row r="91" spans="1:15" ht="15">
      <c r="A91" s="130">
        <v>81</v>
      </c>
      <c r="B91" s="114" t="s">
        <v>1951</v>
      </c>
      <c r="C91" s="130" t="s">
        <v>83</v>
      </c>
      <c r="D91" s="135">
        <v>1815.2</v>
      </c>
      <c r="E91" s="135">
        <v>1814.5166666666667</v>
      </c>
      <c r="F91" s="136">
        <v>1805.7333333333333</v>
      </c>
      <c r="G91" s="136">
        <v>1796.2666666666667</v>
      </c>
      <c r="H91" s="136">
        <v>1787.4833333333333</v>
      </c>
      <c r="I91" s="136">
        <v>1823.9833333333333</v>
      </c>
      <c r="J91" s="136">
        <v>1832.7666666666667</v>
      </c>
      <c r="K91" s="136">
        <v>1842.2333333333333</v>
      </c>
      <c r="L91" s="131">
        <v>1823.3</v>
      </c>
      <c r="M91" s="131">
        <v>1805.05</v>
      </c>
      <c r="N91" s="151">
        <v>10747200</v>
      </c>
      <c r="O91" s="344">
        <v>1.4269535673839184E-2</v>
      </c>
    </row>
    <row r="92" spans="1:15" ht="15">
      <c r="A92" s="130">
        <v>82</v>
      </c>
      <c r="B92" s="114" t="s">
        <v>1960</v>
      </c>
      <c r="C92" s="130" t="s">
        <v>84</v>
      </c>
      <c r="D92" s="135">
        <v>249.6</v>
      </c>
      <c r="E92" s="135">
        <v>249.65</v>
      </c>
      <c r="F92" s="136">
        <v>247.05</v>
      </c>
      <c r="G92" s="136">
        <v>244.5</v>
      </c>
      <c r="H92" s="136">
        <v>241.9</v>
      </c>
      <c r="I92" s="136">
        <v>252.20000000000002</v>
      </c>
      <c r="J92" s="136">
        <v>254.79999999999998</v>
      </c>
      <c r="K92" s="136">
        <v>257.35000000000002</v>
      </c>
      <c r="L92" s="131">
        <v>252.25</v>
      </c>
      <c r="M92" s="131">
        <v>247.1</v>
      </c>
      <c r="N92" s="151">
        <v>4841600</v>
      </c>
      <c r="O92" s="344">
        <v>-2.0711974110032363E-2</v>
      </c>
    </row>
    <row r="93" spans="1:15" ht="15">
      <c r="A93" s="130">
        <v>83</v>
      </c>
      <c r="B93" s="114" t="s">
        <v>1952</v>
      </c>
      <c r="C93" s="130" t="s">
        <v>86</v>
      </c>
      <c r="D93" s="135">
        <v>600.54999999999995</v>
      </c>
      <c r="E93" s="135">
        <v>595.35</v>
      </c>
      <c r="F93" s="136">
        <v>581.75</v>
      </c>
      <c r="G93" s="136">
        <v>562.94999999999993</v>
      </c>
      <c r="H93" s="136">
        <v>549.34999999999991</v>
      </c>
      <c r="I93" s="136">
        <v>614.15000000000009</v>
      </c>
      <c r="J93" s="136">
        <v>627.75000000000023</v>
      </c>
      <c r="K93" s="136">
        <v>646.55000000000018</v>
      </c>
      <c r="L93" s="131">
        <v>608.95000000000005</v>
      </c>
      <c r="M93" s="131">
        <v>576.54999999999995</v>
      </c>
      <c r="N93" s="151">
        <v>15969000</v>
      </c>
      <c r="O93" s="344">
        <v>1.7619882109287877E-2</v>
      </c>
    </row>
    <row r="94" spans="1:15" ht="15">
      <c r="A94" s="130">
        <v>84</v>
      </c>
      <c r="B94" s="114" t="s">
        <v>1949</v>
      </c>
      <c r="C94" s="130" t="s">
        <v>87</v>
      </c>
      <c r="D94" s="135">
        <v>351.15</v>
      </c>
      <c r="E94" s="135">
        <v>352.05</v>
      </c>
      <c r="F94" s="136">
        <v>349.1</v>
      </c>
      <c r="G94" s="136">
        <v>347.05</v>
      </c>
      <c r="H94" s="136">
        <v>344.1</v>
      </c>
      <c r="I94" s="136">
        <v>354.1</v>
      </c>
      <c r="J94" s="136">
        <v>357.04999999999995</v>
      </c>
      <c r="K94" s="136">
        <v>359.1</v>
      </c>
      <c r="L94" s="131">
        <v>355</v>
      </c>
      <c r="M94" s="131">
        <v>350</v>
      </c>
      <c r="N94" s="151">
        <v>92576000</v>
      </c>
      <c r="O94" s="344">
        <v>4.5057142004595232E-3</v>
      </c>
    </row>
    <row r="95" spans="1:15" ht="15">
      <c r="A95" s="130">
        <v>85</v>
      </c>
      <c r="B95" s="49" t="s">
        <v>1946</v>
      </c>
      <c r="C95" s="130" t="s">
        <v>1907</v>
      </c>
      <c r="D95" s="135">
        <v>298.3</v>
      </c>
      <c r="E95" s="135">
        <v>302.43333333333334</v>
      </c>
      <c r="F95" s="136">
        <v>291.86666666666667</v>
      </c>
      <c r="G95" s="136">
        <v>285.43333333333334</v>
      </c>
      <c r="H95" s="136">
        <v>274.86666666666667</v>
      </c>
      <c r="I95" s="136">
        <v>308.86666666666667</v>
      </c>
      <c r="J95" s="136">
        <v>319.43333333333339</v>
      </c>
      <c r="K95" s="136">
        <v>325.86666666666667</v>
      </c>
      <c r="L95" s="131">
        <v>313</v>
      </c>
      <c r="M95" s="131">
        <v>296</v>
      </c>
      <c r="N95" s="151">
        <v>5472000</v>
      </c>
      <c r="O95" s="344">
        <v>8.5706386508155926E-3</v>
      </c>
    </row>
    <row r="96" spans="1:15" ht="15">
      <c r="A96" s="130">
        <v>86</v>
      </c>
      <c r="B96" s="114" t="s">
        <v>1949</v>
      </c>
      <c r="C96" s="130" t="s">
        <v>88</v>
      </c>
      <c r="D96" s="135">
        <v>42.8</v>
      </c>
      <c r="E96" s="135">
        <v>42.75</v>
      </c>
      <c r="F96" s="136">
        <v>41.5</v>
      </c>
      <c r="G96" s="136">
        <v>40.200000000000003</v>
      </c>
      <c r="H96" s="136">
        <v>38.950000000000003</v>
      </c>
      <c r="I96" s="136">
        <v>44.05</v>
      </c>
      <c r="J96" s="136">
        <v>45.3</v>
      </c>
      <c r="K96" s="136">
        <v>46.599999999999994</v>
      </c>
      <c r="L96" s="131">
        <v>44</v>
      </c>
      <c r="M96" s="131">
        <v>41.45</v>
      </c>
      <c r="N96" s="151">
        <v>26820000</v>
      </c>
      <c r="O96" s="344">
        <v>-3.698384201077199E-2</v>
      </c>
    </row>
    <row r="97" spans="1:15" ht="15">
      <c r="A97" s="130">
        <v>87</v>
      </c>
      <c r="B97" s="114" t="s">
        <v>1953</v>
      </c>
      <c r="C97" s="130" t="s">
        <v>89</v>
      </c>
      <c r="D97" s="135">
        <v>29.5</v>
      </c>
      <c r="E97" s="135">
        <v>29.45</v>
      </c>
      <c r="F97" s="136">
        <v>28.549999999999997</v>
      </c>
      <c r="G97" s="136">
        <v>27.599999999999998</v>
      </c>
      <c r="H97" s="136">
        <v>26.699999999999996</v>
      </c>
      <c r="I97" s="136">
        <v>30.4</v>
      </c>
      <c r="J97" s="136">
        <v>31.299999999999997</v>
      </c>
      <c r="K97" s="136">
        <v>32.25</v>
      </c>
      <c r="L97" s="131">
        <v>30.35</v>
      </c>
      <c r="M97" s="131">
        <v>28.5</v>
      </c>
      <c r="N97" s="151">
        <v>180444000</v>
      </c>
      <c r="O97" s="344">
        <v>9.5113247396402298E-2</v>
      </c>
    </row>
    <row r="98" spans="1:15" ht="15">
      <c r="A98" s="130">
        <v>88</v>
      </c>
      <c r="B98" s="114" t="s">
        <v>1952</v>
      </c>
      <c r="C98" s="130" t="s">
        <v>90</v>
      </c>
      <c r="D98" s="135">
        <v>37.4</v>
      </c>
      <c r="E98" s="135">
        <v>37.550000000000004</v>
      </c>
      <c r="F98" s="136">
        <v>36.750000000000007</v>
      </c>
      <c r="G98" s="136">
        <v>36.1</v>
      </c>
      <c r="H98" s="136">
        <v>35.300000000000004</v>
      </c>
      <c r="I98" s="136">
        <v>38.20000000000001</v>
      </c>
      <c r="J98" s="136">
        <v>39.000000000000007</v>
      </c>
      <c r="K98" s="136">
        <v>39.650000000000013</v>
      </c>
      <c r="L98" s="131">
        <v>38.35</v>
      </c>
      <c r="M98" s="131">
        <v>36.9</v>
      </c>
      <c r="N98" s="151">
        <v>104346000</v>
      </c>
      <c r="O98" s="344">
        <v>-5.6603773584905656E-3</v>
      </c>
    </row>
    <row r="99" spans="1:15" ht="15">
      <c r="A99" s="130">
        <v>89</v>
      </c>
      <c r="B99" s="114" t="s">
        <v>1949</v>
      </c>
      <c r="C99" s="130" t="s">
        <v>3425</v>
      </c>
      <c r="D99" s="135">
        <v>45.05</v>
      </c>
      <c r="E99" s="135">
        <v>44.583333333333336</v>
      </c>
      <c r="F99" s="136">
        <v>43.866666666666674</v>
      </c>
      <c r="G99" s="136">
        <v>42.683333333333337</v>
      </c>
      <c r="H99" s="136">
        <v>41.966666666666676</v>
      </c>
      <c r="I99" s="136">
        <v>45.766666666666673</v>
      </c>
      <c r="J99" s="136">
        <v>46.483333333333327</v>
      </c>
      <c r="K99" s="136">
        <v>47.666666666666671</v>
      </c>
      <c r="L99" s="131">
        <v>45.3</v>
      </c>
      <c r="M99" s="131">
        <v>43.4</v>
      </c>
      <c r="N99" s="151">
        <v>137676000</v>
      </c>
      <c r="O99" s="344">
        <v>3.4876623942802339E-4</v>
      </c>
    </row>
    <row r="100" spans="1:15" ht="15">
      <c r="A100" s="130">
        <v>90</v>
      </c>
      <c r="B100" s="114" t="s">
        <v>1952</v>
      </c>
      <c r="C100" s="130" t="s">
        <v>91</v>
      </c>
      <c r="D100" s="135">
        <v>12.5</v>
      </c>
      <c r="E100" s="135">
        <v>12.483333333333334</v>
      </c>
      <c r="F100" s="136">
        <v>12.266666666666669</v>
      </c>
      <c r="G100" s="136">
        <v>12.033333333333335</v>
      </c>
      <c r="H100" s="136">
        <v>11.81666666666667</v>
      </c>
      <c r="I100" s="136">
        <v>12.716666666666669</v>
      </c>
      <c r="J100" s="136">
        <v>12.933333333333334</v>
      </c>
      <c r="K100" s="136">
        <v>13.166666666666668</v>
      </c>
      <c r="L100" s="131">
        <v>12.7</v>
      </c>
      <c r="M100" s="131">
        <v>12.25</v>
      </c>
      <c r="N100" s="151">
        <v>49525000</v>
      </c>
      <c r="O100" s="344">
        <v>0</v>
      </c>
    </row>
    <row r="101" spans="1:15" ht="15">
      <c r="A101" s="130">
        <v>91</v>
      </c>
      <c r="B101" s="114" t="s">
        <v>1955</v>
      </c>
      <c r="C101" s="130" t="s">
        <v>92</v>
      </c>
      <c r="D101" s="135">
        <v>273.64999999999998</v>
      </c>
      <c r="E101" s="135">
        <v>278.26666666666665</v>
      </c>
      <c r="F101" s="136">
        <v>265.38333333333333</v>
      </c>
      <c r="G101" s="136">
        <v>257.11666666666667</v>
      </c>
      <c r="H101" s="136">
        <v>244.23333333333335</v>
      </c>
      <c r="I101" s="136">
        <v>286.5333333333333</v>
      </c>
      <c r="J101" s="136">
        <v>299.41666666666663</v>
      </c>
      <c r="K101" s="136">
        <v>307.68333333333328</v>
      </c>
      <c r="L101" s="131">
        <v>291.14999999999998</v>
      </c>
      <c r="M101" s="131">
        <v>270</v>
      </c>
      <c r="N101" s="151">
        <v>4430250</v>
      </c>
      <c r="O101" s="344">
        <v>0.13610719322990128</v>
      </c>
    </row>
    <row r="102" spans="1:15" ht="15">
      <c r="A102" s="130">
        <v>92</v>
      </c>
      <c r="B102" s="114" t="s">
        <v>1945</v>
      </c>
      <c r="C102" s="130" t="s">
        <v>93</v>
      </c>
      <c r="D102" s="135">
        <v>77.400000000000006</v>
      </c>
      <c r="E102" s="135">
        <v>78.100000000000009</v>
      </c>
      <c r="F102" s="136">
        <v>75.600000000000023</v>
      </c>
      <c r="G102" s="136">
        <v>73.800000000000011</v>
      </c>
      <c r="H102" s="136">
        <v>71.300000000000026</v>
      </c>
      <c r="I102" s="136">
        <v>79.90000000000002</v>
      </c>
      <c r="J102" s="136">
        <v>82.399999999999991</v>
      </c>
      <c r="K102" s="136">
        <v>84.200000000000017</v>
      </c>
      <c r="L102" s="131">
        <v>80.599999999999994</v>
      </c>
      <c r="M102" s="131">
        <v>76.3</v>
      </c>
      <c r="N102" s="151">
        <v>22144500</v>
      </c>
      <c r="O102" s="344">
        <v>3.8623891937526383E-2</v>
      </c>
    </row>
    <row r="103" spans="1:15" ht="15">
      <c r="A103" s="130">
        <v>93</v>
      </c>
      <c r="B103" s="114" t="s">
        <v>1949</v>
      </c>
      <c r="C103" s="130" t="s">
        <v>927</v>
      </c>
      <c r="D103" s="135">
        <v>201.5</v>
      </c>
      <c r="E103" s="135">
        <v>202.75</v>
      </c>
      <c r="F103" s="136">
        <v>197</v>
      </c>
      <c r="G103" s="136">
        <v>192.5</v>
      </c>
      <c r="H103" s="136">
        <v>186.75</v>
      </c>
      <c r="I103" s="136">
        <v>207.25</v>
      </c>
      <c r="J103" s="136">
        <v>213</v>
      </c>
      <c r="K103" s="136">
        <v>217.5</v>
      </c>
      <c r="L103" s="131">
        <v>208.5</v>
      </c>
      <c r="M103" s="131">
        <v>198.25</v>
      </c>
      <c r="N103" s="151">
        <v>4158000</v>
      </c>
      <c r="O103" s="344">
        <v>6.9444444444444448E-2</v>
      </c>
    </row>
    <row r="104" spans="1:15" ht="15">
      <c r="A104" s="130">
        <v>94</v>
      </c>
      <c r="B104" s="114" t="s">
        <v>1946</v>
      </c>
      <c r="C104" s="130" t="s">
        <v>930</v>
      </c>
      <c r="D104" s="135">
        <v>1189.75</v>
      </c>
      <c r="E104" s="135">
        <v>1186.5666666666666</v>
      </c>
      <c r="F104" s="136">
        <v>1168.6333333333332</v>
      </c>
      <c r="G104" s="136">
        <v>1147.5166666666667</v>
      </c>
      <c r="H104" s="136">
        <v>1129.5833333333333</v>
      </c>
      <c r="I104" s="136">
        <v>1207.6833333333332</v>
      </c>
      <c r="J104" s="136">
        <v>1225.6166666666666</v>
      </c>
      <c r="K104" s="136">
        <v>1246.7333333333331</v>
      </c>
      <c r="L104" s="131">
        <v>1204.5</v>
      </c>
      <c r="M104" s="131">
        <v>1165.45</v>
      </c>
      <c r="N104" s="151">
        <v>2316600</v>
      </c>
      <c r="O104" s="344">
        <v>-7.7639751552795026E-4</v>
      </c>
    </row>
    <row r="105" spans="1:15" ht="15">
      <c r="A105" s="130">
        <v>95</v>
      </c>
      <c r="B105" s="114" t="s">
        <v>1949</v>
      </c>
      <c r="C105" s="130" t="s">
        <v>94</v>
      </c>
      <c r="D105" s="135">
        <v>1508.2</v>
      </c>
      <c r="E105" s="135">
        <v>1503.0166666666667</v>
      </c>
      <c r="F105" s="136">
        <v>1492.3333333333333</v>
      </c>
      <c r="G105" s="136">
        <v>1476.4666666666667</v>
      </c>
      <c r="H105" s="136">
        <v>1465.7833333333333</v>
      </c>
      <c r="I105" s="136">
        <v>1518.8833333333332</v>
      </c>
      <c r="J105" s="136">
        <v>1529.5666666666666</v>
      </c>
      <c r="K105" s="136">
        <v>1545.4333333333332</v>
      </c>
      <c r="L105" s="131">
        <v>1513.7</v>
      </c>
      <c r="M105" s="131">
        <v>1487.15</v>
      </c>
      <c r="N105" s="151">
        <v>8123400</v>
      </c>
      <c r="O105" s="344">
        <v>3.6002601675785284E-2</v>
      </c>
    </row>
    <row r="106" spans="1:15" ht="15">
      <c r="A106" s="130">
        <v>96</v>
      </c>
      <c r="B106" s="114" t="s">
        <v>1959</v>
      </c>
      <c r="C106" s="130" t="s">
        <v>944</v>
      </c>
      <c r="D106" s="135">
        <v>31.2</v>
      </c>
      <c r="E106" s="135">
        <v>31.366666666666664</v>
      </c>
      <c r="F106" s="136">
        <v>30.633333333333326</v>
      </c>
      <c r="G106" s="136">
        <v>30.066666666666663</v>
      </c>
      <c r="H106" s="136">
        <v>29.333333333333325</v>
      </c>
      <c r="I106" s="136">
        <v>31.933333333333326</v>
      </c>
      <c r="J106" s="136">
        <v>32.666666666666671</v>
      </c>
      <c r="K106" s="136">
        <v>33.233333333333327</v>
      </c>
      <c r="L106" s="131">
        <v>32.1</v>
      </c>
      <c r="M106" s="131">
        <v>30.8</v>
      </c>
      <c r="N106" s="151">
        <v>17120000</v>
      </c>
      <c r="O106" s="344">
        <v>3.9087157076960428E-2</v>
      </c>
    </row>
    <row r="107" spans="1:15" ht="15">
      <c r="A107" s="130">
        <v>97</v>
      </c>
      <c r="B107" s="114" t="s">
        <v>1953</v>
      </c>
      <c r="C107" s="130" t="s">
        <v>190</v>
      </c>
      <c r="D107" s="135">
        <v>325.10000000000002</v>
      </c>
      <c r="E107" s="135">
        <v>324.91666666666669</v>
      </c>
      <c r="F107" s="136">
        <v>321.28333333333336</v>
      </c>
      <c r="G107" s="136">
        <v>317.4666666666667</v>
      </c>
      <c r="H107" s="136">
        <v>313.83333333333337</v>
      </c>
      <c r="I107" s="136">
        <v>328.73333333333335</v>
      </c>
      <c r="J107" s="136">
        <v>332.36666666666667</v>
      </c>
      <c r="K107" s="136">
        <v>336.18333333333334</v>
      </c>
      <c r="L107" s="131">
        <v>328.55</v>
      </c>
      <c r="M107" s="131">
        <v>321.10000000000002</v>
      </c>
      <c r="N107" s="151">
        <v>8520000</v>
      </c>
      <c r="O107" s="344">
        <v>-1.6404968361846731E-3</v>
      </c>
    </row>
    <row r="108" spans="1:15" ht="15">
      <c r="A108" s="130">
        <v>98</v>
      </c>
      <c r="B108" s="114" t="s">
        <v>1959</v>
      </c>
      <c r="C108" s="130" t="s">
        <v>95</v>
      </c>
      <c r="D108" s="135">
        <v>765.1</v>
      </c>
      <c r="E108" s="135">
        <v>765.78333333333342</v>
      </c>
      <c r="F108" s="136">
        <v>759.76666666666688</v>
      </c>
      <c r="G108" s="136">
        <v>754.43333333333351</v>
      </c>
      <c r="H108" s="136">
        <v>748.41666666666697</v>
      </c>
      <c r="I108" s="136">
        <v>771.11666666666679</v>
      </c>
      <c r="J108" s="136">
        <v>777.13333333333344</v>
      </c>
      <c r="K108" s="136">
        <v>782.4666666666667</v>
      </c>
      <c r="L108" s="131">
        <v>771.8</v>
      </c>
      <c r="M108" s="131">
        <v>760.45</v>
      </c>
      <c r="N108" s="151">
        <v>41367600</v>
      </c>
      <c r="O108" s="344">
        <v>1.2274262222874761E-2</v>
      </c>
    </row>
    <row r="109" spans="1:15" ht="15">
      <c r="A109" s="130">
        <v>99</v>
      </c>
      <c r="B109" s="114" t="s">
        <v>1955</v>
      </c>
      <c r="C109" s="130" t="s">
        <v>97</v>
      </c>
      <c r="D109" s="135">
        <v>134.80000000000001</v>
      </c>
      <c r="E109" s="135">
        <v>133.25</v>
      </c>
      <c r="F109" s="136">
        <v>130.9</v>
      </c>
      <c r="G109" s="136">
        <v>127</v>
      </c>
      <c r="H109" s="136">
        <v>124.65</v>
      </c>
      <c r="I109" s="136">
        <v>137.15</v>
      </c>
      <c r="J109" s="136">
        <v>139.50000000000003</v>
      </c>
      <c r="K109" s="136">
        <v>143.4</v>
      </c>
      <c r="L109" s="131">
        <v>135.6</v>
      </c>
      <c r="M109" s="131">
        <v>129.35</v>
      </c>
      <c r="N109" s="151">
        <v>29410500</v>
      </c>
      <c r="O109" s="344">
        <v>-1.6963032288254562E-2</v>
      </c>
    </row>
    <row r="110" spans="1:15" ht="15">
      <c r="A110" s="130">
        <v>100</v>
      </c>
      <c r="B110" s="114" t="s">
        <v>1958</v>
      </c>
      <c r="C110" s="130" t="s">
        <v>98</v>
      </c>
      <c r="D110" s="135">
        <v>125.8</v>
      </c>
      <c r="E110" s="135">
        <v>124.84999999999998</v>
      </c>
      <c r="F110" s="136">
        <v>121.84999999999997</v>
      </c>
      <c r="G110" s="136">
        <v>117.89999999999999</v>
      </c>
      <c r="H110" s="136">
        <v>114.89999999999998</v>
      </c>
      <c r="I110" s="136">
        <v>128.79999999999995</v>
      </c>
      <c r="J110" s="136">
        <v>131.79999999999998</v>
      </c>
      <c r="K110" s="136">
        <v>135.74999999999994</v>
      </c>
      <c r="L110" s="131">
        <v>127.85</v>
      </c>
      <c r="M110" s="131">
        <v>120.9</v>
      </c>
      <c r="N110" s="151">
        <v>6566400</v>
      </c>
      <c r="O110" s="344">
        <v>-5.3320407174018416E-3</v>
      </c>
    </row>
    <row r="111" spans="1:15" ht="15">
      <c r="A111" s="130">
        <v>101</v>
      </c>
      <c r="B111" s="114" t="s">
        <v>1951</v>
      </c>
      <c r="C111" s="130" t="s">
        <v>99</v>
      </c>
      <c r="D111" s="135">
        <v>277.75</v>
      </c>
      <c r="E111" s="135">
        <v>274.98333333333329</v>
      </c>
      <c r="F111" s="136">
        <v>271.41666666666657</v>
      </c>
      <c r="G111" s="136">
        <v>265.08333333333326</v>
      </c>
      <c r="H111" s="136">
        <v>261.51666666666654</v>
      </c>
      <c r="I111" s="136">
        <v>281.31666666666661</v>
      </c>
      <c r="J111" s="136">
        <v>284.88333333333333</v>
      </c>
      <c r="K111" s="136">
        <v>291.21666666666664</v>
      </c>
      <c r="L111" s="131">
        <v>278.55</v>
      </c>
      <c r="M111" s="131">
        <v>268.64999999999998</v>
      </c>
      <c r="N111" s="151">
        <v>75110400</v>
      </c>
      <c r="O111" s="344">
        <v>2.0011733263802883E-2</v>
      </c>
    </row>
    <row r="112" spans="1:15" ht="15">
      <c r="A112" s="130">
        <v>102</v>
      </c>
      <c r="B112" s="114" t="s">
        <v>1946</v>
      </c>
      <c r="C112" s="130" t="s">
        <v>340</v>
      </c>
      <c r="D112" s="135">
        <v>203.25</v>
      </c>
      <c r="E112" s="135">
        <v>207.4</v>
      </c>
      <c r="F112" s="136">
        <v>194.85000000000002</v>
      </c>
      <c r="G112" s="136">
        <v>186.45000000000002</v>
      </c>
      <c r="H112" s="136">
        <v>173.90000000000003</v>
      </c>
      <c r="I112" s="136">
        <v>215.8</v>
      </c>
      <c r="J112" s="136">
        <v>228.35000000000002</v>
      </c>
      <c r="K112" s="136">
        <v>236.75</v>
      </c>
      <c r="L112" s="131">
        <v>219.95</v>
      </c>
      <c r="M112" s="131">
        <v>199</v>
      </c>
      <c r="N112" s="151">
        <v>7352400</v>
      </c>
      <c r="O112" s="344">
        <v>-1.7636684303350969E-2</v>
      </c>
    </row>
    <row r="113" spans="1:15" ht="15">
      <c r="A113" s="130">
        <v>103</v>
      </c>
      <c r="B113" s="114" t="s">
        <v>1960</v>
      </c>
      <c r="C113" s="130" t="s">
        <v>100</v>
      </c>
      <c r="D113" s="135">
        <v>129.25</v>
      </c>
      <c r="E113" s="135">
        <v>128.61666666666667</v>
      </c>
      <c r="F113" s="136">
        <v>125.43333333333334</v>
      </c>
      <c r="G113" s="136">
        <v>121.61666666666666</v>
      </c>
      <c r="H113" s="136">
        <v>118.43333333333332</v>
      </c>
      <c r="I113" s="136">
        <v>132.43333333333334</v>
      </c>
      <c r="J113" s="136">
        <v>135.61666666666667</v>
      </c>
      <c r="K113" s="136">
        <v>139.43333333333337</v>
      </c>
      <c r="L113" s="131">
        <v>131.80000000000001</v>
      </c>
      <c r="M113" s="131">
        <v>124.8</v>
      </c>
      <c r="N113" s="151">
        <v>27348750</v>
      </c>
      <c r="O113" s="344">
        <v>2.4010109519797811E-2</v>
      </c>
    </row>
    <row r="114" spans="1:15" ht="15">
      <c r="A114" s="130">
        <v>104</v>
      </c>
      <c r="B114" s="114" t="s">
        <v>1946</v>
      </c>
      <c r="C114" s="130" t="s">
        <v>101</v>
      </c>
      <c r="D114" s="135">
        <v>54.3</v>
      </c>
      <c r="E114" s="135">
        <v>53.716666666666669</v>
      </c>
      <c r="F114" s="136">
        <v>52.683333333333337</v>
      </c>
      <c r="G114" s="136">
        <v>51.06666666666667</v>
      </c>
      <c r="H114" s="136">
        <v>50.033333333333339</v>
      </c>
      <c r="I114" s="136">
        <v>55.333333333333336</v>
      </c>
      <c r="J114" s="136">
        <v>56.366666666666667</v>
      </c>
      <c r="K114" s="136">
        <v>57.983333333333334</v>
      </c>
      <c r="L114" s="131">
        <v>54.75</v>
      </c>
      <c r="M114" s="131">
        <v>52.1</v>
      </c>
      <c r="N114" s="151">
        <v>38007000</v>
      </c>
      <c r="O114" s="344">
        <v>-1.813531736805394E-2</v>
      </c>
    </row>
    <row r="115" spans="1:15" ht="15">
      <c r="A115" s="130">
        <v>105</v>
      </c>
      <c r="B115" s="114" t="s">
        <v>1957</v>
      </c>
      <c r="C115" s="130" t="s">
        <v>102</v>
      </c>
      <c r="D115" s="135">
        <v>5.2</v>
      </c>
      <c r="E115" s="135">
        <v>5.1166666666666663</v>
      </c>
      <c r="F115" s="136">
        <v>4.9833333333333325</v>
      </c>
      <c r="G115" s="136">
        <v>4.7666666666666666</v>
      </c>
      <c r="H115" s="136">
        <v>4.6333333333333329</v>
      </c>
      <c r="I115" s="136">
        <v>5.3333333333333321</v>
      </c>
      <c r="J115" s="136">
        <v>5.4666666666666668</v>
      </c>
      <c r="K115" s="136">
        <v>5.6833333333333318</v>
      </c>
      <c r="L115" s="131">
        <v>5.25</v>
      </c>
      <c r="M115" s="131">
        <v>4.9000000000000004</v>
      </c>
      <c r="N115" s="151">
        <v>96415000</v>
      </c>
      <c r="O115" s="344">
        <v>-1.7084282460136675E-3</v>
      </c>
    </row>
    <row r="116" spans="1:15" ht="15">
      <c r="A116" s="130">
        <v>106</v>
      </c>
      <c r="B116" s="114" t="s">
        <v>1960</v>
      </c>
      <c r="C116" s="130" t="s">
        <v>104</v>
      </c>
      <c r="D116" s="135">
        <v>262.7</v>
      </c>
      <c r="E116" s="135">
        <v>262.21666666666664</v>
      </c>
      <c r="F116" s="136">
        <v>257.83333333333326</v>
      </c>
      <c r="G116" s="136">
        <v>252.96666666666664</v>
      </c>
      <c r="H116" s="136">
        <v>248.58333333333326</v>
      </c>
      <c r="I116" s="136">
        <v>267.08333333333326</v>
      </c>
      <c r="J116" s="136">
        <v>271.46666666666658</v>
      </c>
      <c r="K116" s="136">
        <v>276.33333333333326</v>
      </c>
      <c r="L116" s="131">
        <v>266.60000000000002</v>
      </c>
      <c r="M116" s="131">
        <v>257.35000000000002</v>
      </c>
      <c r="N116" s="151">
        <v>55521000</v>
      </c>
      <c r="O116" s="344">
        <v>8.913239021996892E-3</v>
      </c>
    </row>
    <row r="117" spans="1:15" ht="15">
      <c r="A117" s="130">
        <v>107</v>
      </c>
      <c r="B117" s="114" t="s">
        <v>1946</v>
      </c>
      <c r="C117" s="130" t="s">
        <v>105</v>
      </c>
      <c r="D117" s="135">
        <v>1325.8</v>
      </c>
      <c r="E117" s="135">
        <v>1325.3833333333334</v>
      </c>
      <c r="F117" s="136">
        <v>1301.5166666666669</v>
      </c>
      <c r="G117" s="136">
        <v>1277.2333333333333</v>
      </c>
      <c r="H117" s="136">
        <v>1253.3666666666668</v>
      </c>
      <c r="I117" s="136">
        <v>1349.666666666667</v>
      </c>
      <c r="J117" s="136">
        <v>1373.5333333333333</v>
      </c>
      <c r="K117" s="136">
        <v>1397.8166666666671</v>
      </c>
      <c r="L117" s="131">
        <v>1349.25</v>
      </c>
      <c r="M117" s="131">
        <v>1301.0999999999999</v>
      </c>
      <c r="N117" s="151">
        <v>3006000</v>
      </c>
      <c r="O117" s="344">
        <v>2.2275123278354021E-2</v>
      </c>
    </row>
    <row r="118" spans="1:15" ht="15">
      <c r="A118" s="130">
        <v>108</v>
      </c>
      <c r="B118" s="114" t="s">
        <v>1946</v>
      </c>
      <c r="C118" s="130" t="s">
        <v>106</v>
      </c>
      <c r="D118" s="135">
        <v>468.45</v>
      </c>
      <c r="E118" s="135">
        <v>471.18333333333334</v>
      </c>
      <c r="F118" s="136">
        <v>459.31666666666666</v>
      </c>
      <c r="G118" s="136">
        <v>450.18333333333334</v>
      </c>
      <c r="H118" s="136">
        <v>438.31666666666666</v>
      </c>
      <c r="I118" s="136">
        <v>480.31666666666666</v>
      </c>
      <c r="J118" s="136">
        <v>492.18333333333334</v>
      </c>
      <c r="K118" s="136">
        <v>501.31666666666666</v>
      </c>
      <c r="L118" s="131">
        <v>483.05</v>
      </c>
      <c r="M118" s="131">
        <v>462.05</v>
      </c>
      <c r="N118" s="151">
        <v>2270800</v>
      </c>
      <c r="O118" s="344">
        <v>1.2345679012345679E-3</v>
      </c>
    </row>
    <row r="119" spans="1:15" ht="15">
      <c r="A119" s="130">
        <v>109</v>
      </c>
      <c r="B119" s="114" t="s">
        <v>1946</v>
      </c>
      <c r="C119" s="130" t="s">
        <v>1012</v>
      </c>
      <c r="D119" s="135">
        <v>507.3</v>
      </c>
      <c r="E119" s="135">
        <v>515.56666666666672</v>
      </c>
      <c r="F119" s="136">
        <v>494.73333333333346</v>
      </c>
      <c r="G119" s="136">
        <v>482.16666666666674</v>
      </c>
      <c r="H119" s="136">
        <v>461.33333333333348</v>
      </c>
      <c r="I119" s="136">
        <v>528.13333333333344</v>
      </c>
      <c r="J119" s="136">
        <v>548.9666666666667</v>
      </c>
      <c r="K119" s="136">
        <v>561.53333333333342</v>
      </c>
      <c r="L119" s="131">
        <v>536.4</v>
      </c>
      <c r="M119" s="131">
        <v>503</v>
      </c>
      <c r="N119" s="151">
        <v>2285400</v>
      </c>
      <c r="O119" s="344">
        <v>0.15886618325642715</v>
      </c>
    </row>
    <row r="120" spans="1:15" ht="15">
      <c r="A120" s="130">
        <v>110</v>
      </c>
      <c r="B120" s="114" t="s">
        <v>1949</v>
      </c>
      <c r="C120" s="130" t="s">
        <v>107</v>
      </c>
      <c r="D120" s="135">
        <v>1305.4000000000001</v>
      </c>
      <c r="E120" s="135">
        <v>1306.0666666666666</v>
      </c>
      <c r="F120" s="136">
        <v>1296.5333333333333</v>
      </c>
      <c r="G120" s="136">
        <v>1287.6666666666667</v>
      </c>
      <c r="H120" s="136">
        <v>1278.1333333333334</v>
      </c>
      <c r="I120" s="136">
        <v>1314.9333333333332</v>
      </c>
      <c r="J120" s="136">
        <v>1324.4666666666665</v>
      </c>
      <c r="K120" s="136">
        <v>1333.333333333333</v>
      </c>
      <c r="L120" s="131">
        <v>1315.6</v>
      </c>
      <c r="M120" s="131">
        <v>1297.2</v>
      </c>
      <c r="N120" s="151">
        <v>9592800</v>
      </c>
      <c r="O120" s="344">
        <v>-1.251749979412007E-2</v>
      </c>
    </row>
    <row r="121" spans="1:15" ht="15">
      <c r="A121" s="130">
        <v>111</v>
      </c>
      <c r="B121" s="114" t="s">
        <v>1959</v>
      </c>
      <c r="C121" s="130" t="s">
        <v>201</v>
      </c>
      <c r="D121" s="135">
        <v>112.95</v>
      </c>
      <c r="E121" s="135">
        <v>113.18333333333334</v>
      </c>
      <c r="F121" s="136">
        <v>111.06666666666668</v>
      </c>
      <c r="G121" s="136">
        <v>109.18333333333334</v>
      </c>
      <c r="H121" s="136">
        <v>107.06666666666668</v>
      </c>
      <c r="I121" s="136">
        <v>115.06666666666668</v>
      </c>
      <c r="J121" s="136">
        <v>117.18333333333335</v>
      </c>
      <c r="K121" s="136">
        <v>119.06666666666668</v>
      </c>
      <c r="L121" s="131">
        <v>115.3</v>
      </c>
      <c r="M121" s="131">
        <v>111.3</v>
      </c>
      <c r="N121" s="151">
        <v>2751750</v>
      </c>
      <c r="O121" s="344">
        <v>-1.6326530612244899E-3</v>
      </c>
    </row>
    <row r="122" spans="1:15" ht="15">
      <c r="A122" s="130">
        <v>112</v>
      </c>
      <c r="B122" s="114" t="s">
        <v>1946</v>
      </c>
      <c r="C122" s="130" t="s">
        <v>227</v>
      </c>
      <c r="D122" s="135">
        <v>529</v>
      </c>
      <c r="E122" s="135">
        <v>527.13333333333333</v>
      </c>
      <c r="F122" s="136">
        <v>515.56666666666661</v>
      </c>
      <c r="G122" s="136">
        <v>502.13333333333333</v>
      </c>
      <c r="H122" s="136">
        <v>490.56666666666661</v>
      </c>
      <c r="I122" s="136">
        <v>540.56666666666661</v>
      </c>
      <c r="J122" s="136">
        <v>552.13333333333344</v>
      </c>
      <c r="K122" s="136">
        <v>565.56666666666661</v>
      </c>
      <c r="L122" s="131">
        <v>538.70000000000005</v>
      </c>
      <c r="M122" s="131">
        <v>513.70000000000005</v>
      </c>
      <c r="N122" s="151">
        <v>1063500</v>
      </c>
      <c r="O122" s="344">
        <v>0</v>
      </c>
    </row>
    <row r="123" spans="1:15" ht="15">
      <c r="A123" s="130">
        <v>113</v>
      </c>
      <c r="B123" s="114" t="s">
        <v>1949</v>
      </c>
      <c r="C123" s="130" t="s">
        <v>108</v>
      </c>
      <c r="D123" s="135">
        <v>114.2</v>
      </c>
      <c r="E123" s="135">
        <v>115.01666666666665</v>
      </c>
      <c r="F123" s="136">
        <v>113.0333333333333</v>
      </c>
      <c r="G123" s="136">
        <v>111.86666666666665</v>
      </c>
      <c r="H123" s="136">
        <v>109.8833333333333</v>
      </c>
      <c r="I123" s="136">
        <v>116.18333333333331</v>
      </c>
      <c r="J123" s="136">
        <v>118.16666666666666</v>
      </c>
      <c r="K123" s="136">
        <v>119.33333333333331</v>
      </c>
      <c r="L123" s="131">
        <v>117</v>
      </c>
      <c r="M123" s="131">
        <v>113.85</v>
      </c>
      <c r="N123" s="151">
        <v>13113000</v>
      </c>
      <c r="O123" s="344">
        <v>-1.0741138560687433E-3</v>
      </c>
    </row>
    <row r="124" spans="1:15" ht="15">
      <c r="A124" s="130">
        <v>114</v>
      </c>
      <c r="B124" s="114" t="s">
        <v>1952</v>
      </c>
      <c r="C124" s="130" t="s">
        <v>109</v>
      </c>
      <c r="D124" s="135">
        <v>125.9</v>
      </c>
      <c r="E124" s="135">
        <v>126.25</v>
      </c>
      <c r="F124" s="136">
        <v>123.44999999999999</v>
      </c>
      <c r="G124" s="136">
        <v>120.99999999999999</v>
      </c>
      <c r="H124" s="136">
        <v>118.19999999999997</v>
      </c>
      <c r="I124" s="136">
        <v>128.69999999999999</v>
      </c>
      <c r="J124" s="136">
        <v>131.5</v>
      </c>
      <c r="K124" s="136">
        <v>133.95000000000002</v>
      </c>
      <c r="L124" s="131">
        <v>129.05000000000001</v>
      </c>
      <c r="M124" s="131">
        <v>123.8</v>
      </c>
      <c r="N124" s="151">
        <v>24597000</v>
      </c>
      <c r="O124" s="344">
        <v>-1.2822828246342784E-2</v>
      </c>
    </row>
    <row r="125" spans="1:15" ht="15">
      <c r="A125" s="130">
        <v>115</v>
      </c>
      <c r="B125" s="114" t="s">
        <v>1952</v>
      </c>
      <c r="C125" s="130" t="s">
        <v>110</v>
      </c>
      <c r="D125" s="135">
        <v>447.25</v>
      </c>
      <c r="E125" s="135">
        <v>451.84999999999997</v>
      </c>
      <c r="F125" s="136">
        <v>440.54999999999995</v>
      </c>
      <c r="G125" s="136">
        <v>433.84999999999997</v>
      </c>
      <c r="H125" s="136">
        <v>422.54999999999995</v>
      </c>
      <c r="I125" s="136">
        <v>458.54999999999995</v>
      </c>
      <c r="J125" s="136">
        <v>469.85</v>
      </c>
      <c r="K125" s="136">
        <v>476.54999999999995</v>
      </c>
      <c r="L125" s="131">
        <v>463.15</v>
      </c>
      <c r="M125" s="131">
        <v>445.15</v>
      </c>
      <c r="N125" s="151">
        <v>9849400</v>
      </c>
      <c r="O125" s="344">
        <v>-1.8632178868917142E-2</v>
      </c>
    </row>
    <row r="126" spans="1:15" ht="15">
      <c r="A126" s="130">
        <v>116</v>
      </c>
      <c r="B126" s="114" t="s">
        <v>1954</v>
      </c>
      <c r="C126" s="130" t="s">
        <v>111</v>
      </c>
      <c r="D126" s="135">
        <v>1236.3</v>
      </c>
      <c r="E126" s="135">
        <v>1232.3500000000001</v>
      </c>
      <c r="F126" s="136">
        <v>1214.5000000000002</v>
      </c>
      <c r="G126" s="136">
        <v>1192.7</v>
      </c>
      <c r="H126" s="136">
        <v>1174.8500000000001</v>
      </c>
      <c r="I126" s="136">
        <v>1254.1500000000003</v>
      </c>
      <c r="J126" s="136">
        <v>1272.0000000000002</v>
      </c>
      <c r="K126" s="136">
        <v>1293.8000000000004</v>
      </c>
      <c r="L126" s="131">
        <v>1250.2</v>
      </c>
      <c r="M126" s="131">
        <v>1210.55</v>
      </c>
      <c r="N126" s="151">
        <v>9954750</v>
      </c>
      <c r="O126" s="344">
        <v>0.11528442987984203</v>
      </c>
    </row>
    <row r="127" spans="1:15" ht="15">
      <c r="A127" s="130">
        <v>117</v>
      </c>
      <c r="B127" s="114" t="s">
        <v>1948</v>
      </c>
      <c r="C127" s="130" t="s">
        <v>112</v>
      </c>
      <c r="D127" s="135">
        <v>821.55</v>
      </c>
      <c r="E127" s="135">
        <v>822.2833333333333</v>
      </c>
      <c r="F127" s="136">
        <v>809.76666666666665</v>
      </c>
      <c r="G127" s="136">
        <v>797.98333333333335</v>
      </c>
      <c r="H127" s="136">
        <v>785.4666666666667</v>
      </c>
      <c r="I127" s="136">
        <v>834.06666666666661</v>
      </c>
      <c r="J127" s="136">
        <v>846.58333333333326</v>
      </c>
      <c r="K127" s="136">
        <v>858.36666666666656</v>
      </c>
      <c r="L127" s="131">
        <v>834.8</v>
      </c>
      <c r="M127" s="131">
        <v>810.5</v>
      </c>
      <c r="N127" s="151">
        <v>8834000</v>
      </c>
      <c r="O127" s="344">
        <v>-1.9770660340055358E-3</v>
      </c>
    </row>
    <row r="128" spans="1:15" ht="15">
      <c r="A128" s="130">
        <v>118</v>
      </c>
      <c r="B128" s="114" t="s">
        <v>1950</v>
      </c>
      <c r="C128" s="130" t="s">
        <v>113</v>
      </c>
      <c r="D128" s="135">
        <v>650.29999999999995</v>
      </c>
      <c r="E128" s="135">
        <v>657.93333333333328</v>
      </c>
      <c r="F128" s="136">
        <v>640.36666666666656</v>
      </c>
      <c r="G128" s="136">
        <v>630.43333333333328</v>
      </c>
      <c r="H128" s="136">
        <v>612.86666666666656</v>
      </c>
      <c r="I128" s="136">
        <v>667.86666666666656</v>
      </c>
      <c r="J128" s="136">
        <v>685.43333333333339</v>
      </c>
      <c r="K128" s="136">
        <v>695.36666666666656</v>
      </c>
      <c r="L128" s="131">
        <v>675.5</v>
      </c>
      <c r="M128" s="131">
        <v>648</v>
      </c>
      <c r="N128" s="151">
        <v>21273000</v>
      </c>
      <c r="O128" s="344">
        <v>6.2269050234694895E-2</v>
      </c>
    </row>
    <row r="129" spans="1:15" ht="15">
      <c r="A129" s="130">
        <v>119</v>
      </c>
      <c r="B129" s="114" t="s">
        <v>1952</v>
      </c>
      <c r="C129" s="130" t="s">
        <v>114</v>
      </c>
      <c r="D129" s="135">
        <v>389.65</v>
      </c>
      <c r="E129" s="135">
        <v>390.7833333333333</v>
      </c>
      <c r="F129" s="136">
        <v>384.66666666666663</v>
      </c>
      <c r="G129" s="136">
        <v>379.68333333333334</v>
      </c>
      <c r="H129" s="136">
        <v>373.56666666666666</v>
      </c>
      <c r="I129" s="136">
        <v>395.76666666666659</v>
      </c>
      <c r="J129" s="136">
        <v>401.88333333333327</v>
      </c>
      <c r="K129" s="136">
        <v>406.86666666666656</v>
      </c>
      <c r="L129" s="131">
        <v>396.9</v>
      </c>
      <c r="M129" s="131">
        <v>385.8</v>
      </c>
      <c r="N129" s="151">
        <v>12665000</v>
      </c>
      <c r="O129" s="344">
        <v>5.2584581803750375E-3</v>
      </c>
    </row>
    <row r="130" spans="1:15" ht="15">
      <c r="A130" s="130">
        <v>120</v>
      </c>
      <c r="B130" s="49" t="s">
        <v>1946</v>
      </c>
      <c r="C130" s="130" t="s">
        <v>1130</v>
      </c>
      <c r="D130" s="135">
        <v>101.7</v>
      </c>
      <c r="E130" s="135">
        <v>102.13333333333333</v>
      </c>
      <c r="F130" s="136">
        <v>100.21666666666665</v>
      </c>
      <c r="G130" s="136">
        <v>98.733333333333334</v>
      </c>
      <c r="H130" s="136">
        <v>96.816666666666663</v>
      </c>
      <c r="I130" s="136">
        <v>103.61666666666665</v>
      </c>
      <c r="J130" s="136">
        <v>105.53333333333333</v>
      </c>
      <c r="K130" s="136">
        <v>107.01666666666664</v>
      </c>
      <c r="L130" s="131">
        <v>104.05</v>
      </c>
      <c r="M130" s="131">
        <v>100.65</v>
      </c>
      <c r="N130" s="151">
        <v>10950000</v>
      </c>
      <c r="O130" s="344">
        <v>1.9553072625698324E-2</v>
      </c>
    </row>
    <row r="131" spans="1:15" ht="15">
      <c r="A131" s="130">
        <v>121</v>
      </c>
      <c r="B131" s="114" t="s">
        <v>1951</v>
      </c>
      <c r="C131" s="130" t="s">
        <v>240</v>
      </c>
      <c r="D131" s="135">
        <v>360.95</v>
      </c>
      <c r="E131" s="135">
        <v>360.31666666666666</v>
      </c>
      <c r="F131" s="136">
        <v>357.63333333333333</v>
      </c>
      <c r="G131" s="136">
        <v>354.31666666666666</v>
      </c>
      <c r="H131" s="136">
        <v>351.63333333333333</v>
      </c>
      <c r="I131" s="136">
        <v>363.63333333333333</v>
      </c>
      <c r="J131" s="136">
        <v>366.31666666666661</v>
      </c>
      <c r="K131" s="136">
        <v>369.63333333333333</v>
      </c>
      <c r="L131" s="131">
        <v>363</v>
      </c>
      <c r="M131" s="131">
        <v>357</v>
      </c>
      <c r="N131" s="151">
        <v>6461000</v>
      </c>
      <c r="O131" s="344">
        <v>-2.5872206977655823E-2</v>
      </c>
    </row>
    <row r="132" spans="1:15" ht="15">
      <c r="A132" s="130">
        <v>122</v>
      </c>
      <c r="B132" s="114" t="s">
        <v>1950</v>
      </c>
      <c r="C132" s="130" t="s">
        <v>115</v>
      </c>
      <c r="D132" s="135">
        <v>7203.55</v>
      </c>
      <c r="E132" s="135">
        <v>7166.3833333333341</v>
      </c>
      <c r="F132" s="136">
        <v>7097.2666666666682</v>
      </c>
      <c r="G132" s="136">
        <v>6990.9833333333345</v>
      </c>
      <c r="H132" s="136">
        <v>6921.8666666666686</v>
      </c>
      <c r="I132" s="136">
        <v>7272.6666666666679</v>
      </c>
      <c r="J132" s="136">
        <v>7341.7833333333347</v>
      </c>
      <c r="K132" s="136">
        <v>7448.0666666666675</v>
      </c>
      <c r="L132" s="131">
        <v>7235.5</v>
      </c>
      <c r="M132" s="131">
        <v>7060.1</v>
      </c>
      <c r="N132" s="151">
        <v>2477100</v>
      </c>
      <c r="O132" s="344">
        <v>-3.7403474903474902E-3</v>
      </c>
    </row>
    <row r="133" spans="1:15" ht="15">
      <c r="A133" s="130">
        <v>123</v>
      </c>
      <c r="B133" s="114" t="s">
        <v>1951</v>
      </c>
      <c r="C133" s="130" t="s">
        <v>348</v>
      </c>
      <c r="D133" s="135">
        <v>530.5</v>
      </c>
      <c r="E133" s="135">
        <v>533.26666666666665</v>
      </c>
      <c r="F133" s="136">
        <v>521.43333333333328</v>
      </c>
      <c r="G133" s="136">
        <v>512.36666666666667</v>
      </c>
      <c r="H133" s="136">
        <v>500.5333333333333</v>
      </c>
      <c r="I133" s="136">
        <v>542.33333333333326</v>
      </c>
      <c r="J133" s="136">
        <v>554.16666666666674</v>
      </c>
      <c r="K133" s="136">
        <v>563.23333333333323</v>
      </c>
      <c r="L133" s="131">
        <v>545.1</v>
      </c>
      <c r="M133" s="131">
        <v>524.20000000000005</v>
      </c>
      <c r="N133" s="151">
        <v>11972500</v>
      </c>
      <c r="O133" s="344">
        <v>-2.3649337410805302E-2</v>
      </c>
    </row>
    <row r="134" spans="1:15" ht="15">
      <c r="A134" s="130">
        <v>124</v>
      </c>
      <c r="B134" s="114" t="s">
        <v>1946</v>
      </c>
      <c r="C134" s="130" t="s">
        <v>1156</v>
      </c>
      <c r="D134" s="135">
        <v>688.35</v>
      </c>
      <c r="E134" s="135">
        <v>690.35</v>
      </c>
      <c r="F134" s="136">
        <v>680.7</v>
      </c>
      <c r="G134" s="136">
        <v>673.05000000000007</v>
      </c>
      <c r="H134" s="136">
        <v>663.40000000000009</v>
      </c>
      <c r="I134" s="136">
        <v>698</v>
      </c>
      <c r="J134" s="136">
        <v>707.64999999999986</v>
      </c>
      <c r="K134" s="136">
        <v>715.3</v>
      </c>
      <c r="L134" s="131">
        <v>700</v>
      </c>
      <c r="M134" s="131">
        <v>682.7</v>
      </c>
      <c r="N134" s="151">
        <v>2207800</v>
      </c>
      <c r="O134" s="344">
        <v>-1.0664993726474279E-2</v>
      </c>
    </row>
    <row r="135" spans="1:15" ht="15">
      <c r="A135" s="130">
        <v>125</v>
      </c>
      <c r="B135" s="114" t="s">
        <v>1952</v>
      </c>
      <c r="C135" s="130" t="s">
        <v>352</v>
      </c>
      <c r="D135" s="135">
        <v>378.1</v>
      </c>
      <c r="E135" s="135">
        <v>382.88333333333338</v>
      </c>
      <c r="F135" s="136">
        <v>366.76666666666677</v>
      </c>
      <c r="G135" s="136">
        <v>355.43333333333339</v>
      </c>
      <c r="H135" s="136">
        <v>339.31666666666678</v>
      </c>
      <c r="I135" s="136">
        <v>394.21666666666675</v>
      </c>
      <c r="J135" s="136">
        <v>410.33333333333343</v>
      </c>
      <c r="K135" s="136">
        <v>421.66666666666674</v>
      </c>
      <c r="L135" s="131">
        <v>399</v>
      </c>
      <c r="M135" s="131">
        <v>371.55</v>
      </c>
      <c r="N135" s="151">
        <v>2172000</v>
      </c>
      <c r="O135" s="344">
        <v>1.0044642857142858E-2</v>
      </c>
    </row>
    <row r="136" spans="1:15" ht="15">
      <c r="A136" s="130">
        <v>126</v>
      </c>
      <c r="B136" s="114" t="s">
        <v>1946</v>
      </c>
      <c r="C136" s="130" t="s">
        <v>1840</v>
      </c>
      <c r="D136" s="135">
        <v>917.2</v>
      </c>
      <c r="E136" s="135">
        <v>921.38333333333333</v>
      </c>
      <c r="F136" s="136">
        <v>904.81666666666661</v>
      </c>
      <c r="G136" s="136">
        <v>892.43333333333328</v>
      </c>
      <c r="H136" s="136">
        <v>875.86666666666656</v>
      </c>
      <c r="I136" s="136">
        <v>933.76666666666665</v>
      </c>
      <c r="J136" s="136">
        <v>950.33333333333348</v>
      </c>
      <c r="K136" s="136">
        <v>962.7166666666667</v>
      </c>
      <c r="L136" s="131">
        <v>937.95</v>
      </c>
      <c r="M136" s="131">
        <v>909</v>
      </c>
      <c r="N136" s="151">
        <v>810600</v>
      </c>
      <c r="O136" s="344">
        <v>-6.2456627342123525E-2</v>
      </c>
    </row>
    <row r="137" spans="1:15" ht="15">
      <c r="A137" s="130">
        <v>127</v>
      </c>
      <c r="B137" s="114" t="s">
        <v>1959</v>
      </c>
      <c r="C137" s="130" t="s">
        <v>117</v>
      </c>
      <c r="D137" s="135">
        <v>921.85</v>
      </c>
      <c r="E137" s="135">
        <v>913.7833333333333</v>
      </c>
      <c r="F137" s="136">
        <v>903.06666666666661</v>
      </c>
      <c r="G137" s="136">
        <v>884.2833333333333</v>
      </c>
      <c r="H137" s="136">
        <v>873.56666666666661</v>
      </c>
      <c r="I137" s="136">
        <v>932.56666666666661</v>
      </c>
      <c r="J137" s="136">
        <v>943.2833333333333</v>
      </c>
      <c r="K137" s="136">
        <v>962.06666666666661</v>
      </c>
      <c r="L137" s="131">
        <v>924.5</v>
      </c>
      <c r="M137" s="131">
        <v>895</v>
      </c>
      <c r="N137" s="151">
        <v>2615400</v>
      </c>
      <c r="O137" s="344">
        <v>-9.5432856169052494E-3</v>
      </c>
    </row>
    <row r="138" spans="1:15" ht="15">
      <c r="A138" s="130">
        <v>128</v>
      </c>
      <c r="B138" s="114" t="s">
        <v>1950</v>
      </c>
      <c r="C138" s="130" t="s">
        <v>118</v>
      </c>
      <c r="D138" s="135">
        <v>132.69999999999999</v>
      </c>
      <c r="E138" s="135">
        <v>134.78333333333333</v>
      </c>
      <c r="F138" s="136">
        <v>128.36666666666667</v>
      </c>
      <c r="G138" s="136">
        <v>124.03333333333333</v>
      </c>
      <c r="H138" s="136">
        <v>117.61666666666667</v>
      </c>
      <c r="I138" s="136">
        <v>139.11666666666667</v>
      </c>
      <c r="J138" s="136">
        <v>145.53333333333336</v>
      </c>
      <c r="K138" s="136">
        <v>149.86666666666667</v>
      </c>
      <c r="L138" s="131">
        <v>141.19999999999999</v>
      </c>
      <c r="M138" s="131">
        <v>130.44999999999999</v>
      </c>
      <c r="N138" s="151">
        <v>30577650</v>
      </c>
      <c r="O138" s="344">
        <v>2.1906848271263931E-2</v>
      </c>
    </row>
    <row r="139" spans="1:15" ht="15">
      <c r="A139" s="130">
        <v>129</v>
      </c>
      <c r="B139" s="114" t="s">
        <v>1950</v>
      </c>
      <c r="C139" s="130" t="s">
        <v>119</v>
      </c>
      <c r="D139" s="135">
        <v>55500.7</v>
      </c>
      <c r="E139" s="135">
        <v>55800.216666666667</v>
      </c>
      <c r="F139" s="136">
        <v>54600.483333333337</v>
      </c>
      <c r="G139" s="136">
        <v>53700.26666666667</v>
      </c>
      <c r="H139" s="136">
        <v>52500.53333333334</v>
      </c>
      <c r="I139" s="136">
        <v>56700.433333333334</v>
      </c>
      <c r="J139" s="136">
        <v>57900.166666666657</v>
      </c>
      <c r="K139" s="136">
        <v>58800.383333333331</v>
      </c>
      <c r="L139" s="131">
        <v>56999.95</v>
      </c>
      <c r="M139" s="131">
        <v>54900</v>
      </c>
      <c r="N139" s="151">
        <v>40620</v>
      </c>
      <c r="O139" s="344">
        <v>3.8078200868898543E-2</v>
      </c>
    </row>
    <row r="140" spans="1:15" ht="15">
      <c r="A140" s="130">
        <v>130</v>
      </c>
      <c r="B140" s="114" t="s">
        <v>1946</v>
      </c>
      <c r="C140" s="130" t="s">
        <v>1195</v>
      </c>
      <c r="D140" s="135">
        <v>64.2</v>
      </c>
      <c r="E140" s="135">
        <v>64.083333333333329</v>
      </c>
      <c r="F140" s="136">
        <v>63.416666666666657</v>
      </c>
      <c r="G140" s="136">
        <v>62.633333333333326</v>
      </c>
      <c r="H140" s="136">
        <v>61.966666666666654</v>
      </c>
      <c r="I140" s="136">
        <v>64.86666666666666</v>
      </c>
      <c r="J140" s="136">
        <v>65.533333333333317</v>
      </c>
      <c r="K140" s="136">
        <v>66.316666666666663</v>
      </c>
      <c r="L140" s="131">
        <v>64.75</v>
      </c>
      <c r="M140" s="131">
        <v>63.3</v>
      </c>
      <c r="N140" s="151">
        <v>4774000</v>
      </c>
      <c r="O140" s="344">
        <v>-4.3795620437956208E-3</v>
      </c>
    </row>
    <row r="141" spans="1:15" ht="15">
      <c r="A141" s="130">
        <v>131</v>
      </c>
      <c r="B141" s="114" t="s">
        <v>1952</v>
      </c>
      <c r="C141" s="130" t="s">
        <v>1211</v>
      </c>
      <c r="D141" s="135">
        <v>502.9</v>
      </c>
      <c r="E141" s="135">
        <v>507.2</v>
      </c>
      <c r="F141" s="136">
        <v>496.9</v>
      </c>
      <c r="G141" s="136">
        <v>490.9</v>
      </c>
      <c r="H141" s="136">
        <v>480.59999999999997</v>
      </c>
      <c r="I141" s="136">
        <v>513.20000000000005</v>
      </c>
      <c r="J141" s="136">
        <v>523.5</v>
      </c>
      <c r="K141" s="136">
        <v>529.5</v>
      </c>
      <c r="L141" s="131">
        <v>517.5</v>
      </c>
      <c r="M141" s="131">
        <v>501.2</v>
      </c>
      <c r="N141" s="151">
        <v>1996500</v>
      </c>
      <c r="O141" s="344">
        <v>-3.4807831762146482E-2</v>
      </c>
    </row>
    <row r="142" spans="1:15" ht="15">
      <c r="A142" s="130">
        <v>132</v>
      </c>
      <c r="B142" s="114" t="s">
        <v>1946</v>
      </c>
      <c r="C142" s="130" t="s">
        <v>1226</v>
      </c>
      <c r="D142" s="135">
        <v>52.25</v>
      </c>
      <c r="E142" s="135">
        <v>53.683333333333337</v>
      </c>
      <c r="F142" s="136">
        <v>50.016666666666673</v>
      </c>
      <c r="G142" s="136">
        <v>47.783333333333339</v>
      </c>
      <c r="H142" s="136">
        <v>44.116666666666674</v>
      </c>
      <c r="I142" s="136">
        <v>55.916666666666671</v>
      </c>
      <c r="J142" s="136">
        <v>59.583333333333329</v>
      </c>
      <c r="K142" s="136">
        <v>61.81666666666667</v>
      </c>
      <c r="L142" s="131">
        <v>57.35</v>
      </c>
      <c r="M142" s="131">
        <v>51.45</v>
      </c>
      <c r="N142" s="151">
        <v>29384000</v>
      </c>
      <c r="O142" s="344">
        <v>0.23753369272237196</v>
      </c>
    </row>
    <row r="143" spans="1:15" ht="15">
      <c r="A143" s="130">
        <v>133</v>
      </c>
      <c r="B143" s="114" t="s">
        <v>1946</v>
      </c>
      <c r="C143" s="130" t="s">
        <v>367</v>
      </c>
      <c r="D143" s="135">
        <v>53.25</v>
      </c>
      <c r="E143" s="135">
        <v>53.699999999999996</v>
      </c>
      <c r="F143" s="136">
        <v>52.199999999999989</v>
      </c>
      <c r="G143" s="136">
        <v>51.149999999999991</v>
      </c>
      <c r="H143" s="136">
        <v>49.649999999999984</v>
      </c>
      <c r="I143" s="136">
        <v>54.749999999999993</v>
      </c>
      <c r="J143" s="136">
        <v>56.250000000000007</v>
      </c>
      <c r="K143" s="136">
        <v>57.3</v>
      </c>
      <c r="L143" s="131">
        <v>55.2</v>
      </c>
      <c r="M143" s="131">
        <v>52.65</v>
      </c>
      <c r="N143" s="151">
        <v>30216000</v>
      </c>
      <c r="O143" s="344">
        <v>2.9997272975184074E-2</v>
      </c>
    </row>
    <row r="144" spans="1:15" ht="15">
      <c r="A144" s="130">
        <v>134</v>
      </c>
      <c r="B144" s="114" t="s">
        <v>1958</v>
      </c>
      <c r="C144" s="130" t="s">
        <v>241</v>
      </c>
      <c r="D144" s="135">
        <v>79.2</v>
      </c>
      <c r="E144" s="135">
        <v>78.733333333333334</v>
      </c>
      <c r="F144" s="136">
        <v>77.566666666666663</v>
      </c>
      <c r="G144" s="136">
        <v>75.933333333333323</v>
      </c>
      <c r="H144" s="136">
        <v>74.766666666666652</v>
      </c>
      <c r="I144" s="136">
        <v>80.366666666666674</v>
      </c>
      <c r="J144" s="136">
        <v>81.533333333333331</v>
      </c>
      <c r="K144" s="136">
        <v>83.166666666666686</v>
      </c>
      <c r="L144" s="131">
        <v>79.900000000000006</v>
      </c>
      <c r="M144" s="131">
        <v>77.099999999999994</v>
      </c>
      <c r="N144" s="151">
        <v>49072000</v>
      </c>
      <c r="O144" s="344">
        <v>2.6152337365152011E-3</v>
      </c>
    </row>
    <row r="145" spans="1:15" ht="15">
      <c r="A145" s="130">
        <v>135</v>
      </c>
      <c r="B145" s="114" t="s">
        <v>1946</v>
      </c>
      <c r="C145" s="130" t="s">
        <v>1244</v>
      </c>
      <c r="D145" s="135">
        <v>10854.45</v>
      </c>
      <c r="E145" s="135">
        <v>10966.950000000003</v>
      </c>
      <c r="F145" s="136">
        <v>10675.550000000005</v>
      </c>
      <c r="G145" s="136">
        <v>10496.650000000001</v>
      </c>
      <c r="H145" s="136">
        <v>10205.250000000004</v>
      </c>
      <c r="I145" s="136">
        <v>11145.850000000006</v>
      </c>
      <c r="J145" s="136">
        <v>11437.250000000004</v>
      </c>
      <c r="K145" s="136">
        <v>11616.150000000007</v>
      </c>
      <c r="L145" s="131">
        <v>11258.35</v>
      </c>
      <c r="M145" s="131">
        <v>10788.05</v>
      </c>
      <c r="N145" s="151">
        <v>373800</v>
      </c>
      <c r="O145" s="344">
        <v>5.8473736372646183E-2</v>
      </c>
    </row>
    <row r="146" spans="1:15" ht="15">
      <c r="A146" s="130">
        <v>136</v>
      </c>
      <c r="B146" s="114" t="s">
        <v>1947</v>
      </c>
      <c r="C146" s="130" t="s">
        <v>120</v>
      </c>
      <c r="D146" s="135">
        <v>22.6</v>
      </c>
      <c r="E146" s="135">
        <v>22.283333333333335</v>
      </c>
      <c r="F146" s="136">
        <v>21.766666666666669</v>
      </c>
      <c r="G146" s="136">
        <v>20.933333333333334</v>
      </c>
      <c r="H146" s="136">
        <v>20.416666666666668</v>
      </c>
      <c r="I146" s="136">
        <v>23.116666666666671</v>
      </c>
      <c r="J146" s="136">
        <v>23.633333333333336</v>
      </c>
      <c r="K146" s="136">
        <v>24.466666666666672</v>
      </c>
      <c r="L146" s="131">
        <v>22.8</v>
      </c>
      <c r="M146" s="131">
        <v>21.45</v>
      </c>
      <c r="N146" s="151">
        <v>22329000</v>
      </c>
      <c r="O146" s="344">
        <v>0.1406896551724138</v>
      </c>
    </row>
    <row r="147" spans="1:15" ht="15">
      <c r="A147" s="130">
        <v>137</v>
      </c>
      <c r="B147" s="114" t="s">
        <v>1959</v>
      </c>
      <c r="C147" s="130" t="s">
        <v>1257</v>
      </c>
      <c r="D147" s="135">
        <v>1330.65</v>
      </c>
      <c r="E147" s="135">
        <v>1324.3833333333334</v>
      </c>
      <c r="F147" s="136">
        <v>1311.7666666666669</v>
      </c>
      <c r="G147" s="136">
        <v>1292.8833333333334</v>
      </c>
      <c r="H147" s="136">
        <v>1280.2666666666669</v>
      </c>
      <c r="I147" s="136">
        <v>1343.2666666666669</v>
      </c>
      <c r="J147" s="136">
        <v>1355.8833333333332</v>
      </c>
      <c r="K147" s="136">
        <v>1374.7666666666669</v>
      </c>
      <c r="L147" s="131">
        <v>1337</v>
      </c>
      <c r="M147" s="131">
        <v>1305.5</v>
      </c>
      <c r="N147" s="151">
        <v>1791000</v>
      </c>
      <c r="O147" s="344">
        <v>1.4443500424808835E-2</v>
      </c>
    </row>
    <row r="148" spans="1:15" ht="15">
      <c r="A148" s="130">
        <v>138</v>
      </c>
      <c r="B148" s="114" t="s">
        <v>1960</v>
      </c>
      <c r="C148" s="130" t="s">
        <v>121</v>
      </c>
      <c r="D148" s="135">
        <v>94.65</v>
      </c>
      <c r="E148" s="135">
        <v>94.350000000000009</v>
      </c>
      <c r="F148" s="136">
        <v>93.200000000000017</v>
      </c>
      <c r="G148" s="136">
        <v>91.750000000000014</v>
      </c>
      <c r="H148" s="136">
        <v>90.600000000000023</v>
      </c>
      <c r="I148" s="136">
        <v>95.800000000000011</v>
      </c>
      <c r="J148" s="136">
        <v>96.950000000000017</v>
      </c>
      <c r="K148" s="136">
        <v>98.4</v>
      </c>
      <c r="L148" s="131">
        <v>95.5</v>
      </c>
      <c r="M148" s="131">
        <v>92.9</v>
      </c>
      <c r="N148" s="151">
        <v>23382000</v>
      </c>
      <c r="O148" s="344">
        <v>4.5613093640998123E-2</v>
      </c>
    </row>
    <row r="149" spans="1:15" ht="15">
      <c r="A149" s="130">
        <v>139</v>
      </c>
      <c r="B149" s="114" t="s">
        <v>1947</v>
      </c>
      <c r="C149" s="130" t="s">
        <v>122</v>
      </c>
      <c r="D149" s="135">
        <v>130.1</v>
      </c>
      <c r="E149" s="135">
        <v>129.43333333333331</v>
      </c>
      <c r="F149" s="136">
        <v>127.66666666666663</v>
      </c>
      <c r="G149" s="136">
        <v>125.23333333333332</v>
      </c>
      <c r="H149" s="136">
        <v>123.46666666666664</v>
      </c>
      <c r="I149" s="136">
        <v>131.86666666666662</v>
      </c>
      <c r="J149" s="136">
        <v>133.63333333333333</v>
      </c>
      <c r="K149" s="136">
        <v>136.06666666666661</v>
      </c>
      <c r="L149" s="131">
        <v>131.19999999999999</v>
      </c>
      <c r="M149" s="131">
        <v>127</v>
      </c>
      <c r="N149" s="151">
        <v>32184000</v>
      </c>
      <c r="O149" s="344">
        <v>0.10597938144329896</v>
      </c>
    </row>
    <row r="150" spans="1:15" ht="15">
      <c r="A150" s="130">
        <v>140</v>
      </c>
      <c r="B150" s="114" t="s">
        <v>1959</v>
      </c>
      <c r="C150" s="130" t="s">
        <v>123</v>
      </c>
      <c r="D150" s="135">
        <v>3804.45</v>
      </c>
      <c r="E150" s="135">
        <v>3800.85</v>
      </c>
      <c r="F150" s="136">
        <v>3738</v>
      </c>
      <c r="G150" s="136">
        <v>3671.55</v>
      </c>
      <c r="H150" s="136">
        <v>3608.7000000000003</v>
      </c>
      <c r="I150" s="136">
        <v>3867.2999999999997</v>
      </c>
      <c r="J150" s="136">
        <v>3930.1499999999992</v>
      </c>
      <c r="K150" s="136">
        <v>3996.5999999999995</v>
      </c>
      <c r="L150" s="131">
        <v>3863.7</v>
      </c>
      <c r="M150" s="131">
        <v>3734.4</v>
      </c>
      <c r="N150" s="151">
        <v>148350</v>
      </c>
      <c r="O150" s="344">
        <v>3.1282586027111578E-2</v>
      </c>
    </row>
    <row r="151" spans="1:15" ht="15">
      <c r="A151" s="130">
        <v>141</v>
      </c>
      <c r="B151" s="114" t="s">
        <v>1955</v>
      </c>
      <c r="C151" s="130" t="s">
        <v>205</v>
      </c>
      <c r="D151" s="135">
        <v>166.65</v>
      </c>
      <c r="E151" s="135">
        <v>166.83333333333334</v>
      </c>
      <c r="F151" s="136">
        <v>164.2166666666667</v>
      </c>
      <c r="G151" s="136">
        <v>161.78333333333336</v>
      </c>
      <c r="H151" s="136">
        <v>159.16666666666671</v>
      </c>
      <c r="I151" s="136">
        <v>169.26666666666668</v>
      </c>
      <c r="J151" s="136">
        <v>171.8833333333333</v>
      </c>
      <c r="K151" s="136">
        <v>174.31666666666666</v>
      </c>
      <c r="L151" s="131">
        <v>169.45</v>
      </c>
      <c r="M151" s="131">
        <v>164.4</v>
      </c>
      <c r="N151" s="151">
        <v>6002634</v>
      </c>
      <c r="O151" s="344">
        <v>-6.1902082160945416E-3</v>
      </c>
    </row>
    <row r="152" spans="1:15" ht="15">
      <c r="A152" s="130">
        <v>142</v>
      </c>
      <c r="B152" s="114" t="s">
        <v>1955</v>
      </c>
      <c r="C152" s="130" t="s">
        <v>124</v>
      </c>
      <c r="D152" s="135">
        <v>135.35</v>
      </c>
      <c r="E152" s="135">
        <v>135.98333333333332</v>
      </c>
      <c r="F152" s="136">
        <v>132.51666666666665</v>
      </c>
      <c r="G152" s="136">
        <v>129.68333333333334</v>
      </c>
      <c r="H152" s="136">
        <v>126.21666666666667</v>
      </c>
      <c r="I152" s="136">
        <v>138.81666666666663</v>
      </c>
      <c r="J152" s="136">
        <v>142.28333333333327</v>
      </c>
      <c r="K152" s="136">
        <v>145.11666666666662</v>
      </c>
      <c r="L152" s="131">
        <v>139.44999999999999</v>
      </c>
      <c r="M152" s="131">
        <v>133.15</v>
      </c>
      <c r="N152" s="151">
        <v>35463750</v>
      </c>
      <c r="O152" s="344">
        <v>7.8089375284997722E-2</v>
      </c>
    </row>
    <row r="153" spans="1:15" ht="15">
      <c r="A153" s="130">
        <v>143</v>
      </c>
      <c r="B153" s="114" t="s">
        <v>1949</v>
      </c>
      <c r="C153" s="130" t="s">
        <v>125</v>
      </c>
      <c r="D153" s="135">
        <v>85.75</v>
      </c>
      <c r="E153" s="135">
        <v>85.566666666666663</v>
      </c>
      <c r="F153" s="136">
        <v>84.23333333333332</v>
      </c>
      <c r="G153" s="136">
        <v>82.716666666666654</v>
      </c>
      <c r="H153" s="136">
        <v>81.383333333333312</v>
      </c>
      <c r="I153" s="136">
        <v>87.083333333333329</v>
      </c>
      <c r="J153" s="136">
        <v>88.416666666666671</v>
      </c>
      <c r="K153" s="136">
        <v>89.933333333333337</v>
      </c>
      <c r="L153" s="131">
        <v>86.9</v>
      </c>
      <c r="M153" s="131">
        <v>84.05</v>
      </c>
      <c r="N153" s="151">
        <v>12376000</v>
      </c>
      <c r="O153" s="344">
        <v>-2.9104887424492038E-2</v>
      </c>
    </row>
    <row r="154" spans="1:15" ht="15">
      <c r="A154" s="130">
        <v>144</v>
      </c>
      <c r="B154" s="114" t="s">
        <v>1944</v>
      </c>
      <c r="C154" s="130" t="s">
        <v>229</v>
      </c>
      <c r="D154" s="135">
        <v>23718.1</v>
      </c>
      <c r="E154" s="135">
        <v>23632.716666666664</v>
      </c>
      <c r="F154" s="136">
        <v>23465.433333333327</v>
      </c>
      <c r="G154" s="136">
        <v>23212.766666666663</v>
      </c>
      <c r="H154" s="136">
        <v>23045.483333333326</v>
      </c>
      <c r="I154" s="136">
        <v>23885.383333333328</v>
      </c>
      <c r="J154" s="136">
        <v>24052.666666666661</v>
      </c>
      <c r="K154" s="136">
        <v>24305.333333333328</v>
      </c>
      <c r="L154" s="131">
        <v>23800</v>
      </c>
      <c r="M154" s="131">
        <v>23380.05</v>
      </c>
      <c r="N154" s="151">
        <v>183225</v>
      </c>
      <c r="O154" s="344">
        <v>3.0511811023622049E-2</v>
      </c>
    </row>
    <row r="155" spans="1:15" ht="15">
      <c r="A155" s="130">
        <v>145</v>
      </c>
      <c r="B155" s="114" t="s">
        <v>1946</v>
      </c>
      <c r="C155" s="130" t="s">
        <v>349</v>
      </c>
      <c r="D155" s="135">
        <v>66.2</v>
      </c>
      <c r="E155" s="135">
        <v>68.8</v>
      </c>
      <c r="F155" s="136">
        <v>62.599999999999994</v>
      </c>
      <c r="G155" s="136">
        <v>59</v>
      </c>
      <c r="H155" s="136">
        <v>52.8</v>
      </c>
      <c r="I155" s="136">
        <v>72.399999999999991</v>
      </c>
      <c r="J155" s="136">
        <v>78.600000000000009</v>
      </c>
      <c r="K155" s="136">
        <v>82.199999999999989</v>
      </c>
      <c r="L155" s="131">
        <v>75</v>
      </c>
      <c r="M155" s="131">
        <v>65.2</v>
      </c>
      <c r="N155" s="151">
        <v>12103000</v>
      </c>
      <c r="O155" s="344">
        <v>8.6981903093987151E-2</v>
      </c>
    </row>
    <row r="156" spans="1:15" ht="15">
      <c r="A156" s="130">
        <v>146</v>
      </c>
      <c r="B156" s="114" t="s">
        <v>1948</v>
      </c>
      <c r="C156" s="130" t="s">
        <v>207</v>
      </c>
      <c r="D156" s="135">
        <v>2115.65</v>
      </c>
      <c r="E156" s="135">
        <v>2129.0500000000002</v>
      </c>
      <c r="F156" s="136">
        <v>2066.6500000000005</v>
      </c>
      <c r="G156" s="136">
        <v>2017.6500000000005</v>
      </c>
      <c r="H156" s="136">
        <v>1955.2500000000009</v>
      </c>
      <c r="I156" s="136">
        <v>2178.0500000000002</v>
      </c>
      <c r="J156" s="136">
        <v>2240.4499999999998</v>
      </c>
      <c r="K156" s="136">
        <v>2289.4499999999998</v>
      </c>
      <c r="L156" s="131">
        <v>2191.4499999999998</v>
      </c>
      <c r="M156" s="131">
        <v>2080.0500000000002</v>
      </c>
      <c r="N156" s="151">
        <v>3833890</v>
      </c>
      <c r="O156" s="344">
        <v>5.8445889611472401E-2</v>
      </c>
    </row>
    <row r="157" spans="1:15" ht="15">
      <c r="A157" s="130">
        <v>147</v>
      </c>
      <c r="B157" s="114" t="s">
        <v>1955</v>
      </c>
      <c r="C157" s="130" t="s">
        <v>126</v>
      </c>
      <c r="D157" s="135">
        <v>225.45</v>
      </c>
      <c r="E157" s="135">
        <v>225.29999999999998</v>
      </c>
      <c r="F157" s="136">
        <v>223.64999999999998</v>
      </c>
      <c r="G157" s="136">
        <v>221.85</v>
      </c>
      <c r="H157" s="136">
        <v>220.2</v>
      </c>
      <c r="I157" s="136">
        <v>227.09999999999997</v>
      </c>
      <c r="J157" s="136">
        <v>228.75</v>
      </c>
      <c r="K157" s="136">
        <v>230.54999999999995</v>
      </c>
      <c r="L157" s="131">
        <v>226.95</v>
      </c>
      <c r="M157" s="131">
        <v>223.5</v>
      </c>
      <c r="N157" s="151">
        <v>12390000</v>
      </c>
      <c r="O157" s="344">
        <v>1.0521164668460974E-2</v>
      </c>
    </row>
    <row r="158" spans="1:15" ht="15">
      <c r="A158" s="130">
        <v>148</v>
      </c>
      <c r="B158" s="114" t="s">
        <v>1952</v>
      </c>
      <c r="C158" s="130" t="s">
        <v>127</v>
      </c>
      <c r="D158" s="135">
        <v>99.25</v>
      </c>
      <c r="E158" s="135">
        <v>99.466666666666654</v>
      </c>
      <c r="F158" s="136">
        <v>96.883333333333312</v>
      </c>
      <c r="G158" s="136">
        <v>94.516666666666652</v>
      </c>
      <c r="H158" s="136">
        <v>91.933333333333309</v>
      </c>
      <c r="I158" s="136">
        <v>101.83333333333331</v>
      </c>
      <c r="J158" s="136">
        <v>104.41666666666666</v>
      </c>
      <c r="K158" s="136">
        <v>106.78333333333332</v>
      </c>
      <c r="L158" s="131">
        <v>102.05</v>
      </c>
      <c r="M158" s="131">
        <v>97.1</v>
      </c>
      <c r="N158" s="151">
        <v>28352600</v>
      </c>
      <c r="O158" s="344">
        <v>2.9027902790279028E-2</v>
      </c>
    </row>
    <row r="159" spans="1:15" ht="15">
      <c r="A159" s="130">
        <v>149</v>
      </c>
      <c r="B159" s="114" t="s">
        <v>1951</v>
      </c>
      <c r="C159" s="130" t="s">
        <v>206</v>
      </c>
      <c r="D159" s="135">
        <v>1131.0999999999999</v>
      </c>
      <c r="E159" s="135">
        <v>1138.8166666666666</v>
      </c>
      <c r="F159" s="136">
        <v>1115.6333333333332</v>
      </c>
      <c r="G159" s="136">
        <v>1100.1666666666665</v>
      </c>
      <c r="H159" s="136">
        <v>1076.9833333333331</v>
      </c>
      <c r="I159" s="136">
        <v>1154.2833333333333</v>
      </c>
      <c r="J159" s="136">
        <v>1177.4666666666667</v>
      </c>
      <c r="K159" s="136">
        <v>1192.9333333333334</v>
      </c>
      <c r="L159" s="131">
        <v>1162</v>
      </c>
      <c r="M159" s="131">
        <v>1123.3499999999999</v>
      </c>
      <c r="N159" s="151">
        <v>2443000</v>
      </c>
      <c r="O159" s="344">
        <v>1.4324268216732406E-2</v>
      </c>
    </row>
    <row r="160" spans="1:15" ht="15">
      <c r="A160" s="130">
        <v>150</v>
      </c>
      <c r="B160" s="114" t="s">
        <v>1949</v>
      </c>
      <c r="C160" s="130" t="s">
        <v>128</v>
      </c>
      <c r="D160" s="135">
        <v>71.25</v>
      </c>
      <c r="E160" s="135">
        <v>71.2</v>
      </c>
      <c r="F160" s="136">
        <v>70.75</v>
      </c>
      <c r="G160" s="136">
        <v>70.25</v>
      </c>
      <c r="H160" s="136">
        <v>69.8</v>
      </c>
      <c r="I160" s="136">
        <v>71.7</v>
      </c>
      <c r="J160" s="136">
        <v>72.15000000000002</v>
      </c>
      <c r="K160" s="136">
        <v>72.650000000000006</v>
      </c>
      <c r="L160" s="131">
        <v>71.650000000000006</v>
      </c>
      <c r="M160" s="131">
        <v>70.7</v>
      </c>
      <c r="N160" s="151">
        <v>111608000</v>
      </c>
      <c r="O160" s="344">
        <v>-6.9137340392401124E-3</v>
      </c>
    </row>
    <row r="161" spans="1:15" ht="15">
      <c r="A161" s="130">
        <v>151</v>
      </c>
      <c r="B161" s="114" t="s">
        <v>1947</v>
      </c>
      <c r="C161" s="130" t="s">
        <v>129</v>
      </c>
      <c r="D161" s="135">
        <v>179.45</v>
      </c>
      <c r="E161" s="135">
        <v>178.11666666666667</v>
      </c>
      <c r="F161" s="136">
        <v>175.83333333333334</v>
      </c>
      <c r="G161" s="136">
        <v>172.21666666666667</v>
      </c>
      <c r="H161" s="136">
        <v>169.93333333333334</v>
      </c>
      <c r="I161" s="136">
        <v>181.73333333333335</v>
      </c>
      <c r="J161" s="136">
        <v>184.01666666666665</v>
      </c>
      <c r="K161" s="136">
        <v>187.63333333333335</v>
      </c>
      <c r="L161" s="131">
        <v>180.4</v>
      </c>
      <c r="M161" s="131">
        <v>174.5</v>
      </c>
      <c r="N161" s="151">
        <v>14700000</v>
      </c>
      <c r="O161" s="344">
        <v>0.15711586901763225</v>
      </c>
    </row>
    <row r="162" spans="1:15" ht="15">
      <c r="A162" s="130">
        <v>152</v>
      </c>
      <c r="B162" s="114" t="s">
        <v>1946</v>
      </c>
      <c r="C162" s="130" t="s">
        <v>1368</v>
      </c>
      <c r="D162" s="135">
        <v>1502.15</v>
      </c>
      <c r="E162" s="135">
        <v>1496.5666666666666</v>
      </c>
      <c r="F162" s="136">
        <v>1464.3333333333333</v>
      </c>
      <c r="G162" s="136">
        <v>1426.5166666666667</v>
      </c>
      <c r="H162" s="136">
        <v>1394.2833333333333</v>
      </c>
      <c r="I162" s="136">
        <v>1534.3833333333332</v>
      </c>
      <c r="J162" s="136">
        <v>1566.6166666666668</v>
      </c>
      <c r="K162" s="136">
        <v>1604.4333333333332</v>
      </c>
      <c r="L162" s="131">
        <v>1528.8</v>
      </c>
      <c r="M162" s="131">
        <v>1458.75</v>
      </c>
      <c r="N162" s="151">
        <v>1768800</v>
      </c>
      <c r="O162" s="344">
        <v>3.0529014215800513E-2</v>
      </c>
    </row>
    <row r="163" spans="1:15" ht="15">
      <c r="A163" s="130">
        <v>153</v>
      </c>
      <c r="B163" s="114" t="s">
        <v>1945</v>
      </c>
      <c r="C163" s="130" t="s">
        <v>212</v>
      </c>
      <c r="D163" s="135">
        <v>602.20000000000005</v>
      </c>
      <c r="E163" s="135">
        <v>601.91666666666674</v>
      </c>
      <c r="F163" s="136">
        <v>592.98333333333346</v>
      </c>
      <c r="G163" s="136">
        <v>583.76666666666677</v>
      </c>
      <c r="H163" s="136">
        <v>574.83333333333348</v>
      </c>
      <c r="I163" s="136">
        <v>611.13333333333344</v>
      </c>
      <c r="J163" s="136">
        <v>620.06666666666683</v>
      </c>
      <c r="K163" s="136">
        <v>629.28333333333342</v>
      </c>
      <c r="L163" s="131">
        <v>610.85</v>
      </c>
      <c r="M163" s="131">
        <v>592.70000000000005</v>
      </c>
      <c r="N163" s="151">
        <v>679200</v>
      </c>
      <c r="O163" s="344">
        <v>1.920768307322929E-2</v>
      </c>
    </row>
    <row r="164" spans="1:15" ht="15">
      <c r="A164" s="130">
        <v>154</v>
      </c>
      <c r="B164" s="114" t="s">
        <v>1946</v>
      </c>
      <c r="C164" s="130" t="s">
        <v>1390</v>
      </c>
      <c r="D164" s="135">
        <v>690</v>
      </c>
      <c r="E164" s="135">
        <v>687.1</v>
      </c>
      <c r="F164" s="136">
        <v>675.95</v>
      </c>
      <c r="G164" s="136">
        <v>661.9</v>
      </c>
      <c r="H164" s="136">
        <v>650.75</v>
      </c>
      <c r="I164" s="136">
        <v>701.15000000000009</v>
      </c>
      <c r="J164" s="136">
        <v>712.3</v>
      </c>
      <c r="K164" s="136">
        <v>726.35000000000014</v>
      </c>
      <c r="L164" s="131">
        <v>698.25</v>
      </c>
      <c r="M164" s="131">
        <v>673.05</v>
      </c>
      <c r="N164" s="151">
        <v>4042400</v>
      </c>
      <c r="O164" s="344">
        <v>-3.1064237775647173E-2</v>
      </c>
    </row>
    <row r="165" spans="1:15" ht="15">
      <c r="A165" s="130">
        <v>155</v>
      </c>
      <c r="B165" s="114" t="s">
        <v>1949</v>
      </c>
      <c r="C165" s="130" t="s">
        <v>1887</v>
      </c>
      <c r="D165" s="135">
        <v>567.4</v>
      </c>
      <c r="E165" s="135">
        <v>569.73333333333335</v>
      </c>
      <c r="F165" s="136">
        <v>559.4666666666667</v>
      </c>
      <c r="G165" s="136">
        <v>551.5333333333333</v>
      </c>
      <c r="H165" s="136">
        <v>541.26666666666665</v>
      </c>
      <c r="I165" s="136">
        <v>577.66666666666674</v>
      </c>
      <c r="J165" s="136">
        <v>587.93333333333339</v>
      </c>
      <c r="K165" s="136">
        <v>595.86666666666679</v>
      </c>
      <c r="L165" s="131">
        <v>580</v>
      </c>
      <c r="M165" s="131">
        <v>561.79999999999995</v>
      </c>
      <c r="N165" s="151">
        <v>5515200</v>
      </c>
      <c r="O165" s="344">
        <v>-4.3098063710181135E-2</v>
      </c>
    </row>
    <row r="166" spans="1:15" ht="15">
      <c r="A166" s="130">
        <v>156</v>
      </c>
      <c r="B166" s="114" t="s">
        <v>1953</v>
      </c>
      <c r="C166" s="130" t="s">
        <v>131</v>
      </c>
      <c r="D166" s="135">
        <v>5.35</v>
      </c>
      <c r="E166" s="135">
        <v>5.416666666666667</v>
      </c>
      <c r="F166" s="136">
        <v>5.1333333333333337</v>
      </c>
      <c r="G166" s="136">
        <v>4.916666666666667</v>
      </c>
      <c r="H166" s="136">
        <v>4.6333333333333337</v>
      </c>
      <c r="I166" s="136">
        <v>5.6333333333333337</v>
      </c>
      <c r="J166" s="136">
        <v>5.916666666666667</v>
      </c>
      <c r="K166" s="136">
        <v>6.1333333333333337</v>
      </c>
      <c r="L166" s="131">
        <v>5.7</v>
      </c>
      <c r="M166" s="131">
        <v>5.2</v>
      </c>
      <c r="N166" s="151">
        <v>83980000</v>
      </c>
      <c r="O166" s="344">
        <v>-4.7802621434078645E-2</v>
      </c>
    </row>
    <row r="167" spans="1:15" ht="15">
      <c r="A167" s="130">
        <v>157</v>
      </c>
      <c r="B167" s="114" t="s">
        <v>1947</v>
      </c>
      <c r="C167" s="130" t="s">
        <v>132</v>
      </c>
      <c r="D167" s="135">
        <v>119.1</v>
      </c>
      <c r="E167" s="135">
        <v>118.5</v>
      </c>
      <c r="F167" s="136">
        <v>116.75</v>
      </c>
      <c r="G167" s="136">
        <v>114.4</v>
      </c>
      <c r="H167" s="136">
        <v>112.65</v>
      </c>
      <c r="I167" s="136">
        <v>120.85</v>
      </c>
      <c r="J167" s="136">
        <v>122.6</v>
      </c>
      <c r="K167" s="136">
        <v>124.94999999999999</v>
      </c>
      <c r="L167" s="131">
        <v>120.25</v>
      </c>
      <c r="M167" s="131">
        <v>116.15</v>
      </c>
      <c r="N167" s="151">
        <v>32760000</v>
      </c>
      <c r="O167" s="344">
        <v>-1.6924738926899531E-2</v>
      </c>
    </row>
    <row r="168" spans="1:15" ht="15">
      <c r="A168" s="130">
        <v>158</v>
      </c>
      <c r="B168" s="114" t="s">
        <v>1952</v>
      </c>
      <c r="C168" s="130" t="s">
        <v>133</v>
      </c>
      <c r="D168" s="135">
        <v>135.55000000000001</v>
      </c>
      <c r="E168" s="135">
        <v>134.63333333333335</v>
      </c>
      <c r="F168" s="136">
        <v>130.6166666666667</v>
      </c>
      <c r="G168" s="136">
        <v>125.68333333333334</v>
      </c>
      <c r="H168" s="136">
        <v>121.66666666666669</v>
      </c>
      <c r="I168" s="136">
        <v>139.56666666666672</v>
      </c>
      <c r="J168" s="136">
        <v>143.58333333333337</v>
      </c>
      <c r="K168" s="136">
        <v>148.51666666666674</v>
      </c>
      <c r="L168" s="131">
        <v>138.65</v>
      </c>
      <c r="M168" s="131">
        <v>129.69999999999999</v>
      </c>
      <c r="N168" s="151">
        <v>9691500</v>
      </c>
      <c r="O168" s="344">
        <v>-0.10858167770419426</v>
      </c>
    </row>
    <row r="169" spans="1:15" ht="15">
      <c r="A169" s="130">
        <v>159</v>
      </c>
      <c r="B169" s="114" t="s">
        <v>1955</v>
      </c>
      <c r="C169" s="130" t="s">
        <v>134</v>
      </c>
      <c r="D169" s="135">
        <v>1259.8</v>
      </c>
      <c r="E169" s="135">
        <v>1265.3499999999999</v>
      </c>
      <c r="F169" s="136">
        <v>1251.0999999999999</v>
      </c>
      <c r="G169" s="136">
        <v>1242.4000000000001</v>
      </c>
      <c r="H169" s="136">
        <v>1228.1500000000001</v>
      </c>
      <c r="I169" s="136">
        <v>1274.0499999999997</v>
      </c>
      <c r="J169" s="136">
        <v>1288.2999999999997</v>
      </c>
      <c r="K169" s="136">
        <v>1296.9999999999995</v>
      </c>
      <c r="L169" s="131">
        <v>1279.5999999999999</v>
      </c>
      <c r="M169" s="131">
        <v>1256.6500000000001</v>
      </c>
      <c r="N169" s="151">
        <v>52120000</v>
      </c>
      <c r="O169" s="344">
        <v>3.0497750976224605E-2</v>
      </c>
    </row>
    <row r="170" spans="1:15" ht="15">
      <c r="A170" s="130">
        <v>160</v>
      </c>
      <c r="B170" s="114" t="s">
        <v>1947</v>
      </c>
      <c r="C170" s="130" t="s">
        <v>135</v>
      </c>
      <c r="D170" s="135">
        <v>116</v>
      </c>
      <c r="E170" s="135">
        <v>119.01666666666667</v>
      </c>
      <c r="F170" s="136">
        <v>111.23333333333333</v>
      </c>
      <c r="G170" s="136">
        <v>106.46666666666667</v>
      </c>
      <c r="H170" s="136">
        <v>98.683333333333337</v>
      </c>
      <c r="I170" s="136">
        <v>123.78333333333333</v>
      </c>
      <c r="J170" s="136">
        <v>131.56666666666666</v>
      </c>
      <c r="K170" s="136">
        <v>136.33333333333331</v>
      </c>
      <c r="L170" s="131">
        <v>126.8</v>
      </c>
      <c r="M170" s="131">
        <v>114.25</v>
      </c>
      <c r="N170" s="151">
        <v>9349600</v>
      </c>
      <c r="O170" s="344">
        <v>-3.4371643394199784E-2</v>
      </c>
    </row>
    <row r="171" spans="1:15" ht="15">
      <c r="A171" s="130">
        <v>161</v>
      </c>
      <c r="B171" s="49" t="s">
        <v>1946</v>
      </c>
      <c r="C171" s="130" t="s">
        <v>1407</v>
      </c>
      <c r="D171" s="135">
        <v>363.4</v>
      </c>
      <c r="E171" s="135">
        <v>366</v>
      </c>
      <c r="F171" s="136">
        <v>354.2</v>
      </c>
      <c r="G171" s="136">
        <v>345</v>
      </c>
      <c r="H171" s="136">
        <v>333.2</v>
      </c>
      <c r="I171" s="136">
        <v>375.2</v>
      </c>
      <c r="J171" s="136">
        <v>386.99999999999994</v>
      </c>
      <c r="K171" s="136">
        <v>396.2</v>
      </c>
      <c r="L171" s="131">
        <v>377.8</v>
      </c>
      <c r="M171" s="131">
        <v>356.8</v>
      </c>
      <c r="N171" s="151">
        <v>947100</v>
      </c>
      <c r="O171" s="344">
        <v>-2.9312288613303268E-2</v>
      </c>
    </row>
    <row r="172" spans="1:15" ht="15">
      <c r="A172" s="130">
        <v>162</v>
      </c>
      <c r="B172" s="114" t="s">
        <v>1947</v>
      </c>
      <c r="C172" s="130" t="s">
        <v>136</v>
      </c>
      <c r="D172" s="135">
        <v>11.1</v>
      </c>
      <c r="E172" s="135">
        <v>11.233333333333334</v>
      </c>
      <c r="F172" s="136">
        <v>10.666666666666668</v>
      </c>
      <c r="G172" s="136">
        <v>10.233333333333334</v>
      </c>
      <c r="H172" s="136">
        <v>9.6666666666666679</v>
      </c>
      <c r="I172" s="136">
        <v>11.666666666666668</v>
      </c>
      <c r="J172" s="136">
        <v>12.233333333333334</v>
      </c>
      <c r="K172" s="136">
        <v>12.666666666666668</v>
      </c>
      <c r="L172" s="131">
        <v>11.8</v>
      </c>
      <c r="M172" s="131">
        <v>10.8</v>
      </c>
      <c r="N172" s="151">
        <v>92048000</v>
      </c>
      <c r="O172" s="344">
        <v>-3.7638006022080964E-2</v>
      </c>
    </row>
    <row r="173" spans="1:15" ht="15">
      <c r="A173" s="130">
        <v>163</v>
      </c>
      <c r="B173" s="114" t="s">
        <v>1960</v>
      </c>
      <c r="C173" s="130" t="s">
        <v>137</v>
      </c>
      <c r="D173" s="135">
        <v>45</v>
      </c>
      <c r="E173" s="135">
        <v>44.85</v>
      </c>
      <c r="F173" s="136">
        <v>44.2</v>
      </c>
      <c r="G173" s="136">
        <v>43.4</v>
      </c>
      <c r="H173" s="136">
        <v>42.75</v>
      </c>
      <c r="I173" s="136">
        <v>45.650000000000006</v>
      </c>
      <c r="J173" s="136">
        <v>46.3</v>
      </c>
      <c r="K173" s="136">
        <v>47.100000000000009</v>
      </c>
      <c r="L173" s="131">
        <v>45.5</v>
      </c>
      <c r="M173" s="131">
        <v>44.05</v>
      </c>
      <c r="N173" s="151">
        <v>91284000</v>
      </c>
      <c r="O173" s="344">
        <v>1.9022103148024112E-2</v>
      </c>
    </row>
    <row r="174" spans="1:15" ht="15">
      <c r="A174" s="130">
        <v>164</v>
      </c>
      <c r="B174" s="114" t="s">
        <v>1949</v>
      </c>
      <c r="C174" s="130" t="s">
        <v>138</v>
      </c>
      <c r="D174" s="135">
        <v>280.45</v>
      </c>
      <c r="E174" s="135">
        <v>282.09999999999997</v>
      </c>
      <c r="F174" s="136">
        <v>278.34999999999991</v>
      </c>
      <c r="G174" s="136">
        <v>276.24999999999994</v>
      </c>
      <c r="H174" s="136">
        <v>272.49999999999989</v>
      </c>
      <c r="I174" s="136">
        <v>284.19999999999993</v>
      </c>
      <c r="J174" s="136">
        <v>287.95000000000005</v>
      </c>
      <c r="K174" s="136">
        <v>290.04999999999995</v>
      </c>
      <c r="L174" s="131">
        <v>285.85000000000002</v>
      </c>
      <c r="M174" s="131">
        <v>280</v>
      </c>
      <c r="N174" s="151">
        <v>83325000</v>
      </c>
      <c r="O174" s="344">
        <v>1.9153854621509557E-2</v>
      </c>
    </row>
    <row r="175" spans="1:15" ht="15">
      <c r="A175" s="130">
        <v>165</v>
      </c>
      <c r="B175" s="114" t="s">
        <v>1945</v>
      </c>
      <c r="C175" s="130" t="s">
        <v>210</v>
      </c>
      <c r="D175" s="135">
        <v>15972</v>
      </c>
      <c r="E175" s="135">
        <v>15990.483333333332</v>
      </c>
      <c r="F175" s="136">
        <v>15812.266666666663</v>
      </c>
      <c r="G175" s="136">
        <v>15652.533333333331</v>
      </c>
      <c r="H175" s="136">
        <v>15474.316666666662</v>
      </c>
      <c r="I175" s="136">
        <v>16150.216666666664</v>
      </c>
      <c r="J175" s="136">
        <v>16328.433333333334</v>
      </c>
      <c r="K175" s="136">
        <v>16488.166666666664</v>
      </c>
      <c r="L175" s="131">
        <v>16168.7</v>
      </c>
      <c r="M175" s="131">
        <v>15830.75</v>
      </c>
      <c r="N175" s="151">
        <v>87600</v>
      </c>
      <c r="O175" s="344">
        <v>1.0963646855164455E-2</v>
      </c>
    </row>
    <row r="176" spans="1:15" ht="15">
      <c r="A176" s="130">
        <v>166</v>
      </c>
      <c r="B176" s="114" t="s">
        <v>1954</v>
      </c>
      <c r="C176" s="130" t="s">
        <v>139</v>
      </c>
      <c r="D176" s="135">
        <v>1032.6500000000001</v>
      </c>
      <c r="E176" s="135">
        <v>1021.6166666666668</v>
      </c>
      <c r="F176" s="136">
        <v>1004.2333333333336</v>
      </c>
      <c r="G176" s="136">
        <v>975.81666666666683</v>
      </c>
      <c r="H176" s="136">
        <v>958.43333333333362</v>
      </c>
      <c r="I176" s="136">
        <v>1050.0333333333335</v>
      </c>
      <c r="J176" s="136">
        <v>1067.4166666666667</v>
      </c>
      <c r="K176" s="136">
        <v>1095.8333333333335</v>
      </c>
      <c r="L176" s="131">
        <v>1039</v>
      </c>
      <c r="M176" s="131">
        <v>993.2</v>
      </c>
      <c r="N176" s="151">
        <v>1920050</v>
      </c>
      <c r="O176" s="344">
        <v>-1.7726505346088915E-2</v>
      </c>
    </row>
    <row r="177" spans="1:15" ht="15">
      <c r="A177" s="130">
        <v>167</v>
      </c>
      <c r="B177" s="114" t="s">
        <v>1949</v>
      </c>
      <c r="C177" s="130" t="s">
        <v>211</v>
      </c>
      <c r="D177" s="135">
        <v>13.55</v>
      </c>
      <c r="E177" s="135">
        <v>13.450000000000001</v>
      </c>
      <c r="F177" s="136">
        <v>13.250000000000002</v>
      </c>
      <c r="G177" s="136">
        <v>12.950000000000001</v>
      </c>
      <c r="H177" s="136">
        <v>12.750000000000002</v>
      </c>
      <c r="I177" s="136">
        <v>13.750000000000002</v>
      </c>
      <c r="J177" s="136">
        <v>13.950000000000001</v>
      </c>
      <c r="K177" s="136">
        <v>14.250000000000002</v>
      </c>
      <c r="L177" s="131">
        <v>13.65</v>
      </c>
      <c r="M177" s="131">
        <v>13.15</v>
      </c>
      <c r="N177" s="151">
        <v>157254045</v>
      </c>
      <c r="O177" s="344">
        <v>1.9003378378378379E-3</v>
      </c>
    </row>
    <row r="178" spans="1:15" ht="15">
      <c r="A178" s="130">
        <v>168</v>
      </c>
      <c r="B178" s="49" t="s">
        <v>1946</v>
      </c>
      <c r="C178" s="130" t="s">
        <v>1551</v>
      </c>
      <c r="D178" s="135">
        <v>23.7</v>
      </c>
      <c r="E178" s="135">
        <v>23.516666666666666</v>
      </c>
      <c r="F178" s="136">
        <v>22.68333333333333</v>
      </c>
      <c r="G178" s="136">
        <v>21.666666666666664</v>
      </c>
      <c r="H178" s="136">
        <v>20.833333333333329</v>
      </c>
      <c r="I178" s="136">
        <v>24.533333333333331</v>
      </c>
      <c r="J178" s="136">
        <v>25.366666666666667</v>
      </c>
      <c r="K178" s="136">
        <v>26.383333333333333</v>
      </c>
      <c r="L178" s="131">
        <v>24.35</v>
      </c>
      <c r="M178" s="131">
        <v>22.5</v>
      </c>
      <c r="N178" s="151">
        <v>10032000</v>
      </c>
      <c r="O178" s="344">
        <v>-4.0183696900114814E-2</v>
      </c>
    </row>
    <row r="179" spans="1:15" ht="15">
      <c r="A179" s="130">
        <v>169</v>
      </c>
      <c r="B179" s="114" t="s">
        <v>1944</v>
      </c>
      <c r="C179" s="130" t="s">
        <v>228</v>
      </c>
      <c r="D179" s="135">
        <v>2220.5</v>
      </c>
      <c r="E179" s="135">
        <v>2207.0666666666666</v>
      </c>
      <c r="F179" s="136">
        <v>2180.6333333333332</v>
      </c>
      <c r="G179" s="136">
        <v>2140.7666666666664</v>
      </c>
      <c r="H179" s="136">
        <v>2114.333333333333</v>
      </c>
      <c r="I179" s="136">
        <v>2246.9333333333334</v>
      </c>
      <c r="J179" s="136">
        <v>2273.3666666666668</v>
      </c>
      <c r="K179" s="136">
        <v>2313.2333333333336</v>
      </c>
      <c r="L179" s="131">
        <v>2233.5</v>
      </c>
      <c r="M179" s="131">
        <v>2167.1999999999998</v>
      </c>
      <c r="N179" s="151">
        <v>992000</v>
      </c>
      <c r="O179" s="344">
        <v>6.5956367326230336E-3</v>
      </c>
    </row>
    <row r="180" spans="1:15" ht="15">
      <c r="A180" s="130">
        <v>170</v>
      </c>
      <c r="B180" s="114" t="s">
        <v>1952</v>
      </c>
      <c r="C180" s="130" t="s">
        <v>140</v>
      </c>
      <c r="D180" s="135">
        <v>1058.7</v>
      </c>
      <c r="E180" s="135">
        <v>1062.7</v>
      </c>
      <c r="F180" s="136">
        <v>1047</v>
      </c>
      <c r="G180" s="136">
        <v>1035.3</v>
      </c>
      <c r="H180" s="136">
        <v>1019.5999999999999</v>
      </c>
      <c r="I180" s="136">
        <v>1074.4000000000001</v>
      </c>
      <c r="J180" s="136">
        <v>1090.1000000000004</v>
      </c>
      <c r="K180" s="136">
        <v>1101.8000000000002</v>
      </c>
      <c r="L180" s="131">
        <v>1078.4000000000001</v>
      </c>
      <c r="M180" s="131">
        <v>1051</v>
      </c>
      <c r="N180" s="151">
        <v>4650000</v>
      </c>
      <c r="O180" s="344">
        <v>-1.9235636547709441E-2</v>
      </c>
    </row>
    <row r="181" spans="1:15" ht="15">
      <c r="A181" s="130">
        <v>171</v>
      </c>
      <c r="B181" s="114" t="s">
        <v>1948</v>
      </c>
      <c r="C181" s="130" t="s">
        <v>141</v>
      </c>
      <c r="D181" s="135">
        <v>403.8</v>
      </c>
      <c r="E181" s="135">
        <v>407.86666666666662</v>
      </c>
      <c r="F181" s="136">
        <v>394.33333333333326</v>
      </c>
      <c r="G181" s="136">
        <v>384.86666666666662</v>
      </c>
      <c r="H181" s="136">
        <v>371.33333333333326</v>
      </c>
      <c r="I181" s="136">
        <v>417.33333333333326</v>
      </c>
      <c r="J181" s="136">
        <v>430.86666666666667</v>
      </c>
      <c r="K181" s="136">
        <v>440.33333333333326</v>
      </c>
      <c r="L181" s="131">
        <v>421.4</v>
      </c>
      <c r="M181" s="131">
        <v>398.4</v>
      </c>
      <c r="N181" s="151">
        <v>4801500</v>
      </c>
      <c r="O181" s="344">
        <v>1.9145458790567359E-2</v>
      </c>
    </row>
    <row r="182" spans="1:15" ht="15">
      <c r="A182" s="130">
        <v>172</v>
      </c>
      <c r="B182" s="114" t="s">
        <v>1948</v>
      </c>
      <c r="C182" s="130" t="s">
        <v>142</v>
      </c>
      <c r="D182" s="135">
        <v>429.45</v>
      </c>
      <c r="E182" s="135">
        <v>428.5</v>
      </c>
      <c r="F182" s="136">
        <v>422.25</v>
      </c>
      <c r="G182" s="136">
        <v>415.05</v>
      </c>
      <c r="H182" s="136">
        <v>408.8</v>
      </c>
      <c r="I182" s="136">
        <v>435.7</v>
      </c>
      <c r="J182" s="136">
        <v>441.95</v>
      </c>
      <c r="K182" s="136">
        <v>449.15</v>
      </c>
      <c r="L182" s="131">
        <v>434.75</v>
      </c>
      <c r="M182" s="131">
        <v>421.3</v>
      </c>
      <c r="N182" s="151">
        <v>53334600</v>
      </c>
      <c r="O182" s="344">
        <v>1.2803568478440442E-3</v>
      </c>
    </row>
    <row r="183" spans="1:15" ht="15">
      <c r="A183" s="130">
        <v>173</v>
      </c>
      <c r="B183" s="114" t="s">
        <v>1956</v>
      </c>
      <c r="C183" s="130" t="s">
        <v>143</v>
      </c>
      <c r="D183" s="135">
        <v>573.54999999999995</v>
      </c>
      <c r="E183" s="135">
        <v>561.51666666666665</v>
      </c>
      <c r="F183" s="136">
        <v>546.0333333333333</v>
      </c>
      <c r="G183" s="136">
        <v>518.51666666666665</v>
      </c>
      <c r="H183" s="136">
        <v>503.0333333333333</v>
      </c>
      <c r="I183" s="136">
        <v>589.0333333333333</v>
      </c>
      <c r="J183" s="136">
        <v>604.51666666666665</v>
      </c>
      <c r="K183" s="136">
        <v>632.0333333333333</v>
      </c>
      <c r="L183" s="131">
        <v>577</v>
      </c>
      <c r="M183" s="131">
        <v>534</v>
      </c>
      <c r="N183" s="151">
        <v>8131000</v>
      </c>
      <c r="O183" s="344">
        <v>0.10671022185926228</v>
      </c>
    </row>
    <row r="184" spans="1:15" ht="15">
      <c r="A184" s="130">
        <v>174</v>
      </c>
      <c r="B184" s="114" t="s">
        <v>1947</v>
      </c>
      <c r="C184" s="130" t="s">
        <v>1590</v>
      </c>
      <c r="D184" s="135">
        <v>3.45</v>
      </c>
      <c r="E184" s="135">
        <v>3.4666666666666668</v>
      </c>
      <c r="F184" s="136">
        <v>3.2333333333333334</v>
      </c>
      <c r="G184" s="136">
        <v>3.0166666666666666</v>
      </c>
      <c r="H184" s="136">
        <v>2.7833333333333332</v>
      </c>
      <c r="I184" s="136">
        <v>3.6833333333333336</v>
      </c>
      <c r="J184" s="136">
        <v>3.916666666666667</v>
      </c>
      <c r="K184" s="136">
        <v>4.1333333333333337</v>
      </c>
      <c r="L184" s="131">
        <v>3.7</v>
      </c>
      <c r="M184" s="131">
        <v>3.25</v>
      </c>
      <c r="N184" s="151">
        <v>249204000</v>
      </c>
      <c r="O184" s="344">
        <v>-2.7372262773722629E-3</v>
      </c>
    </row>
    <row r="185" spans="1:15" ht="15">
      <c r="A185" s="130">
        <v>175</v>
      </c>
      <c r="B185" s="114" t="s">
        <v>1949</v>
      </c>
      <c r="C185" s="130" t="s">
        <v>144</v>
      </c>
      <c r="D185" s="135">
        <v>32.65</v>
      </c>
      <c r="E185" s="135">
        <v>32.599999999999994</v>
      </c>
      <c r="F185" s="136">
        <v>32.149999999999991</v>
      </c>
      <c r="G185" s="136">
        <v>31.65</v>
      </c>
      <c r="H185" s="136">
        <v>31.199999999999996</v>
      </c>
      <c r="I185" s="136">
        <v>33.099999999999987</v>
      </c>
      <c r="J185" s="136">
        <v>33.54999999999999</v>
      </c>
      <c r="K185" s="136">
        <v>34.049999999999983</v>
      </c>
      <c r="L185" s="131">
        <v>33.049999999999997</v>
      </c>
      <c r="M185" s="131">
        <v>32.1</v>
      </c>
      <c r="N185" s="151">
        <v>25485000</v>
      </c>
      <c r="O185" s="344">
        <v>1.1309523809523809E-2</v>
      </c>
    </row>
    <row r="186" spans="1:15" ht="15">
      <c r="A186" s="130">
        <v>176</v>
      </c>
      <c r="B186" s="114" t="s">
        <v>1961</v>
      </c>
      <c r="C186" s="130" t="s">
        <v>145</v>
      </c>
      <c r="D186" s="135">
        <v>584.04999999999995</v>
      </c>
      <c r="E186" s="135">
        <v>587.63333333333333</v>
      </c>
      <c r="F186" s="136">
        <v>578.31666666666661</v>
      </c>
      <c r="G186" s="136">
        <v>572.58333333333326</v>
      </c>
      <c r="H186" s="136">
        <v>563.26666666666654</v>
      </c>
      <c r="I186" s="136">
        <v>593.36666666666667</v>
      </c>
      <c r="J186" s="136">
        <v>602.68333333333351</v>
      </c>
      <c r="K186" s="136">
        <v>608.41666666666674</v>
      </c>
      <c r="L186" s="131">
        <v>596.95000000000005</v>
      </c>
      <c r="M186" s="131">
        <v>581.9</v>
      </c>
      <c r="N186" s="151">
        <v>2662500</v>
      </c>
      <c r="O186" s="344">
        <v>1.2838801711840228E-2</v>
      </c>
    </row>
    <row r="187" spans="1:15" ht="15">
      <c r="A187" s="130">
        <v>177</v>
      </c>
      <c r="B187" s="114" t="s">
        <v>1953</v>
      </c>
      <c r="C187" s="130" t="s">
        <v>146</v>
      </c>
      <c r="D187" s="135">
        <v>484.7</v>
      </c>
      <c r="E187" s="135">
        <v>482.93333333333334</v>
      </c>
      <c r="F187" s="136">
        <v>478.76666666666665</v>
      </c>
      <c r="G187" s="136">
        <v>472.83333333333331</v>
      </c>
      <c r="H187" s="136">
        <v>468.66666666666663</v>
      </c>
      <c r="I187" s="136">
        <v>488.86666666666667</v>
      </c>
      <c r="J187" s="136">
        <v>493.0333333333333</v>
      </c>
      <c r="K187" s="136">
        <v>498.9666666666667</v>
      </c>
      <c r="L187" s="131">
        <v>487.1</v>
      </c>
      <c r="M187" s="131">
        <v>477</v>
      </c>
      <c r="N187" s="151">
        <v>2912000</v>
      </c>
      <c r="O187" s="344">
        <v>-1.3550135501355014E-2</v>
      </c>
    </row>
    <row r="188" spans="1:15" ht="15">
      <c r="A188" s="130">
        <v>178</v>
      </c>
      <c r="B188" s="114" t="s">
        <v>1959</v>
      </c>
      <c r="C188" s="130" t="s">
        <v>350</v>
      </c>
      <c r="D188" s="135">
        <v>905.95</v>
      </c>
      <c r="E188" s="135">
        <v>902.11666666666667</v>
      </c>
      <c r="F188" s="136">
        <v>893.98333333333335</v>
      </c>
      <c r="G188" s="136">
        <v>882.01666666666665</v>
      </c>
      <c r="H188" s="136">
        <v>873.88333333333333</v>
      </c>
      <c r="I188" s="136">
        <v>914.08333333333337</v>
      </c>
      <c r="J188" s="136">
        <v>922.21666666666681</v>
      </c>
      <c r="K188" s="136">
        <v>934.18333333333339</v>
      </c>
      <c r="L188" s="131">
        <v>910.25</v>
      </c>
      <c r="M188" s="131">
        <v>890.15</v>
      </c>
      <c r="N188" s="151">
        <v>1484000</v>
      </c>
      <c r="O188" s="344">
        <v>5.4200542005420054E-3</v>
      </c>
    </row>
    <row r="189" spans="1:15" ht="15">
      <c r="A189" s="130">
        <v>179</v>
      </c>
      <c r="B189" s="114" t="s">
        <v>1951</v>
      </c>
      <c r="C189" s="130" t="s">
        <v>147</v>
      </c>
      <c r="D189" s="135">
        <v>180.7</v>
      </c>
      <c r="E189" s="135">
        <v>181.13333333333333</v>
      </c>
      <c r="F189" s="136">
        <v>177.46666666666664</v>
      </c>
      <c r="G189" s="136">
        <v>174.23333333333332</v>
      </c>
      <c r="H189" s="136">
        <v>170.56666666666663</v>
      </c>
      <c r="I189" s="136">
        <v>184.36666666666665</v>
      </c>
      <c r="J189" s="136">
        <v>188.03333333333333</v>
      </c>
      <c r="K189" s="136">
        <v>191.26666666666665</v>
      </c>
      <c r="L189" s="131">
        <v>184.8</v>
      </c>
      <c r="M189" s="131">
        <v>177.9</v>
      </c>
      <c r="N189" s="151">
        <v>10737000</v>
      </c>
      <c r="O189" s="344">
        <v>3.1337799870326345E-2</v>
      </c>
    </row>
    <row r="190" spans="1:15" ht="15">
      <c r="A190" s="130">
        <v>180</v>
      </c>
      <c r="B190" s="114" t="s">
        <v>1950</v>
      </c>
      <c r="C190" s="130" t="s">
        <v>148</v>
      </c>
      <c r="D190" s="135">
        <v>152.9</v>
      </c>
      <c r="E190" s="135">
        <v>150.91666666666666</v>
      </c>
      <c r="F190" s="136">
        <v>148.18333333333331</v>
      </c>
      <c r="G190" s="136">
        <v>143.46666666666664</v>
      </c>
      <c r="H190" s="136">
        <v>140.73333333333329</v>
      </c>
      <c r="I190" s="136">
        <v>155.63333333333333</v>
      </c>
      <c r="J190" s="136">
        <v>158.36666666666667</v>
      </c>
      <c r="K190" s="136">
        <v>163.08333333333334</v>
      </c>
      <c r="L190" s="131">
        <v>153.65</v>
      </c>
      <c r="M190" s="131">
        <v>146.19999999999999</v>
      </c>
      <c r="N190" s="151">
        <v>61650000</v>
      </c>
      <c r="O190" s="344">
        <v>6.8172964550058436E-4</v>
      </c>
    </row>
    <row r="191" spans="1:15" ht="15">
      <c r="A191" s="130">
        <v>181</v>
      </c>
      <c r="B191" s="114" t="s">
        <v>1950</v>
      </c>
      <c r="C191" s="130" t="s">
        <v>149</v>
      </c>
      <c r="D191" s="135">
        <v>81.75</v>
      </c>
      <c r="E191" s="135">
        <v>80.866666666666674</v>
      </c>
      <c r="F191" s="136">
        <v>79.583333333333343</v>
      </c>
      <c r="G191" s="136">
        <v>77.416666666666671</v>
      </c>
      <c r="H191" s="136">
        <v>76.13333333333334</v>
      </c>
      <c r="I191" s="136">
        <v>83.033333333333346</v>
      </c>
      <c r="J191" s="136">
        <v>84.316666666666677</v>
      </c>
      <c r="K191" s="136">
        <v>86.483333333333348</v>
      </c>
      <c r="L191" s="131">
        <v>82.15</v>
      </c>
      <c r="M191" s="131">
        <v>78.7</v>
      </c>
      <c r="N191" s="151">
        <v>28743200</v>
      </c>
      <c r="O191" s="344">
        <v>3.981948500132732E-3</v>
      </c>
    </row>
    <row r="192" spans="1:15" ht="15">
      <c r="A192" s="130">
        <v>182</v>
      </c>
      <c r="B192" s="114" t="s">
        <v>1947</v>
      </c>
      <c r="C192" s="130" t="s">
        <v>150</v>
      </c>
      <c r="D192" s="135">
        <v>66</v>
      </c>
      <c r="E192" s="135">
        <v>66.733333333333334</v>
      </c>
      <c r="F192" s="136">
        <v>64.816666666666663</v>
      </c>
      <c r="G192" s="136">
        <v>63.633333333333326</v>
      </c>
      <c r="H192" s="136">
        <v>61.716666666666654</v>
      </c>
      <c r="I192" s="136">
        <v>67.916666666666671</v>
      </c>
      <c r="J192" s="136">
        <v>69.833333333333329</v>
      </c>
      <c r="K192" s="136">
        <v>71.01666666666668</v>
      </c>
      <c r="L192" s="131">
        <v>68.650000000000006</v>
      </c>
      <c r="M192" s="131">
        <v>65.55</v>
      </c>
      <c r="N192" s="151">
        <v>42939000</v>
      </c>
      <c r="O192" s="344">
        <v>1.7921911670578196E-2</v>
      </c>
    </row>
    <row r="193" spans="1:15" ht="15">
      <c r="A193" s="130">
        <v>183</v>
      </c>
      <c r="B193" s="114" t="s">
        <v>1960</v>
      </c>
      <c r="C193" s="130" t="s">
        <v>151</v>
      </c>
      <c r="D193" s="135">
        <v>482.2</v>
      </c>
      <c r="E193" s="135">
        <v>477.04999999999995</v>
      </c>
      <c r="F193" s="136">
        <v>465.94999999999993</v>
      </c>
      <c r="G193" s="136">
        <v>449.7</v>
      </c>
      <c r="H193" s="136">
        <v>438.59999999999997</v>
      </c>
      <c r="I193" s="136">
        <v>493.2999999999999</v>
      </c>
      <c r="J193" s="136">
        <v>504.39999999999992</v>
      </c>
      <c r="K193" s="136">
        <v>520.64999999999986</v>
      </c>
      <c r="L193" s="131">
        <v>488.15</v>
      </c>
      <c r="M193" s="131">
        <v>460.8</v>
      </c>
      <c r="N193" s="151">
        <v>37376908</v>
      </c>
      <c r="O193" s="344">
        <v>-2.2657754616517505E-3</v>
      </c>
    </row>
    <row r="194" spans="1:15" ht="15">
      <c r="A194" s="130">
        <v>184</v>
      </c>
      <c r="B194" s="114" t="s">
        <v>1959</v>
      </c>
      <c r="C194" s="130" t="s">
        <v>152</v>
      </c>
      <c r="D194" s="135">
        <v>2075.4499999999998</v>
      </c>
      <c r="E194" s="135">
        <v>2079.1999999999998</v>
      </c>
      <c r="F194" s="136">
        <v>2055.4499999999998</v>
      </c>
      <c r="G194" s="136">
        <v>2035.4499999999998</v>
      </c>
      <c r="H194" s="136">
        <v>2011.6999999999998</v>
      </c>
      <c r="I194" s="136">
        <v>2099.1999999999998</v>
      </c>
      <c r="J194" s="136">
        <v>2122.9499999999998</v>
      </c>
      <c r="K194" s="136">
        <v>2142.9499999999998</v>
      </c>
      <c r="L194" s="131">
        <v>2102.9499999999998</v>
      </c>
      <c r="M194" s="131">
        <v>2059.1999999999998</v>
      </c>
      <c r="N194" s="151">
        <v>13469250</v>
      </c>
      <c r="O194" s="344">
        <v>1.5857153631495587E-2</v>
      </c>
    </row>
    <row r="195" spans="1:15" ht="15">
      <c r="A195" s="130">
        <v>185</v>
      </c>
      <c r="B195" s="114" t="s">
        <v>1959</v>
      </c>
      <c r="C195" s="130" t="s">
        <v>153</v>
      </c>
      <c r="D195" s="135">
        <v>813.35</v>
      </c>
      <c r="E195" s="135">
        <v>812.0333333333333</v>
      </c>
      <c r="F195" s="136">
        <v>807.91666666666663</v>
      </c>
      <c r="G195" s="136">
        <v>802.48333333333335</v>
      </c>
      <c r="H195" s="136">
        <v>798.36666666666667</v>
      </c>
      <c r="I195" s="136">
        <v>817.46666666666658</v>
      </c>
      <c r="J195" s="136">
        <v>821.58333333333337</v>
      </c>
      <c r="K195" s="136">
        <v>827.01666666666654</v>
      </c>
      <c r="L195" s="131">
        <v>816.15</v>
      </c>
      <c r="M195" s="131">
        <v>806.6</v>
      </c>
      <c r="N195" s="151">
        <v>16546800</v>
      </c>
      <c r="O195" s="344">
        <v>1.2482561127836111E-2</v>
      </c>
    </row>
    <row r="196" spans="1:15" ht="15">
      <c r="A196" s="130">
        <v>186</v>
      </c>
      <c r="B196" s="114" t="s">
        <v>1951</v>
      </c>
      <c r="C196" s="130" t="s">
        <v>154</v>
      </c>
      <c r="D196" s="135">
        <v>1061.3</v>
      </c>
      <c r="E196" s="135">
        <v>1058.5</v>
      </c>
      <c r="F196" s="136">
        <v>1052.3499999999999</v>
      </c>
      <c r="G196" s="136">
        <v>1043.3999999999999</v>
      </c>
      <c r="H196" s="136">
        <v>1037.2499999999998</v>
      </c>
      <c r="I196" s="136">
        <v>1067.45</v>
      </c>
      <c r="J196" s="136">
        <v>1073.6000000000001</v>
      </c>
      <c r="K196" s="136">
        <v>1082.5500000000002</v>
      </c>
      <c r="L196" s="131">
        <v>1064.6500000000001</v>
      </c>
      <c r="M196" s="131">
        <v>1049.55</v>
      </c>
      <c r="N196" s="151">
        <v>14421750</v>
      </c>
      <c r="O196" s="344">
        <v>3.3394208192016697E-3</v>
      </c>
    </row>
    <row r="197" spans="1:15" ht="15">
      <c r="A197" s="130">
        <v>187</v>
      </c>
      <c r="B197" s="114" t="s">
        <v>1948</v>
      </c>
      <c r="C197" s="130" t="s">
        <v>214</v>
      </c>
      <c r="D197" s="135">
        <v>1809.05</v>
      </c>
      <c r="E197" s="135">
        <v>1802.7666666666667</v>
      </c>
      <c r="F197" s="136">
        <v>1786.5333333333333</v>
      </c>
      <c r="G197" s="136">
        <v>1764.0166666666667</v>
      </c>
      <c r="H197" s="136">
        <v>1747.7833333333333</v>
      </c>
      <c r="I197" s="136">
        <v>1825.2833333333333</v>
      </c>
      <c r="J197" s="136">
        <v>1841.5166666666664</v>
      </c>
      <c r="K197" s="136">
        <v>1864.0333333333333</v>
      </c>
      <c r="L197" s="131">
        <v>1819</v>
      </c>
      <c r="M197" s="131">
        <v>1780.25</v>
      </c>
      <c r="N197" s="151">
        <v>414500</v>
      </c>
      <c r="O197" s="344">
        <v>-3.2672112018669777E-2</v>
      </c>
    </row>
    <row r="198" spans="1:15" ht="15">
      <c r="A198" s="130">
        <v>188</v>
      </c>
      <c r="B198" s="114" t="s">
        <v>1947</v>
      </c>
      <c r="C198" s="130" t="s">
        <v>215</v>
      </c>
      <c r="D198" s="135">
        <v>235.75</v>
      </c>
      <c r="E198" s="135">
        <v>237.85</v>
      </c>
      <c r="F198" s="136">
        <v>232.7</v>
      </c>
      <c r="G198" s="136">
        <v>229.65</v>
      </c>
      <c r="H198" s="136">
        <v>224.5</v>
      </c>
      <c r="I198" s="136">
        <v>240.89999999999998</v>
      </c>
      <c r="J198" s="136">
        <v>246.05</v>
      </c>
      <c r="K198" s="136">
        <v>249.09999999999997</v>
      </c>
      <c r="L198" s="131">
        <v>243</v>
      </c>
      <c r="M198" s="131">
        <v>234.8</v>
      </c>
      <c r="N198" s="151">
        <v>2019000</v>
      </c>
      <c r="O198" s="344">
        <v>9.4308943089430899E-2</v>
      </c>
    </row>
    <row r="199" spans="1:15" ht="15">
      <c r="A199" s="130">
        <v>189</v>
      </c>
      <c r="B199" s="114" t="s">
        <v>1956</v>
      </c>
      <c r="C199" s="130" t="s">
        <v>242</v>
      </c>
      <c r="D199" s="135">
        <v>32.549999999999997</v>
      </c>
      <c r="E199" s="135">
        <v>32.333333333333336</v>
      </c>
      <c r="F199" s="136">
        <v>31.916666666666671</v>
      </c>
      <c r="G199" s="136">
        <v>31.283333333333335</v>
      </c>
      <c r="H199" s="136">
        <v>30.866666666666671</v>
      </c>
      <c r="I199" s="136">
        <v>32.966666666666669</v>
      </c>
      <c r="J199" s="136">
        <v>33.38333333333334</v>
      </c>
      <c r="K199" s="136">
        <v>34.016666666666673</v>
      </c>
      <c r="L199" s="131">
        <v>32.75</v>
      </c>
      <c r="M199" s="131">
        <v>31.7</v>
      </c>
      <c r="N199" s="67">
        <v>59163000</v>
      </c>
      <c r="O199" s="344">
        <v>-1.0221835580687256E-2</v>
      </c>
    </row>
    <row r="200" spans="1:15" ht="15">
      <c r="A200" s="130">
        <v>190</v>
      </c>
      <c r="B200" s="114" t="s">
        <v>1950</v>
      </c>
      <c r="C200" s="130" t="s">
        <v>155</v>
      </c>
      <c r="D200" s="135">
        <v>487.45</v>
      </c>
      <c r="E200" s="135">
        <v>485.93333333333334</v>
      </c>
      <c r="F200" s="136">
        <v>480.01666666666665</v>
      </c>
      <c r="G200" s="136">
        <v>472.58333333333331</v>
      </c>
      <c r="H200" s="136">
        <v>466.66666666666663</v>
      </c>
      <c r="I200" s="136">
        <v>493.36666666666667</v>
      </c>
      <c r="J200" s="136">
        <v>499.2833333333333</v>
      </c>
      <c r="K200" s="136">
        <v>506.7166666666667</v>
      </c>
      <c r="L200" s="131">
        <v>491.85</v>
      </c>
      <c r="M200" s="131">
        <v>478.5</v>
      </c>
      <c r="N200" s="67">
        <v>4769000</v>
      </c>
      <c r="O200" s="344">
        <v>-1.7511330861145449E-2</v>
      </c>
    </row>
    <row r="201" spans="1:15" ht="15">
      <c r="A201" s="130">
        <v>191</v>
      </c>
      <c r="B201" s="114" t="s">
        <v>1951</v>
      </c>
      <c r="C201" s="130" t="s">
        <v>156</v>
      </c>
      <c r="D201" s="135">
        <v>1382.45</v>
      </c>
      <c r="E201" s="135">
        <v>1382.6333333333332</v>
      </c>
      <c r="F201" s="136">
        <v>1361.4666666666665</v>
      </c>
      <c r="G201" s="136">
        <v>1340.4833333333333</v>
      </c>
      <c r="H201" s="136">
        <v>1319.3166666666666</v>
      </c>
      <c r="I201" s="136">
        <v>1403.6166666666663</v>
      </c>
      <c r="J201" s="136">
        <v>1424.7833333333333</v>
      </c>
      <c r="K201" s="136">
        <v>1445.7666666666662</v>
      </c>
      <c r="L201" s="131">
        <v>1403.8</v>
      </c>
      <c r="M201" s="131">
        <v>1361.65</v>
      </c>
      <c r="N201" s="67">
        <v>2867900</v>
      </c>
      <c r="O201" s="344">
        <v>0.16723646723646723</v>
      </c>
    </row>
    <row r="202" spans="1:15" ht="15">
      <c r="A202" s="130">
        <v>192</v>
      </c>
      <c r="B202" s="114" t="s">
        <v>1952</v>
      </c>
      <c r="C202" s="130" t="s">
        <v>1705</v>
      </c>
      <c r="D202" s="135">
        <v>256.95</v>
      </c>
      <c r="E202" s="135">
        <v>258.75</v>
      </c>
      <c r="F202" s="136">
        <v>250.5</v>
      </c>
      <c r="G202" s="136">
        <v>244.05</v>
      </c>
      <c r="H202" s="136">
        <v>235.8</v>
      </c>
      <c r="I202" s="136">
        <v>265.2</v>
      </c>
      <c r="J202" s="136">
        <v>273.45</v>
      </c>
      <c r="K202" s="136">
        <v>279.89999999999998</v>
      </c>
      <c r="L202" s="131">
        <v>267</v>
      </c>
      <c r="M202" s="131">
        <v>252.3</v>
      </c>
      <c r="N202" s="67">
        <v>4640000</v>
      </c>
      <c r="O202" s="344">
        <v>9.9317664897649732E-2</v>
      </c>
    </row>
    <row r="203" spans="1:15" ht="15">
      <c r="A203" s="130">
        <v>193</v>
      </c>
      <c r="B203" s="114" t="s">
        <v>1945</v>
      </c>
      <c r="C203" s="130" t="s">
        <v>158</v>
      </c>
      <c r="D203" s="135">
        <v>3467.45</v>
      </c>
      <c r="E203" s="135">
        <v>3495.0333333333328</v>
      </c>
      <c r="F203" s="136">
        <v>3432.4666666666658</v>
      </c>
      <c r="G203" s="136">
        <v>3397.4833333333331</v>
      </c>
      <c r="H203" s="136">
        <v>3334.9166666666661</v>
      </c>
      <c r="I203" s="136">
        <v>3530.0166666666655</v>
      </c>
      <c r="J203" s="136">
        <v>3592.583333333333</v>
      </c>
      <c r="K203" s="136">
        <v>3627.5666666666652</v>
      </c>
      <c r="L203" s="131">
        <v>3557.6</v>
      </c>
      <c r="M203" s="131">
        <v>3460.05</v>
      </c>
      <c r="N203" s="67">
        <v>2190400</v>
      </c>
      <c r="O203" s="344">
        <v>2.8646567108105571E-2</v>
      </c>
    </row>
    <row r="204" spans="1:15" ht="15">
      <c r="A204" s="130">
        <v>194</v>
      </c>
      <c r="B204" s="114" t="s">
        <v>1949</v>
      </c>
      <c r="C204" s="130" t="s">
        <v>159</v>
      </c>
      <c r="D204" s="135">
        <v>72.55</v>
      </c>
      <c r="E204" s="135">
        <v>72.499999999999986</v>
      </c>
      <c r="F204" s="136">
        <v>71.649999999999977</v>
      </c>
      <c r="G204" s="136">
        <v>70.749999999999986</v>
      </c>
      <c r="H204" s="136">
        <v>69.899999999999977</v>
      </c>
      <c r="I204" s="136">
        <v>73.399999999999977</v>
      </c>
      <c r="J204" s="136">
        <v>74.249999999999972</v>
      </c>
      <c r="K204" s="136">
        <v>75.149999999999977</v>
      </c>
      <c r="L204" s="131">
        <v>73.349999999999994</v>
      </c>
      <c r="M204" s="131">
        <v>71.599999999999994</v>
      </c>
      <c r="N204" s="67">
        <v>32648000</v>
      </c>
      <c r="O204" s="344">
        <v>-3.1561461794019932E-2</v>
      </c>
    </row>
    <row r="205" spans="1:15" ht="15">
      <c r="A205" s="130">
        <v>195</v>
      </c>
      <c r="B205" s="114" t="s">
        <v>1961</v>
      </c>
      <c r="C205" s="130" t="s">
        <v>160</v>
      </c>
      <c r="D205" s="135">
        <v>808.6</v>
      </c>
      <c r="E205" s="135">
        <v>809.21666666666658</v>
      </c>
      <c r="F205" s="136">
        <v>801.93333333333317</v>
      </c>
      <c r="G205" s="136">
        <v>795.26666666666654</v>
      </c>
      <c r="H205" s="136">
        <v>787.98333333333312</v>
      </c>
      <c r="I205" s="136">
        <v>815.88333333333321</v>
      </c>
      <c r="J205" s="136">
        <v>823.16666666666674</v>
      </c>
      <c r="K205" s="136">
        <v>829.83333333333326</v>
      </c>
      <c r="L205" s="131">
        <v>816.5</v>
      </c>
      <c r="M205" s="131">
        <v>802.55</v>
      </c>
      <c r="N205" s="67">
        <v>16720800</v>
      </c>
      <c r="O205" s="344">
        <v>1.6533678384012653E-3</v>
      </c>
    </row>
    <row r="206" spans="1:15" ht="15">
      <c r="A206" s="130">
        <v>196</v>
      </c>
      <c r="B206" s="114" t="s">
        <v>1960</v>
      </c>
      <c r="C206" s="130" t="s">
        <v>226</v>
      </c>
      <c r="D206" s="135">
        <v>152.94999999999999</v>
      </c>
      <c r="E206" s="135">
        <v>152.16666666666666</v>
      </c>
      <c r="F206" s="136">
        <v>148.48333333333332</v>
      </c>
      <c r="G206" s="136">
        <v>144.01666666666665</v>
      </c>
      <c r="H206" s="136">
        <v>140.33333333333331</v>
      </c>
      <c r="I206" s="136">
        <v>156.63333333333333</v>
      </c>
      <c r="J206" s="136">
        <v>160.31666666666666</v>
      </c>
      <c r="K206" s="136">
        <v>164.78333333333333</v>
      </c>
      <c r="L206" s="131">
        <v>155.85</v>
      </c>
      <c r="M206" s="131">
        <v>147.69999999999999</v>
      </c>
      <c r="N206" s="67">
        <v>51207200</v>
      </c>
      <c r="O206" s="344">
        <v>1.6853162822562228E-2</v>
      </c>
    </row>
    <row r="207" spans="1:15" ht="15">
      <c r="A207" s="130">
        <v>197</v>
      </c>
      <c r="B207" s="114" t="s">
        <v>1946</v>
      </c>
      <c r="C207" s="130" t="s">
        <v>1742</v>
      </c>
      <c r="D207" s="135">
        <v>190.05</v>
      </c>
      <c r="E207" s="135">
        <v>188.96666666666667</v>
      </c>
      <c r="F207" s="136">
        <v>187.23333333333335</v>
      </c>
      <c r="G207" s="136">
        <v>184.41666666666669</v>
      </c>
      <c r="H207" s="136">
        <v>182.68333333333337</v>
      </c>
      <c r="I207" s="136">
        <v>191.78333333333333</v>
      </c>
      <c r="J207" s="136">
        <v>193.51666666666662</v>
      </c>
      <c r="K207" s="136">
        <v>196.33333333333331</v>
      </c>
      <c r="L207" s="131">
        <v>190.7</v>
      </c>
      <c r="M207" s="131">
        <v>186.15</v>
      </c>
      <c r="N207" s="67">
        <v>3288000</v>
      </c>
      <c r="O207" s="344">
        <v>1.5755329008341055E-2</v>
      </c>
    </row>
    <row r="208" spans="1:15" ht="15">
      <c r="A208" s="130">
        <v>198</v>
      </c>
      <c r="B208" s="114" t="s">
        <v>1954</v>
      </c>
      <c r="C208" s="130" t="s">
        <v>161</v>
      </c>
      <c r="D208" s="135">
        <v>526.15</v>
      </c>
      <c r="E208" s="135">
        <v>524.80000000000007</v>
      </c>
      <c r="F208" s="136">
        <v>520.60000000000014</v>
      </c>
      <c r="G208" s="136">
        <v>515.05000000000007</v>
      </c>
      <c r="H208" s="136">
        <v>510.85000000000014</v>
      </c>
      <c r="I208" s="136">
        <v>530.35000000000014</v>
      </c>
      <c r="J208" s="136">
        <v>534.55000000000018</v>
      </c>
      <c r="K208" s="136">
        <v>540.10000000000014</v>
      </c>
      <c r="L208" s="131">
        <v>529</v>
      </c>
      <c r="M208" s="131">
        <v>519.25</v>
      </c>
      <c r="N208" s="67">
        <v>5238000</v>
      </c>
      <c r="O208" s="344">
        <v>1.1196911196911196E-2</v>
      </c>
    </row>
    <row r="209" spans="1:15" ht="15">
      <c r="A209" s="130">
        <v>199</v>
      </c>
      <c r="B209" s="114" t="s">
        <v>1959</v>
      </c>
      <c r="C209" s="130" t="s">
        <v>162</v>
      </c>
      <c r="D209" s="135">
        <v>373.9</v>
      </c>
      <c r="E209" s="135">
        <v>374.0333333333333</v>
      </c>
      <c r="F209" s="136">
        <v>370.06666666666661</v>
      </c>
      <c r="G209" s="136">
        <v>366.23333333333329</v>
      </c>
      <c r="H209" s="136">
        <v>362.26666666666659</v>
      </c>
      <c r="I209" s="136">
        <v>377.86666666666662</v>
      </c>
      <c r="J209" s="136">
        <v>381.83333333333331</v>
      </c>
      <c r="K209" s="136">
        <v>385.66666666666663</v>
      </c>
      <c r="L209" s="131">
        <v>378</v>
      </c>
      <c r="M209" s="131">
        <v>370.2</v>
      </c>
      <c r="N209" s="67">
        <v>30811200</v>
      </c>
      <c r="O209" s="344">
        <v>1.5664556962025317E-2</v>
      </c>
    </row>
    <row r="210" spans="1:15" ht="15">
      <c r="A210" s="130">
        <v>200</v>
      </c>
      <c r="B210" s="114" t="s">
        <v>1948</v>
      </c>
      <c r="C210" s="130" t="s">
        <v>163</v>
      </c>
      <c r="D210" s="135">
        <v>409.45</v>
      </c>
      <c r="E210" s="135">
        <v>408.09999999999997</v>
      </c>
      <c r="F210" s="136">
        <v>402.14999999999992</v>
      </c>
      <c r="G210" s="136">
        <v>394.84999999999997</v>
      </c>
      <c r="H210" s="136">
        <v>388.89999999999992</v>
      </c>
      <c r="I210" s="136">
        <v>415.39999999999992</v>
      </c>
      <c r="J210" s="136">
        <v>421.34999999999997</v>
      </c>
      <c r="K210" s="136">
        <v>428.64999999999992</v>
      </c>
      <c r="L210" s="131">
        <v>414.05</v>
      </c>
      <c r="M210" s="131">
        <v>400.8</v>
      </c>
      <c r="N210" s="67">
        <v>3837600</v>
      </c>
      <c r="O210" s="344">
        <v>2.3523763802208355E-2</v>
      </c>
    </row>
    <row r="211" spans="1:15" ht="15">
      <c r="A211" s="130">
        <v>201</v>
      </c>
      <c r="B211" s="114" t="s">
        <v>1949</v>
      </c>
      <c r="C211" s="130" t="s">
        <v>164</v>
      </c>
      <c r="D211" s="135">
        <v>173.7</v>
      </c>
      <c r="E211" s="135">
        <v>173.4</v>
      </c>
      <c r="F211" s="136">
        <v>170.4</v>
      </c>
      <c r="G211" s="136">
        <v>167.1</v>
      </c>
      <c r="H211" s="136">
        <v>164.1</v>
      </c>
      <c r="I211" s="136">
        <v>176.70000000000002</v>
      </c>
      <c r="J211" s="136">
        <v>179.70000000000002</v>
      </c>
      <c r="K211" s="136">
        <v>183.00000000000003</v>
      </c>
      <c r="L211" s="131">
        <v>176.4</v>
      </c>
      <c r="M211" s="131">
        <v>170.1</v>
      </c>
      <c r="N211" s="67">
        <v>154532000</v>
      </c>
      <c r="O211" s="344">
        <v>3.7853383501381139E-3</v>
      </c>
    </row>
    <row r="212" spans="1:15" ht="15">
      <c r="A212" s="130">
        <v>202</v>
      </c>
      <c r="B212" s="114" t="s">
        <v>1956</v>
      </c>
      <c r="C212" s="130" t="s">
        <v>165</v>
      </c>
      <c r="D212" s="135">
        <v>404</v>
      </c>
      <c r="E212" s="135">
        <v>401.2166666666667</v>
      </c>
      <c r="F212" s="136">
        <v>396.43333333333339</v>
      </c>
      <c r="G212" s="136">
        <v>388.86666666666667</v>
      </c>
      <c r="H212" s="136">
        <v>384.08333333333337</v>
      </c>
      <c r="I212" s="136">
        <v>408.78333333333342</v>
      </c>
      <c r="J212" s="136">
        <v>413.56666666666672</v>
      </c>
      <c r="K212" s="136">
        <v>421.13333333333344</v>
      </c>
      <c r="L212" s="131">
        <v>406</v>
      </c>
      <c r="M212" s="131">
        <v>393.65</v>
      </c>
      <c r="N212" s="67">
        <v>20137000</v>
      </c>
      <c r="O212" s="344">
        <v>2.0053043534510643E-3</v>
      </c>
    </row>
    <row r="213" spans="1:15">
      <c r="A213" s="130"/>
      <c r="C213" s="153"/>
      <c r="D213" s="177"/>
      <c r="E213" s="177"/>
      <c r="F213" s="178"/>
      <c r="G213" s="178"/>
      <c r="H213" s="178"/>
      <c r="I213" s="178"/>
      <c r="J213" s="178"/>
      <c r="K213" s="178"/>
      <c r="L213" s="179"/>
      <c r="M213" s="179"/>
    </row>
    <row r="214" spans="1:15">
      <c r="A214" s="130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53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20" spans="1:15"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166</v>
      </c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167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168</v>
      </c>
      <c r="D226" s="29"/>
      <c r="E226" s="29"/>
      <c r="F226" s="25"/>
      <c r="G226" s="25"/>
      <c r="H226" s="28"/>
      <c r="I226" s="25"/>
      <c r="J226" s="25"/>
      <c r="K226" s="25"/>
      <c r="L226" s="25"/>
      <c r="M226" s="25"/>
    </row>
    <row r="227" spans="1:13">
      <c r="A227" s="26" t="s">
        <v>169</v>
      </c>
      <c r="B227" s="21"/>
      <c r="D227" s="29"/>
      <c r="E227" s="29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6" t="s">
        <v>170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B229" s="29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1" t="s">
        <v>171</v>
      </c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172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173</v>
      </c>
      <c r="B232" s="30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174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30" t="s">
        <v>175</v>
      </c>
      <c r="B234" s="30"/>
      <c r="H234" s="25"/>
    </row>
    <row r="235" spans="1:13">
      <c r="A235" s="30" t="s">
        <v>176</v>
      </c>
      <c r="B235" s="30"/>
    </row>
    <row r="236" spans="1:13">
      <c r="A236" s="30" t="s">
        <v>177</v>
      </c>
      <c r="B236" s="30"/>
    </row>
    <row r="237" spans="1:13">
      <c r="A237" s="30" t="s">
        <v>178</v>
      </c>
    </row>
    <row r="238" spans="1:13">
      <c r="A238" s="30" t="s">
        <v>179</v>
      </c>
    </row>
    <row r="239" spans="1:13">
      <c r="A239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R32" sqref="R3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43508</v>
      </c>
    </row>
    <row r="7" spans="1:15" ht="13.5" thickBot="1">
      <c r="A7"/>
    </row>
    <row r="8" spans="1:15" ht="28.5" customHeight="1" thickBot="1">
      <c r="A8" s="479" t="s">
        <v>13</v>
      </c>
      <c r="B8" s="480" t="s">
        <v>14</v>
      </c>
      <c r="C8" s="478" t="s">
        <v>15</v>
      </c>
      <c r="D8" s="478" t="s">
        <v>16</v>
      </c>
      <c r="E8" s="478" t="s">
        <v>17</v>
      </c>
      <c r="F8" s="478"/>
      <c r="G8" s="478"/>
      <c r="H8" s="478" t="s">
        <v>18</v>
      </c>
      <c r="I8" s="478"/>
      <c r="J8" s="478"/>
      <c r="K8" s="23"/>
      <c r="L8" s="34"/>
      <c r="M8" s="34"/>
    </row>
    <row r="9" spans="1:15" ht="36" customHeight="1">
      <c r="A9" s="474"/>
      <c r="B9" s="476"/>
      <c r="C9" s="481" t="s">
        <v>19</v>
      </c>
      <c r="D9" s="48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10888.8</v>
      </c>
      <c r="D10" s="128">
        <v>10892.266666666665</v>
      </c>
      <c r="E10" s="128">
        <v>10853.63333333333</v>
      </c>
      <c r="F10" s="128">
        <v>10818.466666666665</v>
      </c>
      <c r="G10" s="128">
        <v>10779.83333333333</v>
      </c>
      <c r="H10" s="128">
        <v>10927.433333333329</v>
      </c>
      <c r="I10" s="128">
        <v>10966.066666666664</v>
      </c>
      <c r="J10" s="128">
        <v>11001.233333333328</v>
      </c>
      <c r="K10" s="127">
        <v>10930.9</v>
      </c>
      <c r="L10" s="127">
        <v>10857.1</v>
      </c>
      <c r="M10" s="129"/>
    </row>
    <row r="11" spans="1:15">
      <c r="A11" s="66">
        <v>2</v>
      </c>
      <c r="B11" s="124" t="s">
        <v>247</v>
      </c>
      <c r="C11" s="126">
        <v>27227.8</v>
      </c>
      <c r="D11" s="125">
        <v>27228.416666666668</v>
      </c>
      <c r="E11" s="125">
        <v>27150.933333333334</v>
      </c>
      <c r="F11" s="125">
        <v>27074.066666666666</v>
      </c>
      <c r="G11" s="125">
        <v>26996.583333333332</v>
      </c>
      <c r="H11" s="125">
        <v>27305.283333333336</v>
      </c>
      <c r="I11" s="125">
        <v>27382.766666666666</v>
      </c>
      <c r="J11" s="125">
        <v>27459.633333333339</v>
      </c>
      <c r="K11" s="126">
        <v>27305.9</v>
      </c>
      <c r="L11" s="126">
        <v>27151.55</v>
      </c>
      <c r="M11" s="129"/>
    </row>
    <row r="12" spans="1:15">
      <c r="A12" s="66">
        <v>3</v>
      </c>
      <c r="B12" s="123" t="s">
        <v>1993</v>
      </c>
      <c r="C12" s="126">
        <v>1910.8</v>
      </c>
      <c r="D12" s="125">
        <v>1911.4166666666667</v>
      </c>
      <c r="E12" s="125">
        <v>1892.3833333333334</v>
      </c>
      <c r="F12" s="125">
        <v>1873.9666666666667</v>
      </c>
      <c r="G12" s="125">
        <v>1854.9333333333334</v>
      </c>
      <c r="H12" s="125">
        <v>1929.8333333333335</v>
      </c>
      <c r="I12" s="125">
        <v>1948.8666666666668</v>
      </c>
      <c r="J12" s="125">
        <v>1967.2833333333335</v>
      </c>
      <c r="K12" s="126">
        <v>1930.45</v>
      </c>
      <c r="L12" s="126">
        <v>1893</v>
      </c>
      <c r="M12" s="129"/>
    </row>
    <row r="13" spans="1:15">
      <c r="A13" s="66">
        <v>4</v>
      </c>
      <c r="B13" s="124" t="s">
        <v>248</v>
      </c>
      <c r="C13" s="126">
        <v>2861.2</v>
      </c>
      <c r="D13" s="125">
        <v>2855.7166666666667</v>
      </c>
      <c r="E13" s="125">
        <v>2828.7333333333336</v>
      </c>
      <c r="F13" s="125">
        <v>2796.2666666666669</v>
      </c>
      <c r="G13" s="125">
        <v>2769.2833333333338</v>
      </c>
      <c r="H13" s="125">
        <v>2888.1833333333334</v>
      </c>
      <c r="I13" s="125">
        <v>2915.1666666666661</v>
      </c>
      <c r="J13" s="125">
        <v>2947.6333333333332</v>
      </c>
      <c r="K13" s="126">
        <v>2882.7</v>
      </c>
      <c r="L13" s="126">
        <v>2823.25</v>
      </c>
      <c r="M13" s="129"/>
    </row>
    <row r="14" spans="1:15">
      <c r="A14" s="66">
        <v>5</v>
      </c>
      <c r="B14" s="124" t="s">
        <v>249</v>
      </c>
      <c r="C14" s="126">
        <v>16099.05</v>
      </c>
      <c r="D14" s="125">
        <v>16086.866666666667</v>
      </c>
      <c r="E14" s="125">
        <v>16014.683333333334</v>
      </c>
      <c r="F14" s="125">
        <v>15930.316666666668</v>
      </c>
      <c r="G14" s="125">
        <v>15858.133333333335</v>
      </c>
      <c r="H14" s="125">
        <v>16171.233333333334</v>
      </c>
      <c r="I14" s="125">
        <v>16243.416666666664</v>
      </c>
      <c r="J14" s="125">
        <v>16327.783333333333</v>
      </c>
      <c r="K14" s="126">
        <v>16159.05</v>
      </c>
      <c r="L14" s="126">
        <v>16002.5</v>
      </c>
      <c r="M14" s="129"/>
    </row>
    <row r="15" spans="1:15">
      <c r="A15" s="66">
        <v>6</v>
      </c>
      <c r="B15" s="124" t="s">
        <v>250</v>
      </c>
      <c r="C15" s="126">
        <v>3103.4</v>
      </c>
      <c r="D15" s="125">
        <v>3099.4333333333329</v>
      </c>
      <c r="E15" s="125">
        <v>3076.1166666666659</v>
      </c>
      <c r="F15" s="125">
        <v>3048.833333333333</v>
      </c>
      <c r="G15" s="125">
        <v>3025.516666666666</v>
      </c>
      <c r="H15" s="125">
        <v>3126.7166666666658</v>
      </c>
      <c r="I15" s="125">
        <v>3150.0333333333324</v>
      </c>
      <c r="J15" s="125">
        <v>3177.3166666666657</v>
      </c>
      <c r="K15" s="126">
        <v>3122.75</v>
      </c>
      <c r="L15" s="126">
        <v>3072.15</v>
      </c>
      <c r="M15" s="129"/>
    </row>
    <row r="16" spans="1:15">
      <c r="A16" s="66">
        <v>7</v>
      </c>
      <c r="B16" s="124" t="s">
        <v>243</v>
      </c>
      <c r="C16" s="126">
        <v>4492.1000000000004</v>
      </c>
      <c r="D16" s="125">
        <v>4512.6833333333334</v>
      </c>
      <c r="E16" s="125">
        <v>4460.8166666666666</v>
      </c>
      <c r="F16" s="125">
        <v>4429.5333333333328</v>
      </c>
      <c r="G16" s="125">
        <v>4377.6666666666661</v>
      </c>
      <c r="H16" s="125">
        <v>4543.9666666666672</v>
      </c>
      <c r="I16" s="125">
        <v>4595.8333333333339</v>
      </c>
      <c r="J16" s="125">
        <v>4627.1166666666677</v>
      </c>
      <c r="K16" s="126">
        <v>4564.55</v>
      </c>
      <c r="L16" s="126">
        <v>4481.3999999999996</v>
      </c>
      <c r="M16" s="129"/>
    </row>
    <row r="17" spans="1:13">
      <c r="A17" s="66">
        <v>8</v>
      </c>
      <c r="B17" s="124" t="s">
        <v>185</v>
      </c>
      <c r="C17" s="124">
        <v>1233.8</v>
      </c>
      <c r="D17" s="125">
        <v>1238.9333333333334</v>
      </c>
      <c r="E17" s="125">
        <v>1215.8666666666668</v>
      </c>
      <c r="F17" s="125">
        <v>1197.9333333333334</v>
      </c>
      <c r="G17" s="125">
        <v>1174.8666666666668</v>
      </c>
      <c r="H17" s="125">
        <v>1256.8666666666668</v>
      </c>
      <c r="I17" s="125">
        <v>1279.9333333333334</v>
      </c>
      <c r="J17" s="125">
        <v>1297.8666666666668</v>
      </c>
      <c r="K17" s="124">
        <v>1262</v>
      </c>
      <c r="L17" s="124">
        <v>1221</v>
      </c>
      <c r="M17" s="124">
        <v>0.50592999999999999</v>
      </c>
    </row>
    <row r="18" spans="1:13">
      <c r="A18" s="66">
        <v>9</v>
      </c>
      <c r="B18" s="124" t="s">
        <v>30</v>
      </c>
      <c r="C18" s="124">
        <v>1368.3</v>
      </c>
      <c r="D18" s="125">
        <v>1377.3833333333332</v>
      </c>
      <c r="E18" s="125">
        <v>1355.3166666666664</v>
      </c>
      <c r="F18" s="125">
        <v>1342.3333333333333</v>
      </c>
      <c r="G18" s="125">
        <v>1320.2666666666664</v>
      </c>
      <c r="H18" s="125">
        <v>1390.3666666666663</v>
      </c>
      <c r="I18" s="125">
        <v>1412.4333333333329</v>
      </c>
      <c r="J18" s="125">
        <v>1425.4166666666663</v>
      </c>
      <c r="K18" s="124">
        <v>1399.45</v>
      </c>
      <c r="L18" s="124">
        <v>1364.4</v>
      </c>
      <c r="M18" s="124">
        <v>11.33028</v>
      </c>
    </row>
    <row r="19" spans="1:13">
      <c r="A19" s="66">
        <v>10</v>
      </c>
      <c r="B19" s="124" t="s">
        <v>413</v>
      </c>
      <c r="C19" s="124">
        <v>1667.95</v>
      </c>
      <c r="D19" s="125">
        <v>1663.8333333333333</v>
      </c>
      <c r="E19" s="125">
        <v>1643.1166666666666</v>
      </c>
      <c r="F19" s="125">
        <v>1618.2833333333333</v>
      </c>
      <c r="G19" s="125">
        <v>1597.5666666666666</v>
      </c>
      <c r="H19" s="125">
        <v>1688.6666666666665</v>
      </c>
      <c r="I19" s="125">
        <v>1709.3833333333332</v>
      </c>
      <c r="J19" s="125">
        <v>1734.2166666666665</v>
      </c>
      <c r="K19" s="124">
        <v>1684.55</v>
      </c>
      <c r="L19" s="124">
        <v>1639</v>
      </c>
      <c r="M19" s="124">
        <v>0.63614999999999999</v>
      </c>
    </row>
    <row r="20" spans="1:13">
      <c r="A20" s="66">
        <v>11</v>
      </c>
      <c r="B20" s="124" t="s">
        <v>2114</v>
      </c>
      <c r="C20" s="124">
        <v>588.95000000000005</v>
      </c>
      <c r="D20" s="125">
        <v>586.43333333333328</v>
      </c>
      <c r="E20" s="125">
        <v>579.06666666666661</v>
      </c>
      <c r="F20" s="125">
        <v>569.18333333333328</v>
      </c>
      <c r="G20" s="125">
        <v>561.81666666666661</v>
      </c>
      <c r="H20" s="125">
        <v>596.31666666666661</v>
      </c>
      <c r="I20" s="125">
        <v>603.68333333333317</v>
      </c>
      <c r="J20" s="125">
        <v>613.56666666666661</v>
      </c>
      <c r="K20" s="124">
        <v>593.79999999999995</v>
      </c>
      <c r="L20" s="124">
        <v>576.54999999999995</v>
      </c>
      <c r="M20" s="124">
        <v>1.10178</v>
      </c>
    </row>
    <row r="21" spans="1:13">
      <c r="A21" s="66">
        <v>12</v>
      </c>
      <c r="B21" s="124" t="s">
        <v>31</v>
      </c>
      <c r="C21" s="124">
        <v>118.2</v>
      </c>
      <c r="D21" s="125">
        <v>119.08333333333333</v>
      </c>
      <c r="E21" s="125">
        <v>114.91666666666666</v>
      </c>
      <c r="F21" s="125">
        <v>111.63333333333333</v>
      </c>
      <c r="G21" s="125">
        <v>107.46666666666665</v>
      </c>
      <c r="H21" s="125">
        <v>122.36666666666666</v>
      </c>
      <c r="I21" s="125">
        <v>126.53333333333332</v>
      </c>
      <c r="J21" s="125">
        <v>129.81666666666666</v>
      </c>
      <c r="K21" s="124">
        <v>123.25</v>
      </c>
      <c r="L21" s="124">
        <v>115.8</v>
      </c>
      <c r="M21" s="124">
        <v>70.483350000000002</v>
      </c>
    </row>
    <row r="22" spans="1:13">
      <c r="A22" s="66">
        <v>13</v>
      </c>
      <c r="B22" s="124" t="s">
        <v>32</v>
      </c>
      <c r="C22" s="124">
        <v>328.8</v>
      </c>
      <c r="D22" s="125">
        <v>327.05</v>
      </c>
      <c r="E22" s="125">
        <v>320.15000000000003</v>
      </c>
      <c r="F22" s="125">
        <v>311.5</v>
      </c>
      <c r="G22" s="125">
        <v>304.60000000000002</v>
      </c>
      <c r="H22" s="125">
        <v>335.70000000000005</v>
      </c>
      <c r="I22" s="125">
        <v>342.6</v>
      </c>
      <c r="J22" s="125">
        <v>351.25000000000006</v>
      </c>
      <c r="K22" s="124">
        <v>333.95</v>
      </c>
      <c r="L22" s="124">
        <v>318.39999999999998</v>
      </c>
      <c r="M22" s="124">
        <v>37.838479999999997</v>
      </c>
    </row>
    <row r="23" spans="1:13">
      <c r="A23" s="66">
        <v>14</v>
      </c>
      <c r="B23" s="124" t="s">
        <v>33</v>
      </c>
      <c r="C23" s="124">
        <v>34.700000000000003</v>
      </c>
      <c r="D23" s="125">
        <v>34.733333333333327</v>
      </c>
      <c r="E23" s="125">
        <v>33.316666666666656</v>
      </c>
      <c r="F23" s="125">
        <v>31.93333333333333</v>
      </c>
      <c r="G23" s="125">
        <v>30.516666666666659</v>
      </c>
      <c r="H23" s="125">
        <v>36.116666666666653</v>
      </c>
      <c r="I23" s="125">
        <v>37.533333333333324</v>
      </c>
      <c r="J23" s="125">
        <v>38.91666666666665</v>
      </c>
      <c r="K23" s="124">
        <v>36.15</v>
      </c>
      <c r="L23" s="124">
        <v>33.35</v>
      </c>
      <c r="M23" s="124">
        <v>117.90819</v>
      </c>
    </row>
    <row r="24" spans="1:13">
      <c r="A24" s="66">
        <v>15</v>
      </c>
      <c r="B24" s="124" t="s">
        <v>394</v>
      </c>
      <c r="C24" s="124">
        <v>211.1</v>
      </c>
      <c r="D24" s="125">
        <v>210.85</v>
      </c>
      <c r="E24" s="125">
        <v>209.7</v>
      </c>
      <c r="F24" s="125">
        <v>208.29999999999998</v>
      </c>
      <c r="G24" s="125">
        <v>207.14999999999998</v>
      </c>
      <c r="H24" s="125">
        <v>212.25</v>
      </c>
      <c r="I24" s="125">
        <v>213.40000000000003</v>
      </c>
      <c r="J24" s="125">
        <v>214.8</v>
      </c>
      <c r="K24" s="124">
        <v>212</v>
      </c>
      <c r="L24" s="124">
        <v>209.45</v>
      </c>
      <c r="M24" s="124">
        <v>5.8675199999999998</v>
      </c>
    </row>
    <row r="25" spans="1:13">
      <c r="A25" s="66">
        <v>16</v>
      </c>
      <c r="B25" s="124" t="s">
        <v>233</v>
      </c>
      <c r="C25" s="124">
        <v>1002.85</v>
      </c>
      <c r="D25" s="125">
        <v>980.73333333333323</v>
      </c>
      <c r="E25" s="125">
        <v>946.46666666666647</v>
      </c>
      <c r="F25" s="125">
        <v>890.08333333333326</v>
      </c>
      <c r="G25" s="125">
        <v>855.81666666666649</v>
      </c>
      <c r="H25" s="125">
        <v>1037.1166666666663</v>
      </c>
      <c r="I25" s="125">
        <v>1071.3833333333332</v>
      </c>
      <c r="J25" s="125">
        <v>1127.7666666666664</v>
      </c>
      <c r="K25" s="124">
        <v>1015</v>
      </c>
      <c r="L25" s="124">
        <v>924.35</v>
      </c>
      <c r="M25" s="124">
        <v>12.69473</v>
      </c>
    </row>
    <row r="26" spans="1:13">
      <c r="A26" s="66">
        <v>17</v>
      </c>
      <c r="B26" s="124" t="s">
        <v>424</v>
      </c>
      <c r="C26" s="124">
        <v>1891.7</v>
      </c>
      <c r="D26" s="125">
        <v>1888.7833333333335</v>
      </c>
      <c r="E26" s="125">
        <v>1862.866666666667</v>
      </c>
      <c r="F26" s="125">
        <v>1834.0333333333335</v>
      </c>
      <c r="G26" s="125">
        <v>1808.116666666667</v>
      </c>
      <c r="H26" s="125">
        <v>1917.616666666667</v>
      </c>
      <c r="I26" s="125">
        <v>1943.5333333333335</v>
      </c>
      <c r="J26" s="125">
        <v>1972.366666666667</v>
      </c>
      <c r="K26" s="124">
        <v>1914.7</v>
      </c>
      <c r="L26" s="124">
        <v>1859.95</v>
      </c>
      <c r="M26" s="124">
        <v>0.29265000000000002</v>
      </c>
    </row>
    <row r="27" spans="1:13">
      <c r="A27" s="66">
        <v>18</v>
      </c>
      <c r="B27" s="124" t="s">
        <v>186</v>
      </c>
      <c r="C27" s="124">
        <v>740.45</v>
      </c>
      <c r="D27" s="125">
        <v>744.4</v>
      </c>
      <c r="E27" s="125">
        <v>733.8</v>
      </c>
      <c r="F27" s="125">
        <v>727.15</v>
      </c>
      <c r="G27" s="125">
        <v>716.55</v>
      </c>
      <c r="H27" s="125">
        <v>751.05</v>
      </c>
      <c r="I27" s="125">
        <v>761.65000000000009</v>
      </c>
      <c r="J27" s="125">
        <v>768.3</v>
      </c>
      <c r="K27" s="124">
        <v>755</v>
      </c>
      <c r="L27" s="124">
        <v>737.75</v>
      </c>
      <c r="M27" s="124">
        <v>5.4536699999999998</v>
      </c>
    </row>
    <row r="28" spans="1:13">
      <c r="A28" s="66">
        <v>19</v>
      </c>
      <c r="B28" s="124" t="s">
        <v>35</v>
      </c>
      <c r="C28" s="124">
        <v>207.6</v>
      </c>
      <c r="D28" s="125">
        <v>209.36666666666665</v>
      </c>
      <c r="E28" s="125">
        <v>205.0333333333333</v>
      </c>
      <c r="F28" s="125">
        <v>202.46666666666667</v>
      </c>
      <c r="G28" s="125">
        <v>198.13333333333333</v>
      </c>
      <c r="H28" s="125">
        <v>211.93333333333328</v>
      </c>
      <c r="I28" s="125">
        <v>216.26666666666659</v>
      </c>
      <c r="J28" s="125">
        <v>218.83333333333326</v>
      </c>
      <c r="K28" s="124">
        <v>213.7</v>
      </c>
      <c r="L28" s="124">
        <v>206.8</v>
      </c>
      <c r="M28" s="124">
        <v>11.68695</v>
      </c>
    </row>
    <row r="29" spans="1:13">
      <c r="A29" s="66">
        <v>20</v>
      </c>
      <c r="B29" s="124" t="s">
        <v>37</v>
      </c>
      <c r="C29" s="124">
        <v>1121.9000000000001</v>
      </c>
      <c r="D29" s="125">
        <v>1170.6333333333334</v>
      </c>
      <c r="E29" s="125">
        <v>1041.2666666666669</v>
      </c>
      <c r="F29" s="125">
        <v>960.63333333333344</v>
      </c>
      <c r="G29" s="125">
        <v>831.26666666666688</v>
      </c>
      <c r="H29" s="125">
        <v>1251.2666666666669</v>
      </c>
      <c r="I29" s="125">
        <v>1380.6333333333332</v>
      </c>
      <c r="J29" s="125">
        <v>1461.2666666666669</v>
      </c>
      <c r="K29" s="124">
        <v>1300</v>
      </c>
      <c r="L29" s="124">
        <v>1090</v>
      </c>
      <c r="M29" s="124">
        <v>54.243270000000003</v>
      </c>
    </row>
    <row r="30" spans="1:13">
      <c r="A30" s="66">
        <v>21</v>
      </c>
      <c r="B30" s="124" t="s">
        <v>38</v>
      </c>
      <c r="C30" s="124">
        <v>201.7</v>
      </c>
      <c r="D30" s="125">
        <v>202.25</v>
      </c>
      <c r="E30" s="125">
        <v>199.65</v>
      </c>
      <c r="F30" s="125">
        <v>197.6</v>
      </c>
      <c r="G30" s="125">
        <v>195</v>
      </c>
      <c r="H30" s="125">
        <v>204.3</v>
      </c>
      <c r="I30" s="125">
        <v>206.90000000000003</v>
      </c>
      <c r="J30" s="125">
        <v>208.95000000000002</v>
      </c>
      <c r="K30" s="124">
        <v>204.85</v>
      </c>
      <c r="L30" s="124">
        <v>200.2</v>
      </c>
      <c r="M30" s="124">
        <v>17.417120000000001</v>
      </c>
    </row>
    <row r="31" spans="1:13">
      <c r="A31" s="66">
        <v>22</v>
      </c>
      <c r="B31" s="124" t="s">
        <v>39</v>
      </c>
      <c r="C31" s="124">
        <v>79.45</v>
      </c>
      <c r="D31" s="125">
        <v>80.166666666666671</v>
      </c>
      <c r="E31" s="125">
        <v>78.033333333333346</v>
      </c>
      <c r="F31" s="125">
        <v>76.616666666666674</v>
      </c>
      <c r="G31" s="125">
        <v>74.483333333333348</v>
      </c>
      <c r="H31" s="125">
        <v>81.583333333333343</v>
      </c>
      <c r="I31" s="125">
        <v>83.716666666666669</v>
      </c>
      <c r="J31" s="125">
        <v>85.13333333333334</v>
      </c>
      <c r="K31" s="124">
        <v>82.3</v>
      </c>
      <c r="L31" s="124">
        <v>78.75</v>
      </c>
      <c r="M31" s="124">
        <v>22.950800000000001</v>
      </c>
    </row>
    <row r="32" spans="1:13">
      <c r="A32" s="66">
        <v>23</v>
      </c>
      <c r="B32" s="124" t="s">
        <v>40</v>
      </c>
      <c r="C32" s="124">
        <v>83.1</v>
      </c>
      <c r="D32" s="125">
        <v>84.166666666666657</v>
      </c>
      <c r="E32" s="125">
        <v>81.533333333333317</v>
      </c>
      <c r="F32" s="125">
        <v>79.966666666666654</v>
      </c>
      <c r="G32" s="125">
        <v>77.333333333333314</v>
      </c>
      <c r="H32" s="125">
        <v>85.73333333333332</v>
      </c>
      <c r="I32" s="125">
        <v>88.366666666666646</v>
      </c>
      <c r="J32" s="125">
        <v>89.933333333333323</v>
      </c>
      <c r="K32" s="124">
        <v>86.8</v>
      </c>
      <c r="L32" s="124">
        <v>82.6</v>
      </c>
      <c r="M32" s="124">
        <v>181.89713</v>
      </c>
    </row>
    <row r="33" spans="1:13">
      <c r="A33" s="66">
        <v>24</v>
      </c>
      <c r="B33" s="124" t="s">
        <v>41</v>
      </c>
      <c r="C33" s="124">
        <v>1437.1</v>
      </c>
      <c r="D33" s="125">
        <v>1440.4666666666665</v>
      </c>
      <c r="E33" s="125">
        <v>1423.633333333333</v>
      </c>
      <c r="F33" s="125">
        <v>1410.1666666666665</v>
      </c>
      <c r="G33" s="125">
        <v>1393.333333333333</v>
      </c>
      <c r="H33" s="125">
        <v>1453.9333333333329</v>
      </c>
      <c r="I33" s="125">
        <v>1470.7666666666664</v>
      </c>
      <c r="J33" s="125">
        <v>1484.2333333333329</v>
      </c>
      <c r="K33" s="124">
        <v>1457.3</v>
      </c>
      <c r="L33" s="124">
        <v>1427</v>
      </c>
      <c r="M33" s="124">
        <v>7.2805099999999996</v>
      </c>
    </row>
    <row r="34" spans="1:13">
      <c r="A34" s="66">
        <v>25</v>
      </c>
      <c r="B34" s="124" t="s">
        <v>42</v>
      </c>
      <c r="C34" s="124">
        <v>763.15</v>
      </c>
      <c r="D34" s="125">
        <v>760.78333333333342</v>
      </c>
      <c r="E34" s="125">
        <v>751.56666666666683</v>
      </c>
      <c r="F34" s="125">
        <v>739.98333333333346</v>
      </c>
      <c r="G34" s="125">
        <v>730.76666666666688</v>
      </c>
      <c r="H34" s="125">
        <v>772.36666666666679</v>
      </c>
      <c r="I34" s="125">
        <v>781.58333333333326</v>
      </c>
      <c r="J34" s="125">
        <v>793.16666666666674</v>
      </c>
      <c r="K34" s="124">
        <v>770</v>
      </c>
      <c r="L34" s="124">
        <v>749.2</v>
      </c>
      <c r="M34" s="124">
        <v>19.762319999999999</v>
      </c>
    </row>
    <row r="35" spans="1:13">
      <c r="A35" s="66">
        <v>26</v>
      </c>
      <c r="B35" s="124" t="s">
        <v>2024</v>
      </c>
      <c r="C35" s="124">
        <v>1451.3</v>
      </c>
      <c r="D35" s="125">
        <v>1454.6333333333332</v>
      </c>
      <c r="E35" s="125">
        <v>1437.7666666666664</v>
      </c>
      <c r="F35" s="125">
        <v>1424.2333333333331</v>
      </c>
      <c r="G35" s="125">
        <v>1407.3666666666663</v>
      </c>
      <c r="H35" s="125">
        <v>1468.1666666666665</v>
      </c>
      <c r="I35" s="125">
        <v>1485.0333333333333</v>
      </c>
      <c r="J35" s="125">
        <v>1498.5666666666666</v>
      </c>
      <c r="K35" s="124">
        <v>1471.5</v>
      </c>
      <c r="L35" s="124">
        <v>1441.1</v>
      </c>
      <c r="M35" s="124">
        <v>1.65263</v>
      </c>
    </row>
    <row r="36" spans="1:13">
      <c r="A36" s="66">
        <v>27</v>
      </c>
      <c r="B36" s="124" t="s">
        <v>43</v>
      </c>
      <c r="C36" s="124">
        <v>710.85</v>
      </c>
      <c r="D36" s="125">
        <v>712.01666666666677</v>
      </c>
      <c r="E36" s="125">
        <v>704.13333333333355</v>
      </c>
      <c r="F36" s="125">
        <v>697.41666666666674</v>
      </c>
      <c r="G36" s="125">
        <v>689.53333333333353</v>
      </c>
      <c r="H36" s="125">
        <v>718.73333333333358</v>
      </c>
      <c r="I36" s="125">
        <v>726.61666666666679</v>
      </c>
      <c r="J36" s="125">
        <v>733.3333333333336</v>
      </c>
      <c r="K36" s="124">
        <v>719.9</v>
      </c>
      <c r="L36" s="124">
        <v>705.3</v>
      </c>
      <c r="M36" s="124">
        <v>72.349530000000001</v>
      </c>
    </row>
    <row r="37" spans="1:13">
      <c r="A37" s="66">
        <v>28</v>
      </c>
      <c r="B37" s="124" t="s">
        <v>44</v>
      </c>
      <c r="C37" s="124">
        <v>2853.6</v>
      </c>
      <c r="D37" s="125">
        <v>2847.5500000000006</v>
      </c>
      <c r="E37" s="125">
        <v>2825.1000000000013</v>
      </c>
      <c r="F37" s="125">
        <v>2796.6000000000008</v>
      </c>
      <c r="G37" s="125">
        <v>2774.1500000000015</v>
      </c>
      <c r="H37" s="125">
        <v>2876.0500000000011</v>
      </c>
      <c r="I37" s="125">
        <v>2898.5000000000009</v>
      </c>
      <c r="J37" s="125">
        <v>2927.0000000000009</v>
      </c>
      <c r="K37" s="124">
        <v>2870</v>
      </c>
      <c r="L37" s="124">
        <v>2819.05</v>
      </c>
      <c r="M37" s="124">
        <v>7.1278699999999997</v>
      </c>
    </row>
    <row r="38" spans="1:13">
      <c r="A38" s="66">
        <v>29</v>
      </c>
      <c r="B38" s="124" t="s">
        <v>187</v>
      </c>
      <c r="C38" s="124">
        <v>2657.2</v>
      </c>
      <c r="D38" s="125">
        <v>2672.2999999999997</v>
      </c>
      <c r="E38" s="125">
        <v>2619.8999999999996</v>
      </c>
      <c r="F38" s="125">
        <v>2582.6</v>
      </c>
      <c r="G38" s="125">
        <v>2530.1999999999998</v>
      </c>
      <c r="H38" s="125">
        <v>2709.5999999999995</v>
      </c>
      <c r="I38" s="125">
        <v>2762</v>
      </c>
      <c r="J38" s="125">
        <v>2799.2999999999993</v>
      </c>
      <c r="K38" s="124">
        <v>2724.7</v>
      </c>
      <c r="L38" s="124">
        <v>2635</v>
      </c>
      <c r="M38" s="124">
        <v>11.94702</v>
      </c>
    </row>
    <row r="39" spans="1:13">
      <c r="A39" s="66">
        <v>30</v>
      </c>
      <c r="B39" s="124" t="s">
        <v>188</v>
      </c>
      <c r="C39" s="124">
        <v>6096.25</v>
      </c>
      <c r="D39" s="125">
        <v>6132.2833333333328</v>
      </c>
      <c r="E39" s="125">
        <v>6041.0666666666657</v>
      </c>
      <c r="F39" s="125">
        <v>5985.8833333333332</v>
      </c>
      <c r="G39" s="125">
        <v>5894.6666666666661</v>
      </c>
      <c r="H39" s="125">
        <v>6187.4666666666653</v>
      </c>
      <c r="I39" s="125">
        <v>6278.6833333333325</v>
      </c>
      <c r="J39" s="125">
        <v>6333.866666666665</v>
      </c>
      <c r="K39" s="124">
        <v>6223.5</v>
      </c>
      <c r="L39" s="124">
        <v>6077.1</v>
      </c>
      <c r="M39" s="124">
        <v>1.1351800000000001</v>
      </c>
    </row>
    <row r="40" spans="1:13">
      <c r="A40" s="66">
        <v>31</v>
      </c>
      <c r="B40" s="124" t="s">
        <v>522</v>
      </c>
      <c r="C40" s="124">
        <v>807.15</v>
      </c>
      <c r="D40" s="125">
        <v>788.05000000000007</v>
      </c>
      <c r="E40" s="125">
        <v>763.10000000000014</v>
      </c>
      <c r="F40" s="125">
        <v>719.05000000000007</v>
      </c>
      <c r="G40" s="125">
        <v>694.10000000000014</v>
      </c>
      <c r="H40" s="125">
        <v>832.10000000000014</v>
      </c>
      <c r="I40" s="125">
        <v>857.05000000000018</v>
      </c>
      <c r="J40" s="125">
        <v>901.10000000000014</v>
      </c>
      <c r="K40" s="124">
        <v>813</v>
      </c>
      <c r="L40" s="124">
        <v>744</v>
      </c>
      <c r="M40" s="124">
        <v>23.37557</v>
      </c>
    </row>
    <row r="41" spans="1:13">
      <c r="A41" s="66">
        <v>32</v>
      </c>
      <c r="B41" s="124" t="s">
        <v>45</v>
      </c>
      <c r="C41" s="124">
        <v>103.9</v>
      </c>
      <c r="D41" s="125">
        <v>103.88333333333333</v>
      </c>
      <c r="E41" s="125">
        <v>102.91666666666666</v>
      </c>
      <c r="F41" s="125">
        <v>101.93333333333334</v>
      </c>
      <c r="G41" s="125">
        <v>100.96666666666667</v>
      </c>
      <c r="H41" s="125">
        <v>104.86666666666665</v>
      </c>
      <c r="I41" s="125">
        <v>105.83333333333331</v>
      </c>
      <c r="J41" s="125">
        <v>106.81666666666663</v>
      </c>
      <c r="K41" s="124">
        <v>104.85</v>
      </c>
      <c r="L41" s="124">
        <v>102.9</v>
      </c>
      <c r="M41" s="124">
        <v>75.82047</v>
      </c>
    </row>
    <row r="42" spans="1:13">
      <c r="A42" s="66">
        <v>33</v>
      </c>
      <c r="B42" s="124" t="s">
        <v>46</v>
      </c>
      <c r="C42" s="124">
        <v>84.7</v>
      </c>
      <c r="D42" s="125">
        <v>85.25</v>
      </c>
      <c r="E42" s="125">
        <v>83.5</v>
      </c>
      <c r="F42" s="125">
        <v>82.3</v>
      </c>
      <c r="G42" s="125">
        <v>80.55</v>
      </c>
      <c r="H42" s="125">
        <v>86.45</v>
      </c>
      <c r="I42" s="125">
        <v>88.2</v>
      </c>
      <c r="J42" s="125">
        <v>89.4</v>
      </c>
      <c r="K42" s="124">
        <v>87</v>
      </c>
      <c r="L42" s="124">
        <v>84.05</v>
      </c>
      <c r="M42" s="124">
        <v>55.960549999999998</v>
      </c>
    </row>
    <row r="43" spans="1:13">
      <c r="A43" s="66">
        <v>34</v>
      </c>
      <c r="B43" s="124" t="s">
        <v>47</v>
      </c>
      <c r="C43" s="124">
        <v>1188.4000000000001</v>
      </c>
      <c r="D43" s="125">
        <v>1191.45</v>
      </c>
      <c r="E43" s="125">
        <v>1173.9000000000001</v>
      </c>
      <c r="F43" s="125">
        <v>1159.4000000000001</v>
      </c>
      <c r="G43" s="125">
        <v>1141.8500000000001</v>
      </c>
      <c r="H43" s="125">
        <v>1205.95</v>
      </c>
      <c r="I43" s="125">
        <v>1223.4999999999998</v>
      </c>
      <c r="J43" s="125">
        <v>1238</v>
      </c>
      <c r="K43" s="124">
        <v>1209</v>
      </c>
      <c r="L43" s="124">
        <v>1176.95</v>
      </c>
      <c r="M43" s="124">
        <v>10.12637</v>
      </c>
    </row>
    <row r="44" spans="1:13">
      <c r="A44" s="66">
        <v>35</v>
      </c>
      <c r="B44" s="124" t="s">
        <v>554</v>
      </c>
      <c r="C44" s="124">
        <v>299.95</v>
      </c>
      <c r="D44" s="125">
        <v>303.64999999999998</v>
      </c>
      <c r="E44" s="125">
        <v>294.89999999999998</v>
      </c>
      <c r="F44" s="125">
        <v>289.85000000000002</v>
      </c>
      <c r="G44" s="125">
        <v>281.10000000000002</v>
      </c>
      <c r="H44" s="125">
        <v>308.69999999999993</v>
      </c>
      <c r="I44" s="125">
        <v>317.44999999999993</v>
      </c>
      <c r="J44" s="125">
        <v>322.49999999999989</v>
      </c>
      <c r="K44" s="124">
        <v>312.39999999999998</v>
      </c>
      <c r="L44" s="124">
        <v>298.60000000000002</v>
      </c>
      <c r="M44" s="124">
        <v>14.44102</v>
      </c>
    </row>
    <row r="45" spans="1:13">
      <c r="A45" s="66">
        <v>36</v>
      </c>
      <c r="B45" s="124" t="s">
        <v>189</v>
      </c>
      <c r="C45" s="124">
        <v>76.75</v>
      </c>
      <c r="D45" s="125">
        <v>77.516666666666666</v>
      </c>
      <c r="E45" s="125">
        <v>75.133333333333326</v>
      </c>
      <c r="F45" s="125">
        <v>73.516666666666666</v>
      </c>
      <c r="G45" s="125">
        <v>71.133333333333326</v>
      </c>
      <c r="H45" s="125">
        <v>79.133333333333326</v>
      </c>
      <c r="I45" s="125">
        <v>81.51666666666668</v>
      </c>
      <c r="J45" s="125">
        <v>83.133333333333326</v>
      </c>
      <c r="K45" s="124">
        <v>79.900000000000006</v>
      </c>
      <c r="L45" s="124">
        <v>75.900000000000006</v>
      </c>
      <c r="M45" s="124">
        <v>80.902010000000004</v>
      </c>
    </row>
    <row r="46" spans="1:13">
      <c r="A46" s="66">
        <v>37</v>
      </c>
      <c r="B46" s="124" t="s">
        <v>1837</v>
      </c>
      <c r="C46" s="124">
        <v>941.15</v>
      </c>
      <c r="D46" s="125">
        <v>937.9</v>
      </c>
      <c r="E46" s="125">
        <v>930.8</v>
      </c>
      <c r="F46" s="125">
        <v>920.44999999999993</v>
      </c>
      <c r="G46" s="125">
        <v>913.34999999999991</v>
      </c>
      <c r="H46" s="125">
        <v>948.25</v>
      </c>
      <c r="I46" s="125">
        <v>955.35000000000014</v>
      </c>
      <c r="J46" s="125">
        <v>965.7</v>
      </c>
      <c r="K46" s="124">
        <v>945</v>
      </c>
      <c r="L46" s="124">
        <v>927.55</v>
      </c>
      <c r="M46" s="124">
        <v>5.1156800000000002</v>
      </c>
    </row>
    <row r="47" spans="1:13">
      <c r="A47" s="66">
        <v>38</v>
      </c>
      <c r="B47" s="124" t="s">
        <v>48</v>
      </c>
      <c r="C47" s="124">
        <v>479.1</v>
      </c>
      <c r="D47" s="125">
        <v>478.7166666666667</v>
      </c>
      <c r="E47" s="125">
        <v>472.88333333333338</v>
      </c>
      <c r="F47" s="125">
        <v>466.66666666666669</v>
      </c>
      <c r="G47" s="125">
        <v>460.83333333333337</v>
      </c>
      <c r="H47" s="125">
        <v>484.93333333333339</v>
      </c>
      <c r="I47" s="125">
        <v>490.76666666666665</v>
      </c>
      <c r="J47" s="125">
        <v>496.98333333333341</v>
      </c>
      <c r="K47" s="124">
        <v>484.55</v>
      </c>
      <c r="L47" s="124">
        <v>472.5</v>
      </c>
      <c r="M47" s="124">
        <v>5.2738100000000001</v>
      </c>
    </row>
    <row r="48" spans="1:13">
      <c r="A48" s="66">
        <v>39</v>
      </c>
      <c r="B48" s="124" t="s">
        <v>50</v>
      </c>
      <c r="C48" s="124">
        <v>62.75</v>
      </c>
      <c r="D48" s="125">
        <v>62.333333333333336</v>
      </c>
      <c r="E48" s="125">
        <v>61.416666666666671</v>
      </c>
      <c r="F48" s="125">
        <v>60.083333333333336</v>
      </c>
      <c r="G48" s="125">
        <v>59.166666666666671</v>
      </c>
      <c r="H48" s="125">
        <v>63.666666666666671</v>
      </c>
      <c r="I48" s="125">
        <v>64.583333333333343</v>
      </c>
      <c r="J48" s="125">
        <v>65.916666666666671</v>
      </c>
      <c r="K48" s="124">
        <v>63.25</v>
      </c>
      <c r="L48" s="124">
        <v>61</v>
      </c>
      <c r="M48" s="124">
        <v>95.11824</v>
      </c>
    </row>
    <row r="49" spans="1:13">
      <c r="A49" s="66">
        <v>40</v>
      </c>
      <c r="B49" s="124" t="s">
        <v>53</v>
      </c>
      <c r="C49" s="124">
        <v>333.6</v>
      </c>
      <c r="D49" s="125">
        <v>333.03333333333336</v>
      </c>
      <c r="E49" s="125">
        <v>328.56666666666672</v>
      </c>
      <c r="F49" s="125">
        <v>323.53333333333336</v>
      </c>
      <c r="G49" s="125">
        <v>319.06666666666672</v>
      </c>
      <c r="H49" s="125">
        <v>338.06666666666672</v>
      </c>
      <c r="I49" s="125">
        <v>342.5333333333333</v>
      </c>
      <c r="J49" s="125">
        <v>347.56666666666672</v>
      </c>
      <c r="K49" s="124">
        <v>337.5</v>
      </c>
      <c r="L49" s="124">
        <v>328</v>
      </c>
      <c r="M49" s="124">
        <v>33.149479999999997</v>
      </c>
    </row>
    <row r="50" spans="1:13">
      <c r="A50" s="66">
        <v>41</v>
      </c>
      <c r="B50" s="124" t="s">
        <v>49</v>
      </c>
      <c r="C50" s="124">
        <v>312.2</v>
      </c>
      <c r="D50" s="125">
        <v>312.88333333333333</v>
      </c>
      <c r="E50" s="125">
        <v>310.31666666666666</v>
      </c>
      <c r="F50" s="125">
        <v>308.43333333333334</v>
      </c>
      <c r="G50" s="125">
        <v>305.86666666666667</v>
      </c>
      <c r="H50" s="125">
        <v>314.76666666666665</v>
      </c>
      <c r="I50" s="125">
        <v>317.33333333333326</v>
      </c>
      <c r="J50" s="125">
        <v>319.21666666666664</v>
      </c>
      <c r="K50" s="124">
        <v>315.45</v>
      </c>
      <c r="L50" s="124">
        <v>311</v>
      </c>
      <c r="M50" s="124">
        <v>29.774039999999999</v>
      </c>
    </row>
    <row r="51" spans="1:13">
      <c r="A51" s="66">
        <v>42</v>
      </c>
      <c r="B51" s="124" t="s">
        <v>190</v>
      </c>
      <c r="C51" s="124">
        <v>323.5</v>
      </c>
      <c r="D51" s="125">
        <v>324.16666666666669</v>
      </c>
      <c r="E51" s="125">
        <v>319.33333333333337</v>
      </c>
      <c r="F51" s="125">
        <v>315.16666666666669</v>
      </c>
      <c r="G51" s="125">
        <v>310.33333333333337</v>
      </c>
      <c r="H51" s="125">
        <v>328.33333333333337</v>
      </c>
      <c r="I51" s="125">
        <v>333.16666666666674</v>
      </c>
      <c r="J51" s="125">
        <v>337.33333333333337</v>
      </c>
      <c r="K51" s="124">
        <v>329</v>
      </c>
      <c r="L51" s="124">
        <v>320</v>
      </c>
      <c r="M51" s="124">
        <v>30.815519999999999</v>
      </c>
    </row>
    <row r="52" spans="1:13">
      <c r="A52" s="66">
        <v>43</v>
      </c>
      <c r="B52" s="124" t="s">
        <v>51</v>
      </c>
      <c r="C52" s="124">
        <v>644.20000000000005</v>
      </c>
      <c r="D52" s="125">
        <v>646.7833333333333</v>
      </c>
      <c r="E52" s="125">
        <v>638.56666666666661</v>
      </c>
      <c r="F52" s="125">
        <v>632.93333333333328</v>
      </c>
      <c r="G52" s="125">
        <v>624.71666666666658</v>
      </c>
      <c r="H52" s="125">
        <v>652.41666666666663</v>
      </c>
      <c r="I52" s="125">
        <v>660.63333333333333</v>
      </c>
      <c r="J52" s="125">
        <v>666.26666666666665</v>
      </c>
      <c r="K52" s="124">
        <v>655</v>
      </c>
      <c r="L52" s="124">
        <v>641.15</v>
      </c>
      <c r="M52" s="124">
        <v>7.30783</v>
      </c>
    </row>
    <row r="53" spans="1:13">
      <c r="A53" s="66">
        <v>44</v>
      </c>
      <c r="B53" s="124" t="s">
        <v>52</v>
      </c>
      <c r="C53" s="124">
        <v>18798.7</v>
      </c>
      <c r="D53" s="125">
        <v>18795.899999999998</v>
      </c>
      <c r="E53" s="125">
        <v>18616.799999999996</v>
      </c>
      <c r="F53" s="125">
        <v>18434.899999999998</v>
      </c>
      <c r="G53" s="125">
        <v>18255.799999999996</v>
      </c>
      <c r="H53" s="125">
        <v>18977.799999999996</v>
      </c>
      <c r="I53" s="125">
        <v>19156.899999999994</v>
      </c>
      <c r="J53" s="125">
        <v>19338.799999999996</v>
      </c>
      <c r="K53" s="124">
        <v>18975</v>
      </c>
      <c r="L53" s="124">
        <v>18614</v>
      </c>
      <c r="M53" s="124">
        <v>0.16064000000000001</v>
      </c>
    </row>
    <row r="54" spans="1:13">
      <c r="A54" s="66">
        <v>45</v>
      </c>
      <c r="B54" s="124" t="s">
        <v>191</v>
      </c>
      <c r="C54" s="124">
        <v>3107.55</v>
      </c>
      <c r="D54" s="125">
        <v>3098.3833333333337</v>
      </c>
      <c r="E54" s="125">
        <v>3064.4666666666672</v>
      </c>
      <c r="F54" s="125">
        <v>3021.3833333333337</v>
      </c>
      <c r="G54" s="125">
        <v>2987.4666666666672</v>
      </c>
      <c r="H54" s="125">
        <v>3141.4666666666672</v>
      </c>
      <c r="I54" s="125">
        <v>3175.3833333333341</v>
      </c>
      <c r="J54" s="125">
        <v>3218.4666666666672</v>
      </c>
      <c r="K54" s="124">
        <v>3132.3</v>
      </c>
      <c r="L54" s="124">
        <v>3055.3</v>
      </c>
      <c r="M54" s="124">
        <v>2.6535500000000001</v>
      </c>
    </row>
    <row r="55" spans="1:13">
      <c r="A55" s="66">
        <v>46</v>
      </c>
      <c r="B55" s="124" t="s">
        <v>192</v>
      </c>
      <c r="C55" s="124">
        <v>1556.65</v>
      </c>
      <c r="D55" s="125">
        <v>1585.5333333333335</v>
      </c>
      <c r="E55" s="125">
        <v>1521.116666666667</v>
      </c>
      <c r="F55" s="125">
        <v>1485.5833333333335</v>
      </c>
      <c r="G55" s="125">
        <v>1421.166666666667</v>
      </c>
      <c r="H55" s="125">
        <v>1621.0666666666671</v>
      </c>
      <c r="I55" s="125">
        <v>1685.4833333333336</v>
      </c>
      <c r="J55" s="125">
        <v>1721.0166666666671</v>
      </c>
      <c r="K55" s="124">
        <v>1649.95</v>
      </c>
      <c r="L55" s="124">
        <v>1550</v>
      </c>
      <c r="M55" s="124">
        <v>0.1037</v>
      </c>
    </row>
    <row r="56" spans="1:13">
      <c r="A56" s="66">
        <v>47</v>
      </c>
      <c r="B56" s="124" t="s">
        <v>193</v>
      </c>
      <c r="C56" s="124">
        <v>324.39999999999998</v>
      </c>
      <c r="D56" s="125">
        <v>323.55</v>
      </c>
      <c r="E56" s="125">
        <v>320.85000000000002</v>
      </c>
      <c r="F56" s="125">
        <v>317.3</v>
      </c>
      <c r="G56" s="125">
        <v>314.60000000000002</v>
      </c>
      <c r="H56" s="125">
        <v>327.10000000000002</v>
      </c>
      <c r="I56" s="125">
        <v>329.79999999999995</v>
      </c>
      <c r="J56" s="125">
        <v>333.35</v>
      </c>
      <c r="K56" s="124">
        <v>326.25</v>
      </c>
      <c r="L56" s="124">
        <v>320</v>
      </c>
      <c r="M56" s="124">
        <v>8.7535500000000006</v>
      </c>
    </row>
    <row r="57" spans="1:13">
      <c r="A57" s="66">
        <v>48</v>
      </c>
      <c r="B57" s="124" t="s">
        <v>54</v>
      </c>
      <c r="C57" s="124">
        <v>225</v>
      </c>
      <c r="D57" s="125">
        <v>226.1</v>
      </c>
      <c r="E57" s="125">
        <v>222.7</v>
      </c>
      <c r="F57" s="125">
        <v>220.4</v>
      </c>
      <c r="G57" s="125">
        <v>217</v>
      </c>
      <c r="H57" s="125">
        <v>228.39999999999998</v>
      </c>
      <c r="I57" s="125">
        <v>231.8</v>
      </c>
      <c r="J57" s="125">
        <v>234.09999999999997</v>
      </c>
      <c r="K57" s="124">
        <v>229.5</v>
      </c>
      <c r="L57" s="124">
        <v>223.8</v>
      </c>
      <c r="M57" s="124">
        <v>31.504480000000001</v>
      </c>
    </row>
    <row r="58" spans="1:13">
      <c r="A58" s="66">
        <v>49</v>
      </c>
      <c r="B58" s="124" t="s">
        <v>231</v>
      </c>
      <c r="C58" s="124">
        <v>146.05000000000001</v>
      </c>
      <c r="D58" s="125">
        <v>146.85</v>
      </c>
      <c r="E58" s="125">
        <v>144.25</v>
      </c>
      <c r="F58" s="125">
        <v>142.45000000000002</v>
      </c>
      <c r="G58" s="125">
        <v>139.85000000000002</v>
      </c>
      <c r="H58" s="125">
        <v>148.64999999999998</v>
      </c>
      <c r="I58" s="125">
        <v>151.24999999999994</v>
      </c>
      <c r="J58" s="125">
        <v>153.04999999999995</v>
      </c>
      <c r="K58" s="124">
        <v>149.44999999999999</v>
      </c>
      <c r="L58" s="124">
        <v>145.05000000000001</v>
      </c>
      <c r="M58" s="124">
        <v>7.7808000000000002</v>
      </c>
    </row>
    <row r="59" spans="1:13">
      <c r="A59" s="66">
        <v>50</v>
      </c>
      <c r="B59" s="124" t="s">
        <v>615</v>
      </c>
      <c r="C59" s="124">
        <v>28.6</v>
      </c>
      <c r="D59" s="125">
        <v>28.650000000000002</v>
      </c>
      <c r="E59" s="125">
        <v>28.200000000000003</v>
      </c>
      <c r="F59" s="125">
        <v>27.8</v>
      </c>
      <c r="G59" s="125">
        <v>27.35</v>
      </c>
      <c r="H59" s="125">
        <v>29.050000000000004</v>
      </c>
      <c r="I59" s="125">
        <v>29.5</v>
      </c>
      <c r="J59" s="125">
        <v>29.900000000000006</v>
      </c>
      <c r="K59" s="124">
        <v>29.1</v>
      </c>
      <c r="L59" s="124">
        <v>28.25</v>
      </c>
      <c r="M59" s="124">
        <v>1.63137</v>
      </c>
    </row>
    <row r="60" spans="1:13">
      <c r="A60" s="66">
        <v>51</v>
      </c>
      <c r="B60" s="124" t="s">
        <v>55</v>
      </c>
      <c r="C60" s="124">
        <v>736.35</v>
      </c>
      <c r="D60" s="125">
        <v>740.85</v>
      </c>
      <c r="E60" s="125">
        <v>726.1</v>
      </c>
      <c r="F60" s="125">
        <v>715.85</v>
      </c>
      <c r="G60" s="125">
        <v>701.1</v>
      </c>
      <c r="H60" s="125">
        <v>751.1</v>
      </c>
      <c r="I60" s="125">
        <v>765.85</v>
      </c>
      <c r="J60" s="125">
        <v>776.1</v>
      </c>
      <c r="K60" s="124">
        <v>755.6</v>
      </c>
      <c r="L60" s="124">
        <v>730.6</v>
      </c>
      <c r="M60" s="124">
        <v>4.6763899999999996</v>
      </c>
    </row>
    <row r="61" spans="1:13">
      <c r="A61" s="66">
        <v>52</v>
      </c>
      <c r="B61" s="124" t="s">
        <v>630</v>
      </c>
      <c r="C61" s="124">
        <v>1208</v>
      </c>
      <c r="D61" s="125">
        <v>1212.2333333333333</v>
      </c>
      <c r="E61" s="125">
        <v>1192.7166666666667</v>
      </c>
      <c r="F61" s="125">
        <v>1177.4333333333334</v>
      </c>
      <c r="G61" s="125">
        <v>1157.9166666666667</v>
      </c>
      <c r="H61" s="125">
        <v>1227.5166666666667</v>
      </c>
      <c r="I61" s="125">
        <v>1247.0333333333335</v>
      </c>
      <c r="J61" s="125">
        <v>1262.3166666666666</v>
      </c>
      <c r="K61" s="124">
        <v>1231.75</v>
      </c>
      <c r="L61" s="124">
        <v>1196.95</v>
      </c>
      <c r="M61" s="124">
        <v>1.9850000000000001</v>
      </c>
    </row>
    <row r="62" spans="1:13">
      <c r="A62" s="66">
        <v>53</v>
      </c>
      <c r="B62" s="124" t="s">
        <v>57</v>
      </c>
      <c r="C62" s="124">
        <v>543.29999999999995</v>
      </c>
      <c r="D62" s="125">
        <v>541.68333333333328</v>
      </c>
      <c r="E62" s="125">
        <v>537.46666666666658</v>
      </c>
      <c r="F62" s="125">
        <v>531.63333333333333</v>
      </c>
      <c r="G62" s="125">
        <v>527.41666666666663</v>
      </c>
      <c r="H62" s="125">
        <v>547.51666666666654</v>
      </c>
      <c r="I62" s="125">
        <v>551.73333333333323</v>
      </c>
      <c r="J62" s="125">
        <v>557.56666666666649</v>
      </c>
      <c r="K62" s="124">
        <v>545.9</v>
      </c>
      <c r="L62" s="124">
        <v>535.85</v>
      </c>
      <c r="M62" s="124">
        <v>29.899190000000001</v>
      </c>
    </row>
    <row r="63" spans="1:13">
      <c r="A63" s="66">
        <v>54</v>
      </c>
      <c r="B63" s="124" t="s">
        <v>58</v>
      </c>
      <c r="C63" s="124">
        <v>218.8</v>
      </c>
      <c r="D63" s="125">
        <v>217.76666666666665</v>
      </c>
      <c r="E63" s="125">
        <v>215.18333333333331</v>
      </c>
      <c r="F63" s="125">
        <v>211.56666666666666</v>
      </c>
      <c r="G63" s="125">
        <v>208.98333333333332</v>
      </c>
      <c r="H63" s="125">
        <v>221.3833333333333</v>
      </c>
      <c r="I63" s="125">
        <v>223.96666666666667</v>
      </c>
      <c r="J63" s="125">
        <v>227.58333333333329</v>
      </c>
      <c r="K63" s="124">
        <v>220.35</v>
      </c>
      <c r="L63" s="124">
        <v>214.15</v>
      </c>
      <c r="M63" s="124">
        <v>45.803730000000002</v>
      </c>
    </row>
    <row r="64" spans="1:13">
      <c r="A64" s="66">
        <v>55</v>
      </c>
      <c r="B64" s="124" t="s">
        <v>59</v>
      </c>
      <c r="C64" s="124">
        <v>1285.8</v>
      </c>
      <c r="D64" s="125">
        <v>1284.7666666666667</v>
      </c>
      <c r="E64" s="125">
        <v>1272.5333333333333</v>
      </c>
      <c r="F64" s="125">
        <v>1259.2666666666667</v>
      </c>
      <c r="G64" s="125">
        <v>1247.0333333333333</v>
      </c>
      <c r="H64" s="125">
        <v>1298.0333333333333</v>
      </c>
      <c r="I64" s="125">
        <v>1310.2666666666664</v>
      </c>
      <c r="J64" s="125">
        <v>1323.5333333333333</v>
      </c>
      <c r="K64" s="124">
        <v>1297</v>
      </c>
      <c r="L64" s="124">
        <v>1271.5</v>
      </c>
      <c r="M64" s="124">
        <v>4.0056099999999999</v>
      </c>
    </row>
    <row r="65" spans="1:13">
      <c r="A65" s="66">
        <v>56</v>
      </c>
      <c r="B65" s="124" t="s">
        <v>194</v>
      </c>
      <c r="C65" s="124">
        <v>520.65</v>
      </c>
      <c r="D65" s="125">
        <v>517.05000000000007</v>
      </c>
      <c r="E65" s="125">
        <v>511.70000000000016</v>
      </c>
      <c r="F65" s="125">
        <v>502.75000000000011</v>
      </c>
      <c r="G65" s="125">
        <v>497.4000000000002</v>
      </c>
      <c r="H65" s="125">
        <v>526.00000000000011</v>
      </c>
      <c r="I65" s="125">
        <v>531.35</v>
      </c>
      <c r="J65" s="125">
        <v>540.30000000000007</v>
      </c>
      <c r="K65" s="124">
        <v>522.4</v>
      </c>
      <c r="L65" s="124">
        <v>508.1</v>
      </c>
      <c r="M65" s="124">
        <v>6.0485899999999999</v>
      </c>
    </row>
    <row r="66" spans="1:13">
      <c r="A66" s="66">
        <v>57</v>
      </c>
      <c r="B66" s="124" t="s">
        <v>641</v>
      </c>
      <c r="C66" s="124">
        <v>458.7</v>
      </c>
      <c r="D66" s="125">
        <v>457</v>
      </c>
      <c r="E66" s="125">
        <v>455</v>
      </c>
      <c r="F66" s="125">
        <v>451.3</v>
      </c>
      <c r="G66" s="125">
        <v>449.3</v>
      </c>
      <c r="H66" s="125">
        <v>460.7</v>
      </c>
      <c r="I66" s="125">
        <v>462.7</v>
      </c>
      <c r="J66" s="125">
        <v>466.4</v>
      </c>
      <c r="K66" s="124">
        <v>459</v>
      </c>
      <c r="L66" s="124">
        <v>453.3</v>
      </c>
      <c r="M66" s="124">
        <v>0.58960000000000001</v>
      </c>
    </row>
    <row r="67" spans="1:13">
      <c r="A67" s="66">
        <v>58</v>
      </c>
      <c r="B67" s="124" t="s">
        <v>653</v>
      </c>
      <c r="C67" s="124">
        <v>212.1</v>
      </c>
      <c r="D67" s="125">
        <v>212.7833333333333</v>
      </c>
      <c r="E67" s="125">
        <v>209.86666666666662</v>
      </c>
      <c r="F67" s="125">
        <v>207.63333333333333</v>
      </c>
      <c r="G67" s="125">
        <v>204.71666666666664</v>
      </c>
      <c r="H67" s="125">
        <v>215.01666666666659</v>
      </c>
      <c r="I67" s="125">
        <v>217.93333333333328</v>
      </c>
      <c r="J67" s="125">
        <v>220.16666666666657</v>
      </c>
      <c r="K67" s="124">
        <v>215.7</v>
      </c>
      <c r="L67" s="124">
        <v>210.55</v>
      </c>
      <c r="M67" s="124">
        <v>2.7461099999999998</v>
      </c>
    </row>
    <row r="68" spans="1:13">
      <c r="A68" s="66">
        <v>59</v>
      </c>
      <c r="B68" s="124" t="s">
        <v>345</v>
      </c>
      <c r="C68" s="124">
        <v>726.25</v>
      </c>
      <c r="D68" s="125">
        <v>730.26666666666677</v>
      </c>
      <c r="E68" s="125">
        <v>713.53333333333353</v>
      </c>
      <c r="F68" s="125">
        <v>700.81666666666672</v>
      </c>
      <c r="G68" s="125">
        <v>684.08333333333348</v>
      </c>
      <c r="H68" s="125">
        <v>742.98333333333358</v>
      </c>
      <c r="I68" s="125">
        <v>759.71666666666692</v>
      </c>
      <c r="J68" s="125">
        <v>772.43333333333362</v>
      </c>
      <c r="K68" s="124">
        <v>747</v>
      </c>
      <c r="L68" s="124">
        <v>717.55</v>
      </c>
      <c r="M68" s="124">
        <v>19.415880000000001</v>
      </c>
    </row>
    <row r="69" spans="1:13">
      <c r="A69" s="66">
        <v>60</v>
      </c>
      <c r="B69" s="124" t="s">
        <v>63</v>
      </c>
      <c r="C69" s="124">
        <v>163.69999999999999</v>
      </c>
      <c r="D69" s="125">
        <v>163.58333333333334</v>
      </c>
      <c r="E69" s="125">
        <v>161.2166666666667</v>
      </c>
      <c r="F69" s="125">
        <v>158.73333333333335</v>
      </c>
      <c r="G69" s="125">
        <v>156.3666666666667</v>
      </c>
      <c r="H69" s="125">
        <v>166.06666666666669</v>
      </c>
      <c r="I69" s="125">
        <v>168.43333333333331</v>
      </c>
      <c r="J69" s="125">
        <v>170.91666666666669</v>
      </c>
      <c r="K69" s="124">
        <v>165.95</v>
      </c>
      <c r="L69" s="124">
        <v>161.1</v>
      </c>
      <c r="M69" s="124">
        <v>52.693399999999997</v>
      </c>
    </row>
    <row r="70" spans="1:13">
      <c r="A70" s="66">
        <v>61</v>
      </c>
      <c r="B70" s="124" t="s">
        <v>60</v>
      </c>
      <c r="C70" s="124">
        <v>448.95</v>
      </c>
      <c r="D70" s="125">
        <v>447.75</v>
      </c>
      <c r="E70" s="125">
        <v>443</v>
      </c>
      <c r="F70" s="125">
        <v>437.05</v>
      </c>
      <c r="G70" s="125">
        <v>432.3</v>
      </c>
      <c r="H70" s="125">
        <v>453.7</v>
      </c>
      <c r="I70" s="125">
        <v>458.45</v>
      </c>
      <c r="J70" s="125">
        <v>464.4</v>
      </c>
      <c r="K70" s="124">
        <v>452.5</v>
      </c>
      <c r="L70" s="124">
        <v>441.8</v>
      </c>
      <c r="M70" s="124">
        <v>12.08431</v>
      </c>
    </row>
    <row r="71" spans="1:13">
      <c r="A71" s="66">
        <v>62</v>
      </c>
      <c r="B71" s="124" t="s">
        <v>232</v>
      </c>
      <c r="C71" s="124">
        <v>104.85</v>
      </c>
      <c r="D71" s="125">
        <v>105.86666666666667</v>
      </c>
      <c r="E71" s="125">
        <v>102.08333333333334</v>
      </c>
      <c r="F71" s="125">
        <v>99.316666666666663</v>
      </c>
      <c r="G71" s="125">
        <v>95.533333333333331</v>
      </c>
      <c r="H71" s="125">
        <v>108.63333333333335</v>
      </c>
      <c r="I71" s="125">
        <v>112.41666666666669</v>
      </c>
      <c r="J71" s="125">
        <v>115.18333333333337</v>
      </c>
      <c r="K71" s="124">
        <v>109.65</v>
      </c>
      <c r="L71" s="124">
        <v>103.1</v>
      </c>
      <c r="M71" s="124">
        <v>181.7758</v>
      </c>
    </row>
    <row r="72" spans="1:13">
      <c r="A72" s="66">
        <v>63</v>
      </c>
      <c r="B72" s="124" t="s">
        <v>61</v>
      </c>
      <c r="C72" s="124">
        <v>29.8</v>
      </c>
      <c r="D72" s="125">
        <v>29.766666666666666</v>
      </c>
      <c r="E72" s="125">
        <v>29.083333333333332</v>
      </c>
      <c r="F72" s="125">
        <v>28.366666666666667</v>
      </c>
      <c r="G72" s="125">
        <v>27.683333333333334</v>
      </c>
      <c r="H72" s="125">
        <v>30.483333333333331</v>
      </c>
      <c r="I72" s="125">
        <v>31.166666666666668</v>
      </c>
      <c r="J72" s="125">
        <v>31.883333333333329</v>
      </c>
      <c r="K72" s="124">
        <v>30.45</v>
      </c>
      <c r="L72" s="124">
        <v>29.05</v>
      </c>
      <c r="M72" s="124">
        <v>216.83447000000001</v>
      </c>
    </row>
    <row r="73" spans="1:13">
      <c r="A73" s="66">
        <v>64</v>
      </c>
      <c r="B73" s="124" t="s">
        <v>62</v>
      </c>
      <c r="C73" s="124">
        <v>1635</v>
      </c>
      <c r="D73" s="125">
        <v>1647</v>
      </c>
      <c r="E73" s="125">
        <v>1614</v>
      </c>
      <c r="F73" s="125">
        <v>1593</v>
      </c>
      <c r="G73" s="125">
        <v>1560</v>
      </c>
      <c r="H73" s="125">
        <v>1668</v>
      </c>
      <c r="I73" s="125">
        <v>1701</v>
      </c>
      <c r="J73" s="125">
        <v>1722</v>
      </c>
      <c r="K73" s="124">
        <v>1680</v>
      </c>
      <c r="L73" s="124">
        <v>1626</v>
      </c>
      <c r="M73" s="124">
        <v>8.8064199999999992</v>
      </c>
    </row>
    <row r="74" spans="1:13">
      <c r="A74" s="66">
        <v>65</v>
      </c>
      <c r="B74" s="124" t="s">
        <v>1068</v>
      </c>
      <c r="C74" s="124">
        <v>1030.55</v>
      </c>
      <c r="D74" s="125">
        <v>1049.2166666666667</v>
      </c>
      <c r="E74" s="125">
        <v>1002.4333333333334</v>
      </c>
      <c r="F74" s="125">
        <v>974.31666666666672</v>
      </c>
      <c r="G74" s="125">
        <v>927.53333333333342</v>
      </c>
      <c r="H74" s="125">
        <v>1077.3333333333335</v>
      </c>
      <c r="I74" s="125">
        <v>1124.1166666666668</v>
      </c>
      <c r="J74" s="125">
        <v>1152.2333333333333</v>
      </c>
      <c r="K74" s="124">
        <v>1096</v>
      </c>
      <c r="L74" s="124">
        <v>1021.1</v>
      </c>
      <c r="M74" s="124">
        <v>0.35116000000000003</v>
      </c>
    </row>
    <row r="75" spans="1:13">
      <c r="A75" s="66">
        <v>66</v>
      </c>
      <c r="B75" s="124" t="s">
        <v>64</v>
      </c>
      <c r="C75" s="124">
        <v>2615.35</v>
      </c>
      <c r="D75" s="125">
        <v>2627.5499999999997</v>
      </c>
      <c r="E75" s="125">
        <v>2547.1499999999996</v>
      </c>
      <c r="F75" s="125">
        <v>2478.9499999999998</v>
      </c>
      <c r="G75" s="125">
        <v>2398.5499999999997</v>
      </c>
      <c r="H75" s="125">
        <v>2695.7499999999995</v>
      </c>
      <c r="I75" s="125">
        <v>2776.15</v>
      </c>
      <c r="J75" s="125">
        <v>2844.3499999999995</v>
      </c>
      <c r="K75" s="124">
        <v>2707.95</v>
      </c>
      <c r="L75" s="124">
        <v>2559.35</v>
      </c>
      <c r="M75" s="124">
        <v>18.954619999999998</v>
      </c>
    </row>
    <row r="76" spans="1:13">
      <c r="A76" s="66">
        <v>67</v>
      </c>
      <c r="B76" s="124" t="s">
        <v>709</v>
      </c>
      <c r="C76" s="124">
        <v>134.85</v>
      </c>
      <c r="D76" s="125">
        <v>135.68333333333331</v>
      </c>
      <c r="E76" s="125">
        <v>132.56666666666661</v>
      </c>
      <c r="F76" s="125">
        <v>130.2833333333333</v>
      </c>
      <c r="G76" s="125">
        <v>127.1666666666666</v>
      </c>
      <c r="H76" s="125">
        <v>137.96666666666661</v>
      </c>
      <c r="I76" s="125">
        <v>141.08333333333334</v>
      </c>
      <c r="J76" s="125">
        <v>143.36666666666662</v>
      </c>
      <c r="K76" s="124">
        <v>138.80000000000001</v>
      </c>
      <c r="L76" s="124">
        <v>133.4</v>
      </c>
      <c r="M76" s="124">
        <v>23.105350000000001</v>
      </c>
    </row>
    <row r="77" spans="1:13">
      <c r="A77" s="66">
        <v>68</v>
      </c>
      <c r="B77" s="124" t="s">
        <v>65</v>
      </c>
      <c r="C77" s="124">
        <v>20753.150000000001</v>
      </c>
      <c r="D77" s="125">
        <v>20847.899999999998</v>
      </c>
      <c r="E77" s="125">
        <v>20236.249999999996</v>
      </c>
      <c r="F77" s="125">
        <v>19719.349999999999</v>
      </c>
      <c r="G77" s="125">
        <v>19107.699999999997</v>
      </c>
      <c r="H77" s="125">
        <v>21364.799999999996</v>
      </c>
      <c r="I77" s="125">
        <v>21976.449999999997</v>
      </c>
      <c r="J77" s="125">
        <v>22493.349999999995</v>
      </c>
      <c r="K77" s="124">
        <v>21459.55</v>
      </c>
      <c r="L77" s="124">
        <v>20331</v>
      </c>
      <c r="M77" s="124">
        <v>2.6198199999999998</v>
      </c>
    </row>
    <row r="78" spans="1:13">
      <c r="A78" s="66">
        <v>69</v>
      </c>
      <c r="B78" s="124" t="s">
        <v>195</v>
      </c>
      <c r="C78" s="124">
        <v>369.2</v>
      </c>
      <c r="D78" s="125">
        <v>363.7</v>
      </c>
      <c r="E78" s="125">
        <v>341.7</v>
      </c>
      <c r="F78" s="125">
        <v>314.2</v>
      </c>
      <c r="G78" s="125">
        <v>292.2</v>
      </c>
      <c r="H78" s="125">
        <v>391.2</v>
      </c>
      <c r="I78" s="125">
        <v>413.2</v>
      </c>
      <c r="J78" s="125">
        <v>440.7</v>
      </c>
      <c r="K78" s="124">
        <v>385.7</v>
      </c>
      <c r="L78" s="124">
        <v>336.2</v>
      </c>
      <c r="M78" s="124">
        <v>18.138439999999999</v>
      </c>
    </row>
    <row r="79" spans="1:13">
      <c r="A79" s="66">
        <v>70</v>
      </c>
      <c r="B79" s="124" t="s">
        <v>1918</v>
      </c>
      <c r="C79" s="124">
        <v>1272.55</v>
      </c>
      <c r="D79" s="125">
        <v>1273.3333333333333</v>
      </c>
      <c r="E79" s="125">
        <v>1252.2666666666664</v>
      </c>
      <c r="F79" s="125">
        <v>1231.9833333333331</v>
      </c>
      <c r="G79" s="125">
        <v>1210.9166666666663</v>
      </c>
      <c r="H79" s="125">
        <v>1293.6166666666666</v>
      </c>
      <c r="I79" s="125">
        <v>1314.6833333333336</v>
      </c>
      <c r="J79" s="125">
        <v>1334.9666666666667</v>
      </c>
      <c r="K79" s="124">
        <v>1294.4000000000001</v>
      </c>
      <c r="L79" s="124">
        <v>1253.05</v>
      </c>
      <c r="M79" s="124">
        <v>0.83247000000000004</v>
      </c>
    </row>
    <row r="80" spans="1:13">
      <c r="A80" s="66">
        <v>71</v>
      </c>
      <c r="B80" s="124" t="s">
        <v>66</v>
      </c>
      <c r="C80" s="124">
        <v>109</v>
      </c>
      <c r="D80" s="125">
        <v>109.03333333333335</v>
      </c>
      <c r="E80" s="125">
        <v>106.16666666666669</v>
      </c>
      <c r="F80" s="125">
        <v>103.33333333333334</v>
      </c>
      <c r="G80" s="125">
        <v>100.46666666666668</v>
      </c>
      <c r="H80" s="125">
        <v>111.86666666666669</v>
      </c>
      <c r="I80" s="125">
        <v>114.73333333333333</v>
      </c>
      <c r="J80" s="125">
        <v>117.56666666666669</v>
      </c>
      <c r="K80" s="124">
        <v>111.9</v>
      </c>
      <c r="L80" s="124">
        <v>106.2</v>
      </c>
      <c r="M80" s="124">
        <v>14.17984</v>
      </c>
    </row>
    <row r="81" spans="1:13">
      <c r="A81" s="66">
        <v>72</v>
      </c>
      <c r="B81" s="124" t="s">
        <v>67</v>
      </c>
      <c r="C81" s="124">
        <v>208.65</v>
      </c>
      <c r="D81" s="125">
        <v>208.53333333333333</v>
      </c>
      <c r="E81" s="125">
        <v>205.11666666666667</v>
      </c>
      <c r="F81" s="125">
        <v>201.58333333333334</v>
      </c>
      <c r="G81" s="125">
        <v>198.16666666666669</v>
      </c>
      <c r="H81" s="125">
        <v>212.06666666666666</v>
      </c>
      <c r="I81" s="125">
        <v>215.48333333333335</v>
      </c>
      <c r="J81" s="125">
        <v>219.01666666666665</v>
      </c>
      <c r="K81" s="124">
        <v>211.95</v>
      </c>
      <c r="L81" s="124">
        <v>205</v>
      </c>
      <c r="M81" s="124">
        <v>25.713740000000001</v>
      </c>
    </row>
    <row r="82" spans="1:13">
      <c r="A82" s="66">
        <v>73</v>
      </c>
      <c r="B82" s="124" t="s">
        <v>68</v>
      </c>
      <c r="C82" s="124">
        <v>83.45</v>
      </c>
      <c r="D82" s="125">
        <v>83.149999999999991</v>
      </c>
      <c r="E82" s="125">
        <v>81.999999999999986</v>
      </c>
      <c r="F82" s="125">
        <v>80.55</v>
      </c>
      <c r="G82" s="125">
        <v>79.399999999999991</v>
      </c>
      <c r="H82" s="125">
        <v>84.59999999999998</v>
      </c>
      <c r="I82" s="125">
        <v>85.749999999999986</v>
      </c>
      <c r="J82" s="125">
        <v>87.199999999999974</v>
      </c>
      <c r="K82" s="124">
        <v>84.3</v>
      </c>
      <c r="L82" s="124">
        <v>81.7</v>
      </c>
      <c r="M82" s="124">
        <v>83.814359999999994</v>
      </c>
    </row>
    <row r="83" spans="1:13">
      <c r="A83" s="66">
        <v>74</v>
      </c>
      <c r="B83" s="124" t="s">
        <v>69</v>
      </c>
      <c r="C83" s="124">
        <v>328.4</v>
      </c>
      <c r="D83" s="125">
        <v>329.38333333333333</v>
      </c>
      <c r="E83" s="125">
        <v>323.36666666666667</v>
      </c>
      <c r="F83" s="125">
        <v>318.33333333333337</v>
      </c>
      <c r="G83" s="125">
        <v>312.31666666666672</v>
      </c>
      <c r="H83" s="125">
        <v>334.41666666666663</v>
      </c>
      <c r="I83" s="125">
        <v>340.43333333333328</v>
      </c>
      <c r="J83" s="125">
        <v>345.46666666666658</v>
      </c>
      <c r="K83" s="124">
        <v>335.4</v>
      </c>
      <c r="L83" s="124">
        <v>324.35000000000002</v>
      </c>
      <c r="M83" s="124">
        <v>32.72495</v>
      </c>
    </row>
    <row r="84" spans="1:13">
      <c r="A84" s="66">
        <v>75</v>
      </c>
      <c r="B84" s="124" t="s">
        <v>71</v>
      </c>
      <c r="C84" s="124">
        <v>14.8</v>
      </c>
      <c r="D84" s="125">
        <v>14.6</v>
      </c>
      <c r="E84" s="125">
        <v>14.25</v>
      </c>
      <c r="F84" s="125">
        <v>13.700000000000001</v>
      </c>
      <c r="G84" s="125">
        <v>13.350000000000001</v>
      </c>
      <c r="H84" s="125">
        <v>15.149999999999999</v>
      </c>
      <c r="I84" s="125">
        <v>15.499999999999996</v>
      </c>
      <c r="J84" s="125">
        <v>16.049999999999997</v>
      </c>
      <c r="K84" s="124">
        <v>14.95</v>
      </c>
      <c r="L84" s="124">
        <v>14.05</v>
      </c>
      <c r="M84" s="124">
        <v>296.47325999999998</v>
      </c>
    </row>
    <row r="85" spans="1:13">
      <c r="A85" s="66">
        <v>76</v>
      </c>
      <c r="B85" s="124" t="s">
        <v>181</v>
      </c>
      <c r="C85" s="124">
        <v>7559.7</v>
      </c>
      <c r="D85" s="125">
        <v>7557.7833333333328</v>
      </c>
      <c r="E85" s="125">
        <v>7495.6666666666661</v>
      </c>
      <c r="F85" s="125">
        <v>7431.6333333333332</v>
      </c>
      <c r="G85" s="125">
        <v>7369.5166666666664</v>
      </c>
      <c r="H85" s="125">
        <v>7621.8166666666657</v>
      </c>
      <c r="I85" s="125">
        <v>7683.9333333333325</v>
      </c>
      <c r="J85" s="125">
        <v>7747.9666666666653</v>
      </c>
      <c r="K85" s="124">
        <v>7619.9</v>
      </c>
      <c r="L85" s="124">
        <v>7493.75</v>
      </c>
      <c r="M85" s="124">
        <v>4.6030000000000001E-2</v>
      </c>
    </row>
    <row r="86" spans="1:13">
      <c r="A86" s="66">
        <v>77</v>
      </c>
      <c r="B86" s="124" t="s">
        <v>785</v>
      </c>
      <c r="C86" s="124">
        <v>1388.05</v>
      </c>
      <c r="D86" s="125">
        <v>1392.9666666666665</v>
      </c>
      <c r="E86" s="125">
        <v>1380.083333333333</v>
      </c>
      <c r="F86" s="125">
        <v>1372.1166666666666</v>
      </c>
      <c r="G86" s="125">
        <v>1359.2333333333331</v>
      </c>
      <c r="H86" s="125">
        <v>1400.9333333333329</v>
      </c>
      <c r="I86" s="125">
        <v>1413.8166666666666</v>
      </c>
      <c r="J86" s="125">
        <v>1421.7833333333328</v>
      </c>
      <c r="K86" s="124">
        <v>1405.85</v>
      </c>
      <c r="L86" s="124">
        <v>1385</v>
      </c>
      <c r="M86" s="124">
        <v>7.467E-2</v>
      </c>
    </row>
    <row r="87" spans="1:13">
      <c r="A87" s="66">
        <v>78</v>
      </c>
      <c r="B87" s="124" t="s">
        <v>70</v>
      </c>
      <c r="C87" s="124">
        <v>602.65</v>
      </c>
      <c r="D87" s="125">
        <v>608.25</v>
      </c>
      <c r="E87" s="125">
        <v>592.4</v>
      </c>
      <c r="F87" s="125">
        <v>582.15</v>
      </c>
      <c r="G87" s="125">
        <v>566.29999999999995</v>
      </c>
      <c r="H87" s="125">
        <v>618.5</v>
      </c>
      <c r="I87" s="125">
        <v>634.34999999999991</v>
      </c>
      <c r="J87" s="125">
        <v>644.6</v>
      </c>
      <c r="K87" s="124">
        <v>624.1</v>
      </c>
      <c r="L87" s="124">
        <v>598</v>
      </c>
      <c r="M87" s="124">
        <v>6.2872599999999998</v>
      </c>
    </row>
    <row r="88" spans="1:13">
      <c r="A88" s="66">
        <v>79</v>
      </c>
      <c r="B88" s="124" t="s">
        <v>341</v>
      </c>
      <c r="C88" s="124">
        <v>698</v>
      </c>
      <c r="D88" s="125">
        <v>692.06666666666661</v>
      </c>
      <c r="E88" s="125">
        <v>681.13333333333321</v>
      </c>
      <c r="F88" s="125">
        <v>664.26666666666665</v>
      </c>
      <c r="G88" s="125">
        <v>653.33333333333326</v>
      </c>
      <c r="H88" s="125">
        <v>708.93333333333317</v>
      </c>
      <c r="I88" s="125">
        <v>719.86666666666656</v>
      </c>
      <c r="J88" s="125">
        <v>736.73333333333312</v>
      </c>
      <c r="K88" s="124">
        <v>703</v>
      </c>
      <c r="L88" s="124">
        <v>675.2</v>
      </c>
      <c r="M88" s="124">
        <v>21.203520000000001</v>
      </c>
    </row>
    <row r="89" spans="1:13">
      <c r="A89" s="66">
        <v>80</v>
      </c>
      <c r="B89" s="124" t="s">
        <v>72</v>
      </c>
      <c r="C89" s="124">
        <v>490.45</v>
      </c>
      <c r="D89" s="125">
        <v>490.11666666666662</v>
      </c>
      <c r="E89" s="125">
        <v>482.33333333333326</v>
      </c>
      <c r="F89" s="125">
        <v>474.21666666666664</v>
      </c>
      <c r="G89" s="125">
        <v>466.43333333333328</v>
      </c>
      <c r="H89" s="125">
        <v>498.23333333333323</v>
      </c>
      <c r="I89" s="125">
        <v>506.01666666666665</v>
      </c>
      <c r="J89" s="125">
        <v>514.13333333333321</v>
      </c>
      <c r="K89" s="124">
        <v>497.9</v>
      </c>
      <c r="L89" s="124">
        <v>482</v>
      </c>
      <c r="M89" s="124">
        <v>2.93784</v>
      </c>
    </row>
    <row r="90" spans="1:13">
      <c r="A90" s="66">
        <v>81</v>
      </c>
      <c r="B90" s="124" t="s">
        <v>819</v>
      </c>
      <c r="C90" s="124">
        <v>245.3</v>
      </c>
      <c r="D90" s="125">
        <v>242.71666666666667</v>
      </c>
      <c r="E90" s="125">
        <v>239.18333333333334</v>
      </c>
      <c r="F90" s="125">
        <v>233.06666666666666</v>
      </c>
      <c r="G90" s="125">
        <v>229.53333333333333</v>
      </c>
      <c r="H90" s="125">
        <v>248.83333333333334</v>
      </c>
      <c r="I90" s="125">
        <v>252.3666666666667</v>
      </c>
      <c r="J90" s="125">
        <v>258.48333333333335</v>
      </c>
      <c r="K90" s="124">
        <v>246.25</v>
      </c>
      <c r="L90" s="124">
        <v>236.6</v>
      </c>
      <c r="M90" s="124">
        <v>5.5204800000000001</v>
      </c>
    </row>
    <row r="91" spans="1:13">
      <c r="A91" s="66">
        <v>82</v>
      </c>
      <c r="B91" s="124" t="s">
        <v>311</v>
      </c>
      <c r="C91" s="124">
        <v>81.150000000000006</v>
      </c>
      <c r="D91" s="125">
        <v>81.016666666666666</v>
      </c>
      <c r="E91" s="125">
        <v>80.133333333333326</v>
      </c>
      <c r="F91" s="125">
        <v>79.11666666666666</v>
      </c>
      <c r="G91" s="125">
        <v>78.23333333333332</v>
      </c>
      <c r="H91" s="125">
        <v>82.033333333333331</v>
      </c>
      <c r="I91" s="125">
        <v>82.916666666666686</v>
      </c>
      <c r="J91" s="125">
        <v>83.933333333333337</v>
      </c>
      <c r="K91" s="124">
        <v>81.900000000000006</v>
      </c>
      <c r="L91" s="124">
        <v>80</v>
      </c>
      <c r="M91" s="124">
        <v>5.4792899999999998</v>
      </c>
    </row>
    <row r="92" spans="1:13">
      <c r="A92" s="66">
        <v>83</v>
      </c>
      <c r="B92" s="124" t="s">
        <v>197</v>
      </c>
      <c r="C92" s="124">
        <v>166.15</v>
      </c>
      <c r="D92" s="125">
        <v>165.65</v>
      </c>
      <c r="E92" s="125">
        <v>163.55000000000001</v>
      </c>
      <c r="F92" s="125">
        <v>160.95000000000002</v>
      </c>
      <c r="G92" s="125">
        <v>158.85000000000002</v>
      </c>
      <c r="H92" s="125">
        <v>168.25</v>
      </c>
      <c r="I92" s="125">
        <v>170.34999999999997</v>
      </c>
      <c r="J92" s="125">
        <v>172.95</v>
      </c>
      <c r="K92" s="124">
        <v>167.75</v>
      </c>
      <c r="L92" s="124">
        <v>163.05000000000001</v>
      </c>
      <c r="M92" s="124">
        <v>4.1682699999999997</v>
      </c>
    </row>
    <row r="93" spans="1:13">
      <c r="A93" s="66">
        <v>84</v>
      </c>
      <c r="B93" s="124" t="s">
        <v>75</v>
      </c>
      <c r="C93" s="124">
        <v>1079.3499999999999</v>
      </c>
      <c r="D93" s="125">
        <v>1075.45</v>
      </c>
      <c r="E93" s="125">
        <v>1066.9000000000001</v>
      </c>
      <c r="F93" s="125">
        <v>1054.45</v>
      </c>
      <c r="G93" s="125">
        <v>1045.9000000000001</v>
      </c>
      <c r="H93" s="125">
        <v>1087.9000000000001</v>
      </c>
      <c r="I93" s="125">
        <v>1096.4499999999998</v>
      </c>
      <c r="J93" s="125">
        <v>1108.9000000000001</v>
      </c>
      <c r="K93" s="124">
        <v>1084</v>
      </c>
      <c r="L93" s="124">
        <v>1063</v>
      </c>
      <c r="M93" s="124">
        <v>15.789429999999999</v>
      </c>
    </row>
    <row r="94" spans="1:13">
      <c r="A94" s="66">
        <v>85</v>
      </c>
      <c r="B94" s="124" t="s">
        <v>77</v>
      </c>
      <c r="C94" s="124">
        <v>2139.65</v>
      </c>
      <c r="D94" s="125">
        <v>2131.9500000000003</v>
      </c>
      <c r="E94" s="125">
        <v>2121.0000000000005</v>
      </c>
      <c r="F94" s="125">
        <v>2102.3500000000004</v>
      </c>
      <c r="G94" s="125">
        <v>2091.4000000000005</v>
      </c>
      <c r="H94" s="125">
        <v>2150.6000000000004</v>
      </c>
      <c r="I94" s="125">
        <v>2161.5500000000002</v>
      </c>
      <c r="J94" s="125">
        <v>2180.2000000000003</v>
      </c>
      <c r="K94" s="124">
        <v>2142.9</v>
      </c>
      <c r="L94" s="124">
        <v>2113.3000000000002</v>
      </c>
      <c r="M94" s="124">
        <v>17.590910000000001</v>
      </c>
    </row>
    <row r="95" spans="1:13">
      <c r="A95" s="66">
        <v>86</v>
      </c>
      <c r="B95" s="124" t="s">
        <v>74</v>
      </c>
      <c r="C95" s="124">
        <v>723.35</v>
      </c>
      <c r="D95" s="125">
        <v>728.23333333333323</v>
      </c>
      <c r="E95" s="125">
        <v>713.21666666666647</v>
      </c>
      <c r="F95" s="125">
        <v>703.08333333333326</v>
      </c>
      <c r="G95" s="125">
        <v>688.06666666666649</v>
      </c>
      <c r="H95" s="125">
        <v>738.36666666666645</v>
      </c>
      <c r="I95" s="125">
        <v>753.3833333333331</v>
      </c>
      <c r="J95" s="125">
        <v>763.51666666666642</v>
      </c>
      <c r="K95" s="124">
        <v>743.25</v>
      </c>
      <c r="L95" s="124">
        <v>718.1</v>
      </c>
      <c r="M95" s="124">
        <v>9.6828599999999998</v>
      </c>
    </row>
    <row r="96" spans="1:13">
      <c r="A96" s="66">
        <v>87</v>
      </c>
      <c r="B96" s="124" t="s">
        <v>79</v>
      </c>
      <c r="C96" s="124">
        <v>2889.05</v>
      </c>
      <c r="D96" s="125">
        <v>2869.85</v>
      </c>
      <c r="E96" s="125">
        <v>2823.75</v>
      </c>
      <c r="F96" s="125">
        <v>2758.4500000000003</v>
      </c>
      <c r="G96" s="125">
        <v>2712.3500000000004</v>
      </c>
      <c r="H96" s="125">
        <v>2935.1499999999996</v>
      </c>
      <c r="I96" s="125">
        <v>2981.2499999999991</v>
      </c>
      <c r="J96" s="125">
        <v>3046.5499999999993</v>
      </c>
      <c r="K96" s="124">
        <v>2915.95</v>
      </c>
      <c r="L96" s="124">
        <v>2804.55</v>
      </c>
      <c r="M96" s="124">
        <v>4.78111</v>
      </c>
    </row>
    <row r="97" spans="1:13">
      <c r="A97" s="66">
        <v>88</v>
      </c>
      <c r="B97" s="124" t="s">
        <v>80</v>
      </c>
      <c r="C97" s="124">
        <v>354.6</v>
      </c>
      <c r="D97" s="125">
        <v>354.3</v>
      </c>
      <c r="E97" s="125">
        <v>350.3</v>
      </c>
      <c r="F97" s="125">
        <v>346</v>
      </c>
      <c r="G97" s="125">
        <v>342</v>
      </c>
      <c r="H97" s="125">
        <v>358.6</v>
      </c>
      <c r="I97" s="125">
        <v>362.6</v>
      </c>
      <c r="J97" s="125">
        <v>366.90000000000003</v>
      </c>
      <c r="K97" s="124">
        <v>358.3</v>
      </c>
      <c r="L97" s="124">
        <v>350</v>
      </c>
      <c r="M97" s="124">
        <v>6.5664199999999999</v>
      </c>
    </row>
    <row r="98" spans="1:13">
      <c r="A98" s="66">
        <v>89</v>
      </c>
      <c r="B98" s="124" t="s">
        <v>81</v>
      </c>
      <c r="C98" s="124">
        <v>199.45</v>
      </c>
      <c r="D98" s="125">
        <v>200</v>
      </c>
      <c r="E98" s="125">
        <v>195.1</v>
      </c>
      <c r="F98" s="125">
        <v>190.75</v>
      </c>
      <c r="G98" s="125">
        <v>185.85</v>
      </c>
      <c r="H98" s="125">
        <v>204.35</v>
      </c>
      <c r="I98" s="125">
        <v>209.24999999999997</v>
      </c>
      <c r="J98" s="125">
        <v>213.6</v>
      </c>
      <c r="K98" s="124">
        <v>204.9</v>
      </c>
      <c r="L98" s="124">
        <v>195.65</v>
      </c>
      <c r="M98" s="124">
        <v>84.633930000000007</v>
      </c>
    </row>
    <row r="99" spans="1:13">
      <c r="A99" s="66">
        <v>90</v>
      </c>
      <c r="B99" s="124" t="s">
        <v>82</v>
      </c>
      <c r="C99" s="124">
        <v>231.6</v>
      </c>
      <c r="D99" s="125">
        <v>229.9666666666667</v>
      </c>
      <c r="E99" s="125">
        <v>226.43333333333339</v>
      </c>
      <c r="F99" s="125">
        <v>221.26666666666671</v>
      </c>
      <c r="G99" s="125">
        <v>217.73333333333341</v>
      </c>
      <c r="H99" s="125">
        <v>235.13333333333338</v>
      </c>
      <c r="I99" s="125">
        <v>238.66666666666669</v>
      </c>
      <c r="J99" s="125">
        <v>243.83333333333337</v>
      </c>
      <c r="K99" s="124">
        <v>233.5</v>
      </c>
      <c r="L99" s="124">
        <v>224.8</v>
      </c>
      <c r="M99" s="124">
        <v>36.031480000000002</v>
      </c>
    </row>
    <row r="100" spans="1:13">
      <c r="A100" s="66">
        <v>91</v>
      </c>
      <c r="B100" s="124" t="s">
        <v>83</v>
      </c>
      <c r="C100" s="124">
        <v>1804.8</v>
      </c>
      <c r="D100" s="125">
        <v>1805.3166666666666</v>
      </c>
      <c r="E100" s="125">
        <v>1795.2333333333331</v>
      </c>
      <c r="F100" s="125">
        <v>1785.6666666666665</v>
      </c>
      <c r="G100" s="125">
        <v>1775.583333333333</v>
      </c>
      <c r="H100" s="125">
        <v>1814.8833333333332</v>
      </c>
      <c r="I100" s="125">
        <v>1824.9666666666667</v>
      </c>
      <c r="J100" s="125">
        <v>1834.5333333333333</v>
      </c>
      <c r="K100" s="124">
        <v>1815.4</v>
      </c>
      <c r="L100" s="124">
        <v>1795.75</v>
      </c>
      <c r="M100" s="124">
        <v>7.9745299999999997</v>
      </c>
    </row>
    <row r="101" spans="1:13">
      <c r="A101" s="66">
        <v>92</v>
      </c>
      <c r="B101" s="124" t="s">
        <v>84</v>
      </c>
      <c r="C101" s="124">
        <v>249.45</v>
      </c>
      <c r="D101" s="125">
        <v>249.15</v>
      </c>
      <c r="E101" s="125">
        <v>246.05</v>
      </c>
      <c r="F101" s="125">
        <v>242.65</v>
      </c>
      <c r="G101" s="125">
        <v>239.55</v>
      </c>
      <c r="H101" s="125">
        <v>252.55</v>
      </c>
      <c r="I101" s="125">
        <v>255.64999999999998</v>
      </c>
      <c r="J101" s="125">
        <v>259.05</v>
      </c>
      <c r="K101" s="124">
        <v>252.25</v>
      </c>
      <c r="L101" s="124">
        <v>245.75</v>
      </c>
      <c r="M101" s="124">
        <v>7.0805600000000002</v>
      </c>
    </row>
    <row r="102" spans="1:13">
      <c r="A102" s="66">
        <v>93</v>
      </c>
      <c r="B102" s="124" t="s">
        <v>2055</v>
      </c>
      <c r="C102" s="124">
        <v>38.950000000000003</v>
      </c>
      <c r="D102" s="125">
        <v>39.133333333333333</v>
      </c>
      <c r="E102" s="125">
        <v>38.616666666666667</v>
      </c>
      <c r="F102" s="125">
        <v>38.283333333333331</v>
      </c>
      <c r="G102" s="125">
        <v>37.766666666666666</v>
      </c>
      <c r="H102" s="125">
        <v>39.466666666666669</v>
      </c>
      <c r="I102" s="125">
        <v>39.983333333333334</v>
      </c>
      <c r="J102" s="125">
        <v>40.31666666666667</v>
      </c>
      <c r="K102" s="124">
        <v>39.65</v>
      </c>
      <c r="L102" s="124">
        <v>38.799999999999997</v>
      </c>
      <c r="M102" s="124">
        <v>5.9893999999999998</v>
      </c>
    </row>
    <row r="103" spans="1:13">
      <c r="A103" s="66">
        <v>94</v>
      </c>
      <c r="B103" s="124" t="s">
        <v>76</v>
      </c>
      <c r="C103" s="124">
        <v>1948.2</v>
      </c>
      <c r="D103" s="125">
        <v>1947.5999999999997</v>
      </c>
      <c r="E103" s="125">
        <v>1936.1999999999994</v>
      </c>
      <c r="F103" s="125">
        <v>1924.1999999999996</v>
      </c>
      <c r="G103" s="125">
        <v>1912.7999999999993</v>
      </c>
      <c r="H103" s="125">
        <v>1959.5999999999995</v>
      </c>
      <c r="I103" s="125">
        <v>1970.9999999999995</v>
      </c>
      <c r="J103" s="125">
        <v>1982.9999999999995</v>
      </c>
      <c r="K103" s="124">
        <v>1959</v>
      </c>
      <c r="L103" s="124">
        <v>1935.6</v>
      </c>
      <c r="M103" s="124">
        <v>22.092580000000002</v>
      </c>
    </row>
    <row r="104" spans="1:13">
      <c r="A104" s="66">
        <v>95</v>
      </c>
      <c r="B104" s="124" t="s">
        <v>99</v>
      </c>
      <c r="C104" s="124">
        <v>277.10000000000002</v>
      </c>
      <c r="D104" s="125">
        <v>274.58333333333331</v>
      </c>
      <c r="E104" s="125">
        <v>270.96666666666664</v>
      </c>
      <c r="F104" s="125">
        <v>264.83333333333331</v>
      </c>
      <c r="G104" s="125">
        <v>261.21666666666664</v>
      </c>
      <c r="H104" s="125">
        <v>280.71666666666664</v>
      </c>
      <c r="I104" s="125">
        <v>284.33333333333331</v>
      </c>
      <c r="J104" s="125">
        <v>290.46666666666664</v>
      </c>
      <c r="K104" s="124">
        <v>278.2</v>
      </c>
      <c r="L104" s="124">
        <v>268.45</v>
      </c>
      <c r="M104" s="124">
        <v>99.523219999999995</v>
      </c>
    </row>
    <row r="105" spans="1:13">
      <c r="A105" s="66">
        <v>96</v>
      </c>
      <c r="B105" s="124" t="s">
        <v>87</v>
      </c>
      <c r="C105" s="124">
        <v>350.05</v>
      </c>
      <c r="D105" s="125">
        <v>351.26666666666665</v>
      </c>
      <c r="E105" s="125">
        <v>347.83333333333331</v>
      </c>
      <c r="F105" s="125">
        <v>345.61666666666667</v>
      </c>
      <c r="G105" s="125">
        <v>342.18333333333334</v>
      </c>
      <c r="H105" s="125">
        <v>353.48333333333329</v>
      </c>
      <c r="I105" s="125">
        <v>356.91666666666669</v>
      </c>
      <c r="J105" s="125">
        <v>359.13333333333327</v>
      </c>
      <c r="K105" s="124">
        <v>354.7</v>
      </c>
      <c r="L105" s="124">
        <v>349.05</v>
      </c>
      <c r="M105" s="124">
        <v>94.196349999999995</v>
      </c>
    </row>
    <row r="106" spans="1:13">
      <c r="A106" s="66">
        <v>97</v>
      </c>
      <c r="B106" s="124" t="s">
        <v>1907</v>
      </c>
      <c r="C106" s="124">
        <v>298.2</v>
      </c>
      <c r="D106" s="125">
        <v>302.75</v>
      </c>
      <c r="E106" s="125">
        <v>291.5</v>
      </c>
      <c r="F106" s="125">
        <v>284.8</v>
      </c>
      <c r="G106" s="125">
        <v>273.55</v>
      </c>
      <c r="H106" s="125">
        <v>309.45</v>
      </c>
      <c r="I106" s="125">
        <v>320.7</v>
      </c>
      <c r="J106" s="125">
        <v>327.39999999999998</v>
      </c>
      <c r="K106" s="124">
        <v>314</v>
      </c>
      <c r="L106" s="124">
        <v>296.05</v>
      </c>
      <c r="M106" s="124">
        <v>12.397640000000001</v>
      </c>
    </row>
    <row r="107" spans="1:13">
      <c r="A107" s="66">
        <v>98</v>
      </c>
      <c r="B107" s="124" t="s">
        <v>88</v>
      </c>
      <c r="C107" s="124">
        <v>43.1</v>
      </c>
      <c r="D107" s="125">
        <v>43.04999999999999</v>
      </c>
      <c r="E107" s="125">
        <v>41.59999999999998</v>
      </c>
      <c r="F107" s="125">
        <v>40.099999999999987</v>
      </c>
      <c r="G107" s="125">
        <v>38.649999999999977</v>
      </c>
      <c r="H107" s="125">
        <v>44.549999999999983</v>
      </c>
      <c r="I107" s="125">
        <v>45.999999999999986</v>
      </c>
      <c r="J107" s="125">
        <v>47.499999999999986</v>
      </c>
      <c r="K107" s="124">
        <v>44.5</v>
      </c>
      <c r="L107" s="124">
        <v>41.55</v>
      </c>
      <c r="M107" s="124">
        <v>63.555869999999999</v>
      </c>
    </row>
    <row r="108" spans="1:13">
      <c r="A108" s="66">
        <v>99</v>
      </c>
      <c r="B108" s="124" t="s">
        <v>3425</v>
      </c>
      <c r="C108" s="124">
        <v>45</v>
      </c>
      <c r="D108" s="125">
        <v>44.583333333333336</v>
      </c>
      <c r="E108" s="125">
        <v>43.766666666666673</v>
      </c>
      <c r="F108" s="125">
        <v>42.533333333333339</v>
      </c>
      <c r="G108" s="125">
        <v>41.716666666666676</v>
      </c>
      <c r="H108" s="125">
        <v>45.81666666666667</v>
      </c>
      <c r="I108" s="125">
        <v>46.633333333333333</v>
      </c>
      <c r="J108" s="125">
        <v>47.866666666666667</v>
      </c>
      <c r="K108" s="124">
        <v>45.4</v>
      </c>
      <c r="L108" s="124">
        <v>43.35</v>
      </c>
      <c r="M108" s="124">
        <v>140.59474</v>
      </c>
    </row>
    <row r="109" spans="1:13">
      <c r="A109" s="66">
        <v>100</v>
      </c>
      <c r="B109" s="124" t="s">
        <v>90</v>
      </c>
      <c r="C109" s="124">
        <v>37.35</v>
      </c>
      <c r="D109" s="125">
        <v>37.583333333333336</v>
      </c>
      <c r="E109" s="125">
        <v>36.666666666666671</v>
      </c>
      <c r="F109" s="125">
        <v>35.983333333333334</v>
      </c>
      <c r="G109" s="125">
        <v>35.06666666666667</v>
      </c>
      <c r="H109" s="125">
        <v>38.266666666666673</v>
      </c>
      <c r="I109" s="125">
        <v>39.183333333333344</v>
      </c>
      <c r="J109" s="125">
        <v>39.866666666666674</v>
      </c>
      <c r="K109" s="124">
        <v>38.5</v>
      </c>
      <c r="L109" s="124">
        <v>36.9</v>
      </c>
      <c r="M109" s="124">
        <v>104.55201</v>
      </c>
    </row>
    <row r="110" spans="1:13">
      <c r="A110" s="66">
        <v>101</v>
      </c>
      <c r="B110" s="124" t="s">
        <v>98</v>
      </c>
      <c r="C110" s="124">
        <v>125.25</v>
      </c>
      <c r="D110" s="125">
        <v>124.68333333333334</v>
      </c>
      <c r="E110" s="125">
        <v>121.71666666666667</v>
      </c>
      <c r="F110" s="125">
        <v>118.18333333333334</v>
      </c>
      <c r="G110" s="125">
        <v>115.21666666666667</v>
      </c>
      <c r="H110" s="125">
        <v>128.21666666666667</v>
      </c>
      <c r="I110" s="125">
        <v>131.18333333333334</v>
      </c>
      <c r="J110" s="125">
        <v>134.71666666666667</v>
      </c>
      <c r="K110" s="124">
        <v>127.65</v>
      </c>
      <c r="L110" s="124">
        <v>121.15</v>
      </c>
      <c r="M110" s="124">
        <v>21.298770000000001</v>
      </c>
    </row>
    <row r="111" spans="1:13">
      <c r="A111" s="66">
        <v>102</v>
      </c>
      <c r="B111" s="124" t="s">
        <v>89</v>
      </c>
      <c r="C111" s="124">
        <v>31.15</v>
      </c>
      <c r="D111" s="125">
        <v>30.916666666666668</v>
      </c>
      <c r="E111" s="125">
        <v>29.833333333333336</v>
      </c>
      <c r="F111" s="125">
        <v>28.516666666666669</v>
      </c>
      <c r="G111" s="125">
        <v>27.433333333333337</v>
      </c>
      <c r="H111" s="125">
        <v>32.233333333333334</v>
      </c>
      <c r="I111" s="125">
        <v>33.31666666666667</v>
      </c>
      <c r="J111" s="125">
        <v>34.633333333333333</v>
      </c>
      <c r="K111" s="124">
        <v>32</v>
      </c>
      <c r="L111" s="124">
        <v>29.6</v>
      </c>
      <c r="M111" s="124">
        <v>219.53351000000001</v>
      </c>
    </row>
    <row r="112" spans="1:13">
      <c r="A112" s="66">
        <v>103</v>
      </c>
      <c r="B112" s="124" t="s">
        <v>86</v>
      </c>
      <c r="C112" s="124">
        <v>598.04999999999995</v>
      </c>
      <c r="D112" s="125">
        <v>593.09999999999991</v>
      </c>
      <c r="E112" s="125">
        <v>580.29999999999984</v>
      </c>
      <c r="F112" s="125">
        <v>562.54999999999995</v>
      </c>
      <c r="G112" s="125">
        <v>549.74999999999989</v>
      </c>
      <c r="H112" s="125">
        <v>610.8499999999998</v>
      </c>
      <c r="I112" s="125">
        <v>623.65</v>
      </c>
      <c r="J112" s="125">
        <v>641.39999999999975</v>
      </c>
      <c r="K112" s="124">
        <v>605.9</v>
      </c>
      <c r="L112" s="124">
        <v>575.35</v>
      </c>
      <c r="M112" s="124">
        <v>109.93491</v>
      </c>
    </row>
    <row r="113" spans="1:13">
      <c r="A113" s="66">
        <v>104</v>
      </c>
      <c r="B113" s="124" t="s">
        <v>927</v>
      </c>
      <c r="C113" s="124">
        <v>206.35</v>
      </c>
      <c r="D113" s="125">
        <v>208.21666666666667</v>
      </c>
      <c r="E113" s="125">
        <v>202.63333333333333</v>
      </c>
      <c r="F113" s="125">
        <v>198.91666666666666</v>
      </c>
      <c r="G113" s="125">
        <v>193.33333333333331</v>
      </c>
      <c r="H113" s="125">
        <v>211.93333333333334</v>
      </c>
      <c r="I113" s="125">
        <v>217.51666666666665</v>
      </c>
      <c r="J113" s="125">
        <v>221.23333333333335</v>
      </c>
      <c r="K113" s="124">
        <v>213.8</v>
      </c>
      <c r="L113" s="124">
        <v>204.5</v>
      </c>
      <c r="M113" s="124">
        <v>12.520619999999999</v>
      </c>
    </row>
    <row r="114" spans="1:13">
      <c r="A114" s="66">
        <v>105</v>
      </c>
      <c r="B114" s="124" t="s">
        <v>198</v>
      </c>
      <c r="C114" s="124">
        <v>135.35</v>
      </c>
      <c r="D114" s="125">
        <v>136.31666666666666</v>
      </c>
      <c r="E114" s="125">
        <v>134.03333333333333</v>
      </c>
      <c r="F114" s="125">
        <v>132.71666666666667</v>
      </c>
      <c r="G114" s="125">
        <v>130.43333333333334</v>
      </c>
      <c r="H114" s="125">
        <v>137.63333333333333</v>
      </c>
      <c r="I114" s="125">
        <v>139.91666666666663</v>
      </c>
      <c r="J114" s="125">
        <v>141.23333333333332</v>
      </c>
      <c r="K114" s="124">
        <v>138.6</v>
      </c>
      <c r="L114" s="124">
        <v>135</v>
      </c>
      <c r="M114" s="124">
        <v>6.2602200000000003</v>
      </c>
    </row>
    <row r="115" spans="1:13">
      <c r="A115" s="66">
        <v>106</v>
      </c>
      <c r="B115" s="124" t="s">
        <v>97</v>
      </c>
      <c r="C115" s="124">
        <v>135.85</v>
      </c>
      <c r="D115" s="125">
        <v>134.66666666666666</v>
      </c>
      <c r="E115" s="125">
        <v>131.7833333333333</v>
      </c>
      <c r="F115" s="125">
        <v>127.71666666666664</v>
      </c>
      <c r="G115" s="125">
        <v>124.83333333333329</v>
      </c>
      <c r="H115" s="125">
        <v>138.73333333333332</v>
      </c>
      <c r="I115" s="125">
        <v>141.6166666666667</v>
      </c>
      <c r="J115" s="125">
        <v>145.68333333333334</v>
      </c>
      <c r="K115" s="124">
        <v>137.55000000000001</v>
      </c>
      <c r="L115" s="124">
        <v>130.6</v>
      </c>
      <c r="M115" s="124">
        <v>113.00239000000001</v>
      </c>
    </row>
    <row r="116" spans="1:13">
      <c r="A116" s="66">
        <v>107</v>
      </c>
      <c r="B116" s="124" t="s">
        <v>92</v>
      </c>
      <c r="C116" s="124">
        <v>273.85000000000002</v>
      </c>
      <c r="D116" s="125">
        <v>278.66666666666669</v>
      </c>
      <c r="E116" s="125">
        <v>265.33333333333337</v>
      </c>
      <c r="F116" s="125">
        <v>256.81666666666666</v>
      </c>
      <c r="G116" s="125">
        <v>243.48333333333335</v>
      </c>
      <c r="H116" s="125">
        <v>287.18333333333339</v>
      </c>
      <c r="I116" s="125">
        <v>300.51666666666677</v>
      </c>
      <c r="J116" s="125">
        <v>309.03333333333342</v>
      </c>
      <c r="K116" s="124">
        <v>292</v>
      </c>
      <c r="L116" s="124">
        <v>270.14999999999998</v>
      </c>
      <c r="M116" s="124">
        <v>31.06822</v>
      </c>
    </row>
    <row r="117" spans="1:13">
      <c r="A117" s="66">
        <v>108</v>
      </c>
      <c r="B117" s="124" t="s">
        <v>94</v>
      </c>
      <c r="C117" s="124">
        <v>1511</v>
      </c>
      <c r="D117" s="125">
        <v>1503.6666666666667</v>
      </c>
      <c r="E117" s="125">
        <v>1489.3333333333335</v>
      </c>
      <c r="F117" s="125">
        <v>1467.6666666666667</v>
      </c>
      <c r="G117" s="125">
        <v>1453.3333333333335</v>
      </c>
      <c r="H117" s="125">
        <v>1525.3333333333335</v>
      </c>
      <c r="I117" s="125">
        <v>1539.666666666667</v>
      </c>
      <c r="J117" s="125">
        <v>1561.3333333333335</v>
      </c>
      <c r="K117" s="124">
        <v>1518</v>
      </c>
      <c r="L117" s="124">
        <v>1482</v>
      </c>
      <c r="M117" s="124">
        <v>13.871130000000001</v>
      </c>
    </row>
    <row r="118" spans="1:13">
      <c r="A118" s="66">
        <v>109</v>
      </c>
      <c r="B118" s="124" t="s">
        <v>1228</v>
      </c>
      <c r="C118" s="124">
        <v>1708.65</v>
      </c>
      <c r="D118" s="125">
        <v>1728.1166666666668</v>
      </c>
      <c r="E118" s="125">
        <v>1663.2333333333336</v>
      </c>
      <c r="F118" s="125">
        <v>1617.8166666666668</v>
      </c>
      <c r="G118" s="125">
        <v>1552.9333333333336</v>
      </c>
      <c r="H118" s="125">
        <v>1773.5333333333335</v>
      </c>
      <c r="I118" s="125">
        <v>1838.4166666666667</v>
      </c>
      <c r="J118" s="125">
        <v>1883.8333333333335</v>
      </c>
      <c r="K118" s="124">
        <v>1793</v>
      </c>
      <c r="L118" s="124">
        <v>1682.7</v>
      </c>
      <c r="M118" s="124">
        <v>4.1751100000000001</v>
      </c>
    </row>
    <row r="119" spans="1:13">
      <c r="A119" s="66">
        <v>110</v>
      </c>
      <c r="B119" s="124" t="s">
        <v>95</v>
      </c>
      <c r="C119" s="124">
        <v>762.8</v>
      </c>
      <c r="D119" s="125">
        <v>763.51666666666677</v>
      </c>
      <c r="E119" s="125">
        <v>758.28333333333353</v>
      </c>
      <c r="F119" s="125">
        <v>753.76666666666677</v>
      </c>
      <c r="G119" s="125">
        <v>748.53333333333353</v>
      </c>
      <c r="H119" s="125">
        <v>768.03333333333353</v>
      </c>
      <c r="I119" s="125">
        <v>773.26666666666688</v>
      </c>
      <c r="J119" s="125">
        <v>777.78333333333353</v>
      </c>
      <c r="K119" s="124">
        <v>768.75</v>
      </c>
      <c r="L119" s="124">
        <v>759</v>
      </c>
      <c r="M119" s="124">
        <v>55.002160000000003</v>
      </c>
    </row>
    <row r="120" spans="1:13">
      <c r="A120" s="66">
        <v>111</v>
      </c>
      <c r="B120" s="124" t="s">
        <v>930</v>
      </c>
      <c r="C120" s="124">
        <v>1187.05</v>
      </c>
      <c r="D120" s="125">
        <v>1183.3833333333332</v>
      </c>
      <c r="E120" s="125">
        <v>1167.6666666666665</v>
      </c>
      <c r="F120" s="125">
        <v>1148.2833333333333</v>
      </c>
      <c r="G120" s="125">
        <v>1132.5666666666666</v>
      </c>
      <c r="H120" s="125">
        <v>1202.7666666666664</v>
      </c>
      <c r="I120" s="125">
        <v>1218.4833333333331</v>
      </c>
      <c r="J120" s="125">
        <v>1237.8666666666663</v>
      </c>
      <c r="K120" s="124">
        <v>1199.0999999999999</v>
      </c>
      <c r="L120" s="124">
        <v>1164</v>
      </c>
      <c r="M120" s="124">
        <v>5.5585300000000002</v>
      </c>
    </row>
    <row r="121" spans="1:13">
      <c r="A121" s="66">
        <v>112</v>
      </c>
      <c r="B121" s="124" t="s">
        <v>199</v>
      </c>
      <c r="C121" s="124">
        <v>730.65</v>
      </c>
      <c r="D121" s="125">
        <v>733.83333333333337</v>
      </c>
      <c r="E121" s="125">
        <v>718.91666666666674</v>
      </c>
      <c r="F121" s="125">
        <v>707.18333333333339</v>
      </c>
      <c r="G121" s="125">
        <v>692.26666666666677</v>
      </c>
      <c r="H121" s="125">
        <v>745.56666666666672</v>
      </c>
      <c r="I121" s="125">
        <v>760.48333333333346</v>
      </c>
      <c r="J121" s="125">
        <v>772.2166666666667</v>
      </c>
      <c r="K121" s="124">
        <v>748.75</v>
      </c>
      <c r="L121" s="124">
        <v>722.1</v>
      </c>
      <c r="M121" s="124">
        <v>1.9266799999999999</v>
      </c>
    </row>
    <row r="122" spans="1:13">
      <c r="A122" s="66">
        <v>113</v>
      </c>
      <c r="B122" s="124" t="s">
        <v>103</v>
      </c>
      <c r="C122" s="124">
        <v>66.849999999999994</v>
      </c>
      <c r="D122" s="125">
        <v>66.86666666666666</v>
      </c>
      <c r="E122" s="125">
        <v>66.133333333333326</v>
      </c>
      <c r="F122" s="125">
        <v>65.416666666666671</v>
      </c>
      <c r="G122" s="125">
        <v>64.683333333333337</v>
      </c>
      <c r="H122" s="125">
        <v>67.583333333333314</v>
      </c>
      <c r="I122" s="125">
        <v>68.316666666666634</v>
      </c>
      <c r="J122" s="125">
        <v>69.033333333333303</v>
      </c>
      <c r="K122" s="124">
        <v>67.599999999999994</v>
      </c>
      <c r="L122" s="124">
        <v>66.150000000000006</v>
      </c>
      <c r="M122" s="124">
        <v>5.2646699999999997</v>
      </c>
    </row>
    <row r="123" spans="1:13">
      <c r="A123" s="66">
        <v>114</v>
      </c>
      <c r="B123" s="124" t="s">
        <v>104</v>
      </c>
      <c r="C123" s="124">
        <v>261.60000000000002</v>
      </c>
      <c r="D123" s="125">
        <v>261.40000000000003</v>
      </c>
      <c r="E123" s="125">
        <v>256.80000000000007</v>
      </c>
      <c r="F123" s="125">
        <v>252.00000000000006</v>
      </c>
      <c r="G123" s="125">
        <v>247.40000000000009</v>
      </c>
      <c r="H123" s="125">
        <v>266.20000000000005</v>
      </c>
      <c r="I123" s="125">
        <v>270.80000000000007</v>
      </c>
      <c r="J123" s="125">
        <v>275.60000000000002</v>
      </c>
      <c r="K123" s="124">
        <v>266</v>
      </c>
      <c r="L123" s="124">
        <v>256.60000000000002</v>
      </c>
      <c r="M123" s="124">
        <v>52.281799999999997</v>
      </c>
    </row>
    <row r="124" spans="1:13">
      <c r="A124" s="66">
        <v>115</v>
      </c>
      <c r="B124" s="124" t="s">
        <v>100</v>
      </c>
      <c r="C124" s="124">
        <v>128.69999999999999</v>
      </c>
      <c r="D124" s="125">
        <v>128.04999999999998</v>
      </c>
      <c r="E124" s="125">
        <v>124.89999999999998</v>
      </c>
      <c r="F124" s="125">
        <v>121.1</v>
      </c>
      <c r="G124" s="125">
        <v>117.94999999999999</v>
      </c>
      <c r="H124" s="125">
        <v>131.84999999999997</v>
      </c>
      <c r="I124" s="125">
        <v>135</v>
      </c>
      <c r="J124" s="125">
        <v>138.79999999999995</v>
      </c>
      <c r="K124" s="124">
        <v>131.19999999999999</v>
      </c>
      <c r="L124" s="124">
        <v>124.25</v>
      </c>
      <c r="M124" s="124">
        <v>101.48468</v>
      </c>
    </row>
    <row r="125" spans="1:13">
      <c r="A125" s="66">
        <v>116</v>
      </c>
      <c r="B125" s="124" t="s">
        <v>105</v>
      </c>
      <c r="C125" s="124">
        <v>1319.55</v>
      </c>
      <c r="D125" s="125">
        <v>1325.4166666666667</v>
      </c>
      <c r="E125" s="125">
        <v>1297.3333333333335</v>
      </c>
      <c r="F125" s="125">
        <v>1275.1166666666668</v>
      </c>
      <c r="G125" s="125">
        <v>1247.0333333333335</v>
      </c>
      <c r="H125" s="125">
        <v>1347.6333333333334</v>
      </c>
      <c r="I125" s="125">
        <v>1375.7166666666669</v>
      </c>
      <c r="J125" s="125">
        <v>1397.9333333333334</v>
      </c>
      <c r="K125" s="124">
        <v>1353.5</v>
      </c>
      <c r="L125" s="124">
        <v>1303.2</v>
      </c>
      <c r="M125" s="124">
        <v>15.103289999999999</v>
      </c>
    </row>
    <row r="126" spans="1:13">
      <c r="A126" s="66">
        <v>117</v>
      </c>
      <c r="B126" s="124" t="s">
        <v>1000</v>
      </c>
      <c r="C126" s="124">
        <v>750.5</v>
      </c>
      <c r="D126" s="125">
        <v>751.1</v>
      </c>
      <c r="E126" s="125">
        <v>740.40000000000009</v>
      </c>
      <c r="F126" s="125">
        <v>730.30000000000007</v>
      </c>
      <c r="G126" s="125">
        <v>719.60000000000014</v>
      </c>
      <c r="H126" s="125">
        <v>761.2</v>
      </c>
      <c r="I126" s="125">
        <v>771.90000000000009</v>
      </c>
      <c r="J126" s="125">
        <v>782</v>
      </c>
      <c r="K126" s="124">
        <v>761.8</v>
      </c>
      <c r="L126" s="124">
        <v>741</v>
      </c>
      <c r="M126" s="124">
        <v>2.3068200000000001</v>
      </c>
    </row>
    <row r="127" spans="1:13">
      <c r="A127" s="66">
        <v>118</v>
      </c>
      <c r="B127" s="124" t="s">
        <v>203</v>
      </c>
      <c r="C127" s="124">
        <v>85.45</v>
      </c>
      <c r="D127" s="125">
        <v>85.383333333333326</v>
      </c>
      <c r="E127" s="125">
        <v>84.766666666666652</v>
      </c>
      <c r="F127" s="125">
        <v>84.083333333333329</v>
      </c>
      <c r="G127" s="125">
        <v>83.466666666666654</v>
      </c>
      <c r="H127" s="125">
        <v>86.066666666666649</v>
      </c>
      <c r="I127" s="125">
        <v>86.683333333333323</v>
      </c>
      <c r="J127" s="125">
        <v>87.366666666666646</v>
      </c>
      <c r="K127" s="124">
        <v>86</v>
      </c>
      <c r="L127" s="124">
        <v>84.7</v>
      </c>
      <c r="M127" s="124">
        <v>6.9075499999999996</v>
      </c>
    </row>
    <row r="128" spans="1:13">
      <c r="A128" s="66">
        <v>119</v>
      </c>
      <c r="B128" s="124" t="s">
        <v>107</v>
      </c>
      <c r="C128" s="124">
        <v>1301.55</v>
      </c>
      <c r="D128" s="125">
        <v>1303.5166666666667</v>
      </c>
      <c r="E128" s="125">
        <v>1292.0333333333333</v>
      </c>
      <c r="F128" s="125">
        <v>1282.5166666666667</v>
      </c>
      <c r="G128" s="125">
        <v>1271.0333333333333</v>
      </c>
      <c r="H128" s="125">
        <v>1313.0333333333333</v>
      </c>
      <c r="I128" s="125">
        <v>1324.5166666666664</v>
      </c>
      <c r="J128" s="125">
        <v>1334.0333333333333</v>
      </c>
      <c r="K128" s="124">
        <v>1315</v>
      </c>
      <c r="L128" s="124">
        <v>1294</v>
      </c>
      <c r="M128" s="124">
        <v>31.446750000000002</v>
      </c>
    </row>
    <row r="129" spans="1:13">
      <c r="A129" s="66">
        <v>120</v>
      </c>
      <c r="B129" s="124" t="s">
        <v>109</v>
      </c>
      <c r="C129" s="124">
        <v>125.65</v>
      </c>
      <c r="D129" s="125">
        <v>126.14999999999999</v>
      </c>
      <c r="E129" s="125">
        <v>123.29999999999998</v>
      </c>
      <c r="F129" s="125">
        <v>120.94999999999999</v>
      </c>
      <c r="G129" s="125">
        <v>118.09999999999998</v>
      </c>
      <c r="H129" s="125">
        <v>128.5</v>
      </c>
      <c r="I129" s="125">
        <v>131.34999999999997</v>
      </c>
      <c r="J129" s="125">
        <v>133.69999999999999</v>
      </c>
      <c r="K129" s="124">
        <v>129</v>
      </c>
      <c r="L129" s="124">
        <v>123.8</v>
      </c>
      <c r="M129" s="124">
        <v>44.300109999999997</v>
      </c>
    </row>
    <row r="130" spans="1:13">
      <c r="A130" s="66">
        <v>121</v>
      </c>
      <c r="B130" s="124" t="s">
        <v>110</v>
      </c>
      <c r="C130" s="124">
        <v>446.8</v>
      </c>
      <c r="D130" s="125">
        <v>451.48333333333335</v>
      </c>
      <c r="E130" s="125">
        <v>440.36666666666667</v>
      </c>
      <c r="F130" s="125">
        <v>433.93333333333334</v>
      </c>
      <c r="G130" s="125">
        <v>422.81666666666666</v>
      </c>
      <c r="H130" s="125">
        <v>457.91666666666669</v>
      </c>
      <c r="I130" s="125">
        <v>469.03333333333336</v>
      </c>
      <c r="J130" s="125">
        <v>475.4666666666667</v>
      </c>
      <c r="K130" s="124">
        <v>462.6</v>
      </c>
      <c r="L130" s="124">
        <v>445.05</v>
      </c>
      <c r="M130" s="124">
        <v>49.325209999999998</v>
      </c>
    </row>
    <row r="131" spans="1:13">
      <c r="A131" s="66">
        <v>122</v>
      </c>
      <c r="B131" s="124" t="s">
        <v>111</v>
      </c>
      <c r="C131" s="124">
        <v>1246.5</v>
      </c>
      <c r="D131" s="125">
        <v>1242.1666666666667</v>
      </c>
      <c r="E131" s="125">
        <v>1225.3333333333335</v>
      </c>
      <c r="F131" s="125">
        <v>1204.1666666666667</v>
      </c>
      <c r="G131" s="125">
        <v>1187.3333333333335</v>
      </c>
      <c r="H131" s="125">
        <v>1263.3333333333335</v>
      </c>
      <c r="I131" s="125">
        <v>1280.166666666667</v>
      </c>
      <c r="J131" s="125">
        <v>1301.3333333333335</v>
      </c>
      <c r="K131" s="124">
        <v>1259</v>
      </c>
      <c r="L131" s="124">
        <v>1221</v>
      </c>
      <c r="M131" s="124">
        <v>29.814080000000001</v>
      </c>
    </row>
    <row r="132" spans="1:13">
      <c r="A132" s="66">
        <v>123</v>
      </c>
      <c r="B132" s="124" t="s">
        <v>112</v>
      </c>
      <c r="C132" s="124">
        <v>820.5</v>
      </c>
      <c r="D132" s="125">
        <v>819.41666666666663</v>
      </c>
      <c r="E132" s="125">
        <v>809.08333333333326</v>
      </c>
      <c r="F132" s="125">
        <v>797.66666666666663</v>
      </c>
      <c r="G132" s="125">
        <v>787.33333333333326</v>
      </c>
      <c r="H132" s="125">
        <v>830.83333333333326</v>
      </c>
      <c r="I132" s="125">
        <v>841.16666666666652</v>
      </c>
      <c r="J132" s="125">
        <v>852.58333333333326</v>
      </c>
      <c r="K132" s="124">
        <v>829.75</v>
      </c>
      <c r="L132" s="124">
        <v>808</v>
      </c>
      <c r="M132" s="124">
        <v>16.893899999999999</v>
      </c>
    </row>
    <row r="133" spans="1:13">
      <c r="A133" s="66">
        <v>124</v>
      </c>
      <c r="B133" s="124" t="s">
        <v>119</v>
      </c>
      <c r="C133" s="124">
        <v>55345.599999999999</v>
      </c>
      <c r="D133" s="125">
        <v>55656.866666666669</v>
      </c>
      <c r="E133" s="125">
        <v>54413.733333333337</v>
      </c>
      <c r="F133" s="125">
        <v>53481.866666666669</v>
      </c>
      <c r="G133" s="125">
        <v>52238.733333333337</v>
      </c>
      <c r="H133" s="125">
        <v>56588.733333333337</v>
      </c>
      <c r="I133" s="125">
        <v>57831.866666666669</v>
      </c>
      <c r="J133" s="125">
        <v>58763.733333333337</v>
      </c>
      <c r="K133" s="124">
        <v>56900</v>
      </c>
      <c r="L133" s="124">
        <v>54725</v>
      </c>
      <c r="M133" s="124">
        <v>0.14323</v>
      </c>
    </row>
    <row r="134" spans="1:13">
      <c r="A134" s="66">
        <v>125</v>
      </c>
      <c r="B134" s="124" t="s">
        <v>1840</v>
      </c>
      <c r="C134" s="124">
        <v>916.4</v>
      </c>
      <c r="D134" s="125">
        <v>921.76666666666677</v>
      </c>
      <c r="E134" s="125">
        <v>904.63333333333355</v>
      </c>
      <c r="F134" s="125">
        <v>892.86666666666679</v>
      </c>
      <c r="G134" s="125">
        <v>875.73333333333358</v>
      </c>
      <c r="H134" s="125">
        <v>933.53333333333353</v>
      </c>
      <c r="I134" s="125">
        <v>950.66666666666674</v>
      </c>
      <c r="J134" s="125">
        <v>962.43333333333351</v>
      </c>
      <c r="K134" s="124">
        <v>938.9</v>
      </c>
      <c r="L134" s="124">
        <v>910</v>
      </c>
      <c r="M134" s="124">
        <v>5.32158</v>
      </c>
    </row>
    <row r="135" spans="1:13">
      <c r="A135" s="66">
        <v>126</v>
      </c>
      <c r="B135" s="124" t="s">
        <v>114</v>
      </c>
      <c r="C135" s="124">
        <v>388.7</v>
      </c>
      <c r="D135" s="125">
        <v>390.56666666666666</v>
      </c>
      <c r="E135" s="125">
        <v>383.13333333333333</v>
      </c>
      <c r="F135" s="125">
        <v>377.56666666666666</v>
      </c>
      <c r="G135" s="125">
        <v>370.13333333333333</v>
      </c>
      <c r="H135" s="125">
        <v>396.13333333333333</v>
      </c>
      <c r="I135" s="125">
        <v>403.56666666666661</v>
      </c>
      <c r="J135" s="125">
        <v>409.13333333333333</v>
      </c>
      <c r="K135" s="124">
        <v>398</v>
      </c>
      <c r="L135" s="124">
        <v>385</v>
      </c>
      <c r="M135" s="124">
        <v>15.06057</v>
      </c>
    </row>
    <row r="136" spans="1:13">
      <c r="A136" s="66">
        <v>127</v>
      </c>
      <c r="B136" s="124" t="s">
        <v>113</v>
      </c>
      <c r="C136" s="124">
        <v>647.54999999999995</v>
      </c>
      <c r="D136" s="125">
        <v>655.38333333333333</v>
      </c>
      <c r="E136" s="125">
        <v>637.36666666666667</v>
      </c>
      <c r="F136" s="125">
        <v>627.18333333333339</v>
      </c>
      <c r="G136" s="125">
        <v>609.16666666666674</v>
      </c>
      <c r="H136" s="125">
        <v>665.56666666666661</v>
      </c>
      <c r="I136" s="125">
        <v>683.58333333333326</v>
      </c>
      <c r="J136" s="125">
        <v>693.76666666666654</v>
      </c>
      <c r="K136" s="124">
        <v>673.4</v>
      </c>
      <c r="L136" s="124">
        <v>645.20000000000005</v>
      </c>
      <c r="M136" s="124">
        <v>79.315989999999999</v>
      </c>
    </row>
    <row r="137" spans="1:13">
      <c r="A137" s="66">
        <v>128</v>
      </c>
      <c r="B137" s="124" t="s">
        <v>1130</v>
      </c>
      <c r="C137" s="124">
        <v>101.65</v>
      </c>
      <c r="D137" s="125">
        <v>102.18333333333334</v>
      </c>
      <c r="E137" s="125">
        <v>100.16666666666667</v>
      </c>
      <c r="F137" s="125">
        <v>98.683333333333337</v>
      </c>
      <c r="G137" s="125">
        <v>96.666666666666671</v>
      </c>
      <c r="H137" s="125">
        <v>103.66666666666667</v>
      </c>
      <c r="I137" s="125">
        <v>105.68333333333332</v>
      </c>
      <c r="J137" s="125">
        <v>107.16666666666667</v>
      </c>
      <c r="K137" s="124">
        <v>104.2</v>
      </c>
      <c r="L137" s="124">
        <v>100.7</v>
      </c>
      <c r="M137" s="124">
        <v>28.48995</v>
      </c>
    </row>
    <row r="138" spans="1:13">
      <c r="A138" s="66">
        <v>129</v>
      </c>
      <c r="B138" s="124" t="s">
        <v>1195</v>
      </c>
      <c r="C138" s="124">
        <v>63.8</v>
      </c>
      <c r="D138" s="125">
        <v>63.9</v>
      </c>
      <c r="E138" s="125">
        <v>63</v>
      </c>
      <c r="F138" s="125">
        <v>62.2</v>
      </c>
      <c r="G138" s="125">
        <v>61.300000000000004</v>
      </c>
      <c r="H138" s="125">
        <v>64.699999999999989</v>
      </c>
      <c r="I138" s="125">
        <v>65.599999999999994</v>
      </c>
      <c r="J138" s="125">
        <v>66.399999999999991</v>
      </c>
      <c r="K138" s="124">
        <v>64.8</v>
      </c>
      <c r="L138" s="124">
        <v>63.1</v>
      </c>
      <c r="M138" s="124">
        <v>4.81107</v>
      </c>
    </row>
    <row r="139" spans="1:13">
      <c r="A139" s="66">
        <v>130</v>
      </c>
      <c r="B139" s="124" t="s">
        <v>240</v>
      </c>
      <c r="C139" s="124">
        <v>362.35</v>
      </c>
      <c r="D139" s="125">
        <v>362.68333333333339</v>
      </c>
      <c r="E139" s="125">
        <v>358.51666666666677</v>
      </c>
      <c r="F139" s="125">
        <v>354.68333333333339</v>
      </c>
      <c r="G139" s="125">
        <v>350.51666666666677</v>
      </c>
      <c r="H139" s="125">
        <v>366.51666666666677</v>
      </c>
      <c r="I139" s="125">
        <v>370.68333333333339</v>
      </c>
      <c r="J139" s="125">
        <v>374.51666666666677</v>
      </c>
      <c r="K139" s="124">
        <v>366.85</v>
      </c>
      <c r="L139" s="124">
        <v>358.85</v>
      </c>
      <c r="M139" s="124">
        <v>3.6371500000000001</v>
      </c>
    </row>
    <row r="140" spans="1:13">
      <c r="A140" s="66">
        <v>131</v>
      </c>
      <c r="B140" s="124" t="s">
        <v>115</v>
      </c>
      <c r="C140" s="124">
        <v>7177.9</v>
      </c>
      <c r="D140" s="125">
        <v>7146.3166666666657</v>
      </c>
      <c r="E140" s="125">
        <v>7082.6833333333316</v>
      </c>
      <c r="F140" s="125">
        <v>6987.4666666666662</v>
      </c>
      <c r="G140" s="125">
        <v>6923.8333333333321</v>
      </c>
      <c r="H140" s="125">
        <v>7241.533333333331</v>
      </c>
      <c r="I140" s="125">
        <v>7305.1666666666661</v>
      </c>
      <c r="J140" s="125">
        <v>7400.3833333333305</v>
      </c>
      <c r="K140" s="124">
        <v>7209.95</v>
      </c>
      <c r="L140" s="124">
        <v>7051.1</v>
      </c>
      <c r="M140" s="124">
        <v>5.0224399999999996</v>
      </c>
    </row>
    <row r="141" spans="1:13">
      <c r="A141" s="66">
        <v>132</v>
      </c>
      <c r="B141" s="124" t="s">
        <v>352</v>
      </c>
      <c r="C141" s="124">
        <v>377</v>
      </c>
      <c r="D141" s="125">
        <v>381.93333333333334</v>
      </c>
      <c r="E141" s="125">
        <v>365.81666666666666</v>
      </c>
      <c r="F141" s="125">
        <v>354.63333333333333</v>
      </c>
      <c r="G141" s="125">
        <v>338.51666666666665</v>
      </c>
      <c r="H141" s="125">
        <v>393.11666666666667</v>
      </c>
      <c r="I141" s="125">
        <v>409.23333333333335</v>
      </c>
      <c r="J141" s="125">
        <v>420.41666666666669</v>
      </c>
      <c r="K141" s="124">
        <v>398.05</v>
      </c>
      <c r="L141" s="124">
        <v>370.75</v>
      </c>
      <c r="M141" s="124">
        <v>9.1295599999999997</v>
      </c>
    </row>
    <row r="142" spans="1:13">
      <c r="A142" s="66">
        <v>133</v>
      </c>
      <c r="B142" s="124" t="s">
        <v>117</v>
      </c>
      <c r="C142" s="124">
        <v>918.05</v>
      </c>
      <c r="D142" s="125">
        <v>910.38333333333333</v>
      </c>
      <c r="E142" s="125">
        <v>898.76666666666665</v>
      </c>
      <c r="F142" s="125">
        <v>879.48333333333335</v>
      </c>
      <c r="G142" s="125">
        <v>867.86666666666667</v>
      </c>
      <c r="H142" s="125">
        <v>929.66666666666663</v>
      </c>
      <c r="I142" s="125">
        <v>941.28333333333319</v>
      </c>
      <c r="J142" s="125">
        <v>960.56666666666661</v>
      </c>
      <c r="K142" s="124">
        <v>922</v>
      </c>
      <c r="L142" s="124">
        <v>891.1</v>
      </c>
      <c r="M142" s="124">
        <v>22.452279999999998</v>
      </c>
    </row>
    <row r="143" spans="1:13">
      <c r="A143" s="66">
        <v>134</v>
      </c>
      <c r="B143" s="124" t="s">
        <v>118</v>
      </c>
      <c r="C143" s="124">
        <v>132.69999999999999</v>
      </c>
      <c r="D143" s="125">
        <v>134.70000000000002</v>
      </c>
      <c r="E143" s="125">
        <v>128.50000000000003</v>
      </c>
      <c r="F143" s="125">
        <v>124.30000000000001</v>
      </c>
      <c r="G143" s="125">
        <v>118.10000000000002</v>
      </c>
      <c r="H143" s="125">
        <v>138.90000000000003</v>
      </c>
      <c r="I143" s="125">
        <v>145.10000000000002</v>
      </c>
      <c r="J143" s="125">
        <v>149.30000000000004</v>
      </c>
      <c r="K143" s="124">
        <v>140.9</v>
      </c>
      <c r="L143" s="124">
        <v>130.5</v>
      </c>
      <c r="M143" s="124">
        <v>175.24163999999999</v>
      </c>
    </row>
    <row r="144" spans="1:13">
      <c r="A144" s="66">
        <v>135</v>
      </c>
      <c r="B144" s="124" t="s">
        <v>204</v>
      </c>
      <c r="C144" s="124">
        <v>996.65</v>
      </c>
      <c r="D144" s="125">
        <v>1002.6666666666666</v>
      </c>
      <c r="E144" s="125">
        <v>981.33333333333326</v>
      </c>
      <c r="F144" s="125">
        <v>966.01666666666665</v>
      </c>
      <c r="G144" s="125">
        <v>944.68333333333328</v>
      </c>
      <c r="H144" s="125">
        <v>1017.9833333333332</v>
      </c>
      <c r="I144" s="125">
        <v>1039.3166666666666</v>
      </c>
      <c r="J144" s="125">
        <v>1054.6333333333332</v>
      </c>
      <c r="K144" s="124">
        <v>1024</v>
      </c>
      <c r="L144" s="124">
        <v>987.35</v>
      </c>
      <c r="M144" s="124">
        <v>2.4016199999999999</v>
      </c>
    </row>
    <row r="145" spans="1:13">
      <c r="A145" s="66">
        <v>136</v>
      </c>
      <c r="B145" s="124" t="s">
        <v>1211</v>
      </c>
      <c r="C145" s="124">
        <v>505.1</v>
      </c>
      <c r="D145" s="125">
        <v>509.43333333333334</v>
      </c>
      <c r="E145" s="125">
        <v>498.11666666666667</v>
      </c>
      <c r="F145" s="125">
        <v>491.13333333333333</v>
      </c>
      <c r="G145" s="125">
        <v>479.81666666666666</v>
      </c>
      <c r="H145" s="125">
        <v>516.41666666666674</v>
      </c>
      <c r="I145" s="125">
        <v>527.73333333333335</v>
      </c>
      <c r="J145" s="125">
        <v>534.7166666666667</v>
      </c>
      <c r="K145" s="124">
        <v>520.75</v>
      </c>
      <c r="L145" s="124">
        <v>502.45</v>
      </c>
      <c r="M145" s="124">
        <v>9.1060599999999994</v>
      </c>
    </row>
    <row r="146" spans="1:13">
      <c r="A146" s="66">
        <v>137</v>
      </c>
      <c r="B146" s="124" t="s">
        <v>374</v>
      </c>
      <c r="C146" s="124">
        <v>672.85</v>
      </c>
      <c r="D146" s="125">
        <v>675.2833333333333</v>
      </c>
      <c r="E146" s="125">
        <v>667.56666666666661</v>
      </c>
      <c r="F146" s="125">
        <v>662.2833333333333</v>
      </c>
      <c r="G146" s="125">
        <v>654.56666666666661</v>
      </c>
      <c r="H146" s="125">
        <v>680.56666666666661</v>
      </c>
      <c r="I146" s="125">
        <v>688.2833333333333</v>
      </c>
      <c r="J146" s="125">
        <v>693.56666666666661</v>
      </c>
      <c r="K146" s="124">
        <v>683</v>
      </c>
      <c r="L146" s="124">
        <v>670</v>
      </c>
      <c r="M146" s="124">
        <v>0.89305999999999996</v>
      </c>
    </row>
    <row r="147" spans="1:13">
      <c r="A147" s="66">
        <v>138</v>
      </c>
      <c r="B147" s="124" t="s">
        <v>367</v>
      </c>
      <c r="C147" s="124">
        <v>53.35</v>
      </c>
      <c r="D147" s="125">
        <v>53.75</v>
      </c>
      <c r="E147" s="125">
        <v>52.4</v>
      </c>
      <c r="F147" s="125">
        <v>51.449999999999996</v>
      </c>
      <c r="G147" s="125">
        <v>50.099999999999994</v>
      </c>
      <c r="H147" s="125">
        <v>54.7</v>
      </c>
      <c r="I147" s="125">
        <v>56.05</v>
      </c>
      <c r="J147" s="125">
        <v>57.000000000000007</v>
      </c>
      <c r="K147" s="124">
        <v>55.1</v>
      </c>
      <c r="L147" s="124">
        <v>52.8</v>
      </c>
      <c r="M147" s="124">
        <v>45.334229999999998</v>
      </c>
    </row>
    <row r="148" spans="1:13">
      <c r="A148" s="66">
        <v>139</v>
      </c>
      <c r="B148" s="124" t="s">
        <v>120</v>
      </c>
      <c r="C148" s="124">
        <v>23.45</v>
      </c>
      <c r="D148" s="125">
        <v>23.3</v>
      </c>
      <c r="E148" s="125">
        <v>22.650000000000002</v>
      </c>
      <c r="F148" s="125">
        <v>21.85</v>
      </c>
      <c r="G148" s="125">
        <v>21.200000000000003</v>
      </c>
      <c r="H148" s="125">
        <v>24.1</v>
      </c>
      <c r="I148" s="125">
        <v>24.75</v>
      </c>
      <c r="J148" s="125">
        <v>25.55</v>
      </c>
      <c r="K148" s="124">
        <v>23.95</v>
      </c>
      <c r="L148" s="124">
        <v>22.5</v>
      </c>
      <c r="M148" s="124">
        <v>75.331940000000003</v>
      </c>
    </row>
    <row r="149" spans="1:13">
      <c r="A149" s="66">
        <v>140</v>
      </c>
      <c r="B149" s="124" t="s">
        <v>121</v>
      </c>
      <c r="C149" s="124">
        <v>94.15</v>
      </c>
      <c r="D149" s="125">
        <v>94</v>
      </c>
      <c r="E149" s="125">
        <v>92.9</v>
      </c>
      <c r="F149" s="125">
        <v>91.65</v>
      </c>
      <c r="G149" s="125">
        <v>90.550000000000011</v>
      </c>
      <c r="H149" s="125">
        <v>95.25</v>
      </c>
      <c r="I149" s="125">
        <v>96.35</v>
      </c>
      <c r="J149" s="125">
        <v>97.6</v>
      </c>
      <c r="K149" s="124">
        <v>95.1</v>
      </c>
      <c r="L149" s="124">
        <v>92.75</v>
      </c>
      <c r="M149" s="124">
        <v>45.786900000000003</v>
      </c>
    </row>
    <row r="150" spans="1:13">
      <c r="A150" s="66">
        <v>141</v>
      </c>
      <c r="B150" s="124" t="s">
        <v>122</v>
      </c>
      <c r="C150" s="124">
        <v>130.35</v>
      </c>
      <c r="D150" s="125">
        <v>130.75</v>
      </c>
      <c r="E150" s="125">
        <v>128.19999999999999</v>
      </c>
      <c r="F150" s="125">
        <v>126.04999999999998</v>
      </c>
      <c r="G150" s="125">
        <v>123.49999999999997</v>
      </c>
      <c r="H150" s="125">
        <v>132.9</v>
      </c>
      <c r="I150" s="125">
        <v>135.45000000000002</v>
      </c>
      <c r="J150" s="125">
        <v>137.60000000000002</v>
      </c>
      <c r="K150" s="124">
        <v>133.30000000000001</v>
      </c>
      <c r="L150" s="124">
        <v>128.6</v>
      </c>
      <c r="M150" s="124">
        <v>109.39054</v>
      </c>
    </row>
    <row r="151" spans="1:13">
      <c r="A151" s="66">
        <v>142</v>
      </c>
      <c r="B151" s="124" t="s">
        <v>1226</v>
      </c>
      <c r="C151" s="124">
        <v>54.1</v>
      </c>
      <c r="D151" s="125">
        <v>55.216666666666669</v>
      </c>
      <c r="E151" s="125">
        <v>52.233333333333334</v>
      </c>
      <c r="F151" s="125">
        <v>50.366666666666667</v>
      </c>
      <c r="G151" s="125">
        <v>47.383333333333333</v>
      </c>
      <c r="H151" s="125">
        <v>57.083333333333336</v>
      </c>
      <c r="I151" s="125">
        <v>60.06666666666667</v>
      </c>
      <c r="J151" s="125">
        <v>61.933333333333337</v>
      </c>
      <c r="K151" s="124">
        <v>58.2</v>
      </c>
      <c r="L151" s="124">
        <v>53.35</v>
      </c>
      <c r="M151" s="124">
        <v>209.64801</v>
      </c>
    </row>
    <row r="152" spans="1:13">
      <c r="A152" s="66">
        <v>143</v>
      </c>
      <c r="B152" s="124" t="s">
        <v>1277</v>
      </c>
      <c r="C152" s="124">
        <v>441.8</v>
      </c>
      <c r="D152" s="125">
        <v>443.48333333333335</v>
      </c>
      <c r="E152" s="125">
        <v>438.26666666666671</v>
      </c>
      <c r="F152" s="125">
        <v>434.73333333333335</v>
      </c>
      <c r="G152" s="125">
        <v>429.51666666666671</v>
      </c>
      <c r="H152" s="125">
        <v>447.01666666666671</v>
      </c>
      <c r="I152" s="125">
        <v>452.23333333333341</v>
      </c>
      <c r="J152" s="125">
        <v>455.76666666666671</v>
      </c>
      <c r="K152" s="124">
        <v>448.7</v>
      </c>
      <c r="L152" s="124">
        <v>439.95</v>
      </c>
      <c r="M152" s="124">
        <v>0.62339</v>
      </c>
    </row>
    <row r="153" spans="1:13">
      <c r="A153" s="66">
        <v>144</v>
      </c>
      <c r="B153" s="124" t="s">
        <v>124</v>
      </c>
      <c r="C153" s="124">
        <v>138.19999999999999</v>
      </c>
      <c r="D153" s="125">
        <v>139.65</v>
      </c>
      <c r="E153" s="125">
        <v>135.65</v>
      </c>
      <c r="F153" s="125">
        <v>133.1</v>
      </c>
      <c r="G153" s="125">
        <v>129.1</v>
      </c>
      <c r="H153" s="125">
        <v>142.20000000000002</v>
      </c>
      <c r="I153" s="125">
        <v>146.20000000000002</v>
      </c>
      <c r="J153" s="125">
        <v>148.75000000000003</v>
      </c>
      <c r="K153" s="124">
        <v>143.65</v>
      </c>
      <c r="L153" s="124">
        <v>137.1</v>
      </c>
      <c r="M153" s="124">
        <v>64.24512</v>
      </c>
    </row>
    <row r="154" spans="1:13">
      <c r="A154" s="66">
        <v>145</v>
      </c>
      <c r="B154" s="124" t="s">
        <v>205</v>
      </c>
      <c r="C154" s="124">
        <v>170.35</v>
      </c>
      <c r="D154" s="125">
        <v>170.18333333333331</v>
      </c>
      <c r="E154" s="125">
        <v>168.66666666666663</v>
      </c>
      <c r="F154" s="125">
        <v>166.98333333333332</v>
      </c>
      <c r="G154" s="125">
        <v>165.46666666666664</v>
      </c>
      <c r="H154" s="125">
        <v>171.86666666666662</v>
      </c>
      <c r="I154" s="125">
        <v>173.38333333333333</v>
      </c>
      <c r="J154" s="125">
        <v>175.06666666666661</v>
      </c>
      <c r="K154" s="124">
        <v>171.7</v>
      </c>
      <c r="L154" s="124">
        <v>168.5</v>
      </c>
      <c r="M154" s="124">
        <v>8.1530900000000006</v>
      </c>
    </row>
    <row r="155" spans="1:13">
      <c r="A155" s="66">
        <v>146</v>
      </c>
      <c r="B155" s="124" t="s">
        <v>123</v>
      </c>
      <c r="C155" s="124">
        <v>3788.4</v>
      </c>
      <c r="D155" s="125">
        <v>3785.6666666666665</v>
      </c>
      <c r="E155" s="125">
        <v>3722.333333333333</v>
      </c>
      <c r="F155" s="125">
        <v>3656.2666666666664</v>
      </c>
      <c r="G155" s="125">
        <v>3592.9333333333329</v>
      </c>
      <c r="H155" s="125">
        <v>3851.7333333333331</v>
      </c>
      <c r="I155" s="125">
        <v>3915.0666666666662</v>
      </c>
      <c r="J155" s="125">
        <v>3981.1333333333332</v>
      </c>
      <c r="K155" s="124">
        <v>3849</v>
      </c>
      <c r="L155" s="124">
        <v>3719.6</v>
      </c>
      <c r="M155" s="124">
        <v>0.24154</v>
      </c>
    </row>
    <row r="156" spans="1:13">
      <c r="A156" s="66">
        <v>147</v>
      </c>
      <c r="B156" s="124" t="s">
        <v>349</v>
      </c>
      <c r="C156" s="124">
        <v>68.7</v>
      </c>
      <c r="D156" s="125">
        <v>70.11666666666666</v>
      </c>
      <c r="E156" s="125">
        <v>64.933333333333323</v>
      </c>
      <c r="F156" s="125">
        <v>61.166666666666657</v>
      </c>
      <c r="G156" s="125">
        <v>55.98333333333332</v>
      </c>
      <c r="H156" s="125">
        <v>73.883333333333326</v>
      </c>
      <c r="I156" s="125">
        <v>79.066666666666663</v>
      </c>
      <c r="J156" s="125">
        <v>82.833333333333329</v>
      </c>
      <c r="K156" s="124">
        <v>75.3</v>
      </c>
      <c r="L156" s="124">
        <v>66.349999999999994</v>
      </c>
      <c r="M156" s="124">
        <v>338.68612999999999</v>
      </c>
    </row>
    <row r="157" spans="1:13">
      <c r="A157" s="66">
        <v>148</v>
      </c>
      <c r="B157" s="124" t="s">
        <v>1331</v>
      </c>
      <c r="C157" s="124">
        <v>837.3</v>
      </c>
      <c r="D157" s="125">
        <v>836.4</v>
      </c>
      <c r="E157" s="125">
        <v>825.19999999999993</v>
      </c>
      <c r="F157" s="125">
        <v>813.09999999999991</v>
      </c>
      <c r="G157" s="125">
        <v>801.89999999999986</v>
      </c>
      <c r="H157" s="125">
        <v>848.5</v>
      </c>
      <c r="I157" s="125">
        <v>859.7</v>
      </c>
      <c r="J157" s="125">
        <v>871.80000000000007</v>
      </c>
      <c r="K157" s="124">
        <v>847.6</v>
      </c>
      <c r="L157" s="124">
        <v>824.3</v>
      </c>
      <c r="M157" s="124">
        <v>0.14519000000000001</v>
      </c>
    </row>
    <row r="158" spans="1:13">
      <c r="A158" s="66">
        <v>149</v>
      </c>
      <c r="B158" s="124" t="s">
        <v>1926</v>
      </c>
      <c r="C158" s="124">
        <v>950.4</v>
      </c>
      <c r="D158" s="125">
        <v>943.83333333333337</v>
      </c>
      <c r="E158" s="125">
        <v>917.61666666666679</v>
      </c>
      <c r="F158" s="125">
        <v>884.83333333333337</v>
      </c>
      <c r="G158" s="125">
        <v>858.61666666666679</v>
      </c>
      <c r="H158" s="125">
        <v>976.61666666666679</v>
      </c>
      <c r="I158" s="125">
        <v>1002.8333333333333</v>
      </c>
      <c r="J158" s="125">
        <v>1035.6166666666668</v>
      </c>
      <c r="K158" s="124">
        <v>970.05</v>
      </c>
      <c r="L158" s="124">
        <v>911.05</v>
      </c>
      <c r="M158" s="124">
        <v>0.86999000000000004</v>
      </c>
    </row>
    <row r="159" spans="1:13">
      <c r="A159" s="66">
        <v>150</v>
      </c>
      <c r="B159" s="124" t="s">
        <v>229</v>
      </c>
      <c r="C159" s="124">
        <v>23609.65</v>
      </c>
      <c r="D159" s="125">
        <v>23571.483333333334</v>
      </c>
      <c r="E159" s="125">
        <v>23349.166666666668</v>
      </c>
      <c r="F159" s="125">
        <v>23088.683333333334</v>
      </c>
      <c r="G159" s="125">
        <v>22866.366666666669</v>
      </c>
      <c r="H159" s="125">
        <v>23831.966666666667</v>
      </c>
      <c r="I159" s="125">
        <v>24054.283333333333</v>
      </c>
      <c r="J159" s="125">
        <v>24314.766666666666</v>
      </c>
      <c r="K159" s="124">
        <v>23793.8</v>
      </c>
      <c r="L159" s="124">
        <v>23311</v>
      </c>
      <c r="M159" s="124">
        <v>0.16211</v>
      </c>
    </row>
    <row r="160" spans="1:13">
      <c r="A160" s="66">
        <v>151</v>
      </c>
      <c r="B160" s="124" t="s">
        <v>126</v>
      </c>
      <c r="C160" s="124">
        <v>224.8</v>
      </c>
      <c r="D160" s="125">
        <v>224.83333333333334</v>
      </c>
      <c r="E160" s="125">
        <v>222.9666666666667</v>
      </c>
      <c r="F160" s="125">
        <v>221.13333333333335</v>
      </c>
      <c r="G160" s="125">
        <v>219.26666666666671</v>
      </c>
      <c r="H160" s="125">
        <v>226.66666666666669</v>
      </c>
      <c r="I160" s="125">
        <v>228.5333333333333</v>
      </c>
      <c r="J160" s="125">
        <v>230.36666666666667</v>
      </c>
      <c r="K160" s="124">
        <v>226.7</v>
      </c>
      <c r="L160" s="124">
        <v>223</v>
      </c>
      <c r="M160" s="124">
        <v>23.20551</v>
      </c>
    </row>
    <row r="161" spans="1:13">
      <c r="A161" s="66">
        <v>152</v>
      </c>
      <c r="B161" s="124" t="s">
        <v>206</v>
      </c>
      <c r="C161" s="124">
        <v>1125.55</v>
      </c>
      <c r="D161" s="125">
        <v>1134.8999999999999</v>
      </c>
      <c r="E161" s="125">
        <v>1107.8999999999996</v>
      </c>
      <c r="F161" s="125">
        <v>1090.2499999999998</v>
      </c>
      <c r="G161" s="125">
        <v>1063.2499999999995</v>
      </c>
      <c r="H161" s="125">
        <v>1152.5499999999997</v>
      </c>
      <c r="I161" s="125">
        <v>1179.5500000000002</v>
      </c>
      <c r="J161" s="125">
        <v>1197.1999999999998</v>
      </c>
      <c r="K161" s="124">
        <v>1161.9000000000001</v>
      </c>
      <c r="L161" s="124">
        <v>1117.25</v>
      </c>
      <c r="M161" s="124">
        <v>2.9665699999999999</v>
      </c>
    </row>
    <row r="162" spans="1:13">
      <c r="A162" s="66">
        <v>153</v>
      </c>
      <c r="B162" s="124" t="s">
        <v>207</v>
      </c>
      <c r="C162" s="124">
        <v>2119.25</v>
      </c>
      <c r="D162" s="125">
        <v>2132.75</v>
      </c>
      <c r="E162" s="125">
        <v>2074.5</v>
      </c>
      <c r="F162" s="125">
        <v>2029.75</v>
      </c>
      <c r="G162" s="125">
        <v>1971.5</v>
      </c>
      <c r="H162" s="125">
        <v>2177.5</v>
      </c>
      <c r="I162" s="125">
        <v>2235.75</v>
      </c>
      <c r="J162" s="125">
        <v>2280.5</v>
      </c>
      <c r="K162" s="124">
        <v>2191</v>
      </c>
      <c r="L162" s="124">
        <v>2088</v>
      </c>
      <c r="M162" s="124">
        <v>5.3856799999999998</v>
      </c>
    </row>
    <row r="163" spans="1:13">
      <c r="A163" s="66">
        <v>154</v>
      </c>
      <c r="B163" s="124" t="s">
        <v>127</v>
      </c>
      <c r="C163" s="124">
        <v>99.5</v>
      </c>
      <c r="D163" s="125">
        <v>99.916666666666671</v>
      </c>
      <c r="E163" s="125">
        <v>97.583333333333343</v>
      </c>
      <c r="F163" s="125">
        <v>95.666666666666671</v>
      </c>
      <c r="G163" s="125">
        <v>93.333333333333343</v>
      </c>
      <c r="H163" s="125">
        <v>101.83333333333334</v>
      </c>
      <c r="I163" s="125">
        <v>104.16666666666669</v>
      </c>
      <c r="J163" s="125">
        <v>106.08333333333334</v>
      </c>
      <c r="K163" s="124">
        <v>102.25</v>
      </c>
      <c r="L163" s="124">
        <v>98</v>
      </c>
      <c r="M163" s="124">
        <v>102.5137</v>
      </c>
    </row>
    <row r="164" spans="1:13">
      <c r="A164" s="66">
        <v>155</v>
      </c>
      <c r="B164" s="124" t="s">
        <v>129</v>
      </c>
      <c r="C164" s="124">
        <v>182.35</v>
      </c>
      <c r="D164" s="125">
        <v>181.13333333333333</v>
      </c>
      <c r="E164" s="125">
        <v>179.06666666666666</v>
      </c>
      <c r="F164" s="125">
        <v>175.78333333333333</v>
      </c>
      <c r="G164" s="125">
        <v>173.71666666666667</v>
      </c>
      <c r="H164" s="125">
        <v>184.41666666666666</v>
      </c>
      <c r="I164" s="125">
        <v>186.48333333333332</v>
      </c>
      <c r="J164" s="125">
        <v>189.76666666666665</v>
      </c>
      <c r="K164" s="124">
        <v>183.2</v>
      </c>
      <c r="L164" s="124">
        <v>177.85</v>
      </c>
      <c r="M164" s="124">
        <v>44.513170000000002</v>
      </c>
    </row>
    <row r="165" spans="1:13">
      <c r="A165" s="66">
        <v>156</v>
      </c>
      <c r="B165" s="124" t="s">
        <v>1361</v>
      </c>
      <c r="C165" s="124">
        <v>200.35</v>
      </c>
      <c r="D165" s="125">
        <v>199.45000000000002</v>
      </c>
      <c r="E165" s="125">
        <v>197.40000000000003</v>
      </c>
      <c r="F165" s="125">
        <v>194.45000000000002</v>
      </c>
      <c r="G165" s="125">
        <v>192.40000000000003</v>
      </c>
      <c r="H165" s="125">
        <v>202.40000000000003</v>
      </c>
      <c r="I165" s="125">
        <v>204.45000000000005</v>
      </c>
      <c r="J165" s="125">
        <v>207.40000000000003</v>
      </c>
      <c r="K165" s="124">
        <v>201.5</v>
      </c>
      <c r="L165" s="124">
        <v>196.5</v>
      </c>
      <c r="M165" s="124">
        <v>1.68815</v>
      </c>
    </row>
    <row r="166" spans="1:13">
      <c r="A166" s="66">
        <v>157</v>
      </c>
      <c r="B166" s="124" t="s">
        <v>208</v>
      </c>
      <c r="C166" s="124">
        <v>10118.799999999999</v>
      </c>
      <c r="D166" s="125">
        <v>10097.933333333332</v>
      </c>
      <c r="E166" s="125">
        <v>9995.866666666665</v>
      </c>
      <c r="F166" s="125">
        <v>9872.9333333333325</v>
      </c>
      <c r="G166" s="125">
        <v>9770.866666666665</v>
      </c>
      <c r="H166" s="125">
        <v>10220.866666666665</v>
      </c>
      <c r="I166" s="125">
        <v>10322.933333333334</v>
      </c>
      <c r="J166" s="125">
        <v>10445.866666666665</v>
      </c>
      <c r="K166" s="124">
        <v>10200</v>
      </c>
      <c r="L166" s="124">
        <v>9975</v>
      </c>
      <c r="M166" s="124">
        <v>3.4500000000000003E-2</v>
      </c>
    </row>
    <row r="167" spans="1:13">
      <c r="A167" s="66">
        <v>158</v>
      </c>
      <c r="B167" s="124" t="s">
        <v>128</v>
      </c>
      <c r="C167" s="124">
        <v>70.849999999999994</v>
      </c>
      <c r="D167" s="125">
        <v>70.866666666666674</v>
      </c>
      <c r="E167" s="125">
        <v>70.283333333333346</v>
      </c>
      <c r="F167" s="125">
        <v>69.716666666666669</v>
      </c>
      <c r="G167" s="125">
        <v>69.13333333333334</v>
      </c>
      <c r="H167" s="125">
        <v>71.433333333333351</v>
      </c>
      <c r="I167" s="125">
        <v>72.016666666666666</v>
      </c>
      <c r="J167" s="125">
        <v>72.583333333333357</v>
      </c>
      <c r="K167" s="124">
        <v>71.45</v>
      </c>
      <c r="L167" s="124">
        <v>70.3</v>
      </c>
      <c r="M167" s="124">
        <v>183.22730000000001</v>
      </c>
    </row>
    <row r="168" spans="1:13">
      <c r="A168" s="66">
        <v>159</v>
      </c>
      <c r="B168" s="124" t="s">
        <v>1887</v>
      </c>
      <c r="C168" s="124">
        <v>564.6</v>
      </c>
      <c r="D168" s="125">
        <v>566.76666666666677</v>
      </c>
      <c r="E168" s="125">
        <v>557.58333333333348</v>
      </c>
      <c r="F168" s="125">
        <v>550.56666666666672</v>
      </c>
      <c r="G168" s="125">
        <v>541.38333333333344</v>
      </c>
      <c r="H168" s="125">
        <v>573.78333333333353</v>
      </c>
      <c r="I168" s="125">
        <v>582.9666666666667</v>
      </c>
      <c r="J168" s="125">
        <v>589.98333333333358</v>
      </c>
      <c r="K168" s="124">
        <v>575.95000000000005</v>
      </c>
      <c r="L168" s="124">
        <v>559.75</v>
      </c>
      <c r="M168" s="124">
        <v>10.908300000000001</v>
      </c>
    </row>
    <row r="169" spans="1:13">
      <c r="A169" s="66">
        <v>160</v>
      </c>
      <c r="B169" s="124" t="s">
        <v>1373</v>
      </c>
      <c r="C169" s="124">
        <v>569.5</v>
      </c>
      <c r="D169" s="125">
        <v>572.15</v>
      </c>
      <c r="E169" s="125">
        <v>565.59999999999991</v>
      </c>
      <c r="F169" s="125">
        <v>561.69999999999993</v>
      </c>
      <c r="G169" s="125">
        <v>555.14999999999986</v>
      </c>
      <c r="H169" s="125">
        <v>576.04999999999995</v>
      </c>
      <c r="I169" s="125">
        <v>582.59999999999991</v>
      </c>
      <c r="J169" s="125">
        <v>586.5</v>
      </c>
      <c r="K169" s="124">
        <v>578.70000000000005</v>
      </c>
      <c r="L169" s="124">
        <v>568.25</v>
      </c>
      <c r="M169" s="124">
        <v>7.0252699999999999</v>
      </c>
    </row>
    <row r="170" spans="1:13">
      <c r="A170" s="66">
        <v>161</v>
      </c>
      <c r="B170" s="124" t="s">
        <v>133</v>
      </c>
      <c r="C170" s="124">
        <v>135.05000000000001</v>
      </c>
      <c r="D170" s="125">
        <v>134.54999999999998</v>
      </c>
      <c r="E170" s="125">
        <v>130.49999999999997</v>
      </c>
      <c r="F170" s="125">
        <v>125.94999999999999</v>
      </c>
      <c r="G170" s="125">
        <v>121.89999999999998</v>
      </c>
      <c r="H170" s="125">
        <v>139.09999999999997</v>
      </c>
      <c r="I170" s="125">
        <v>143.14999999999998</v>
      </c>
      <c r="J170" s="125">
        <v>147.69999999999996</v>
      </c>
      <c r="K170" s="124">
        <v>138.6</v>
      </c>
      <c r="L170" s="124">
        <v>130</v>
      </c>
      <c r="M170" s="124">
        <v>240.51638</v>
      </c>
    </row>
    <row r="171" spans="1:13">
      <c r="A171" s="66">
        <v>162</v>
      </c>
      <c r="B171" s="124" t="s">
        <v>131</v>
      </c>
      <c r="C171" s="124">
        <v>5.35</v>
      </c>
      <c r="D171" s="125">
        <v>5.4333333333333336</v>
      </c>
      <c r="E171" s="125">
        <v>5.1166666666666671</v>
      </c>
      <c r="F171" s="125">
        <v>4.8833333333333337</v>
      </c>
      <c r="G171" s="125">
        <v>4.5666666666666673</v>
      </c>
      <c r="H171" s="125">
        <v>5.666666666666667</v>
      </c>
      <c r="I171" s="125">
        <v>5.9833333333333334</v>
      </c>
      <c r="J171" s="125">
        <v>6.2166666666666668</v>
      </c>
      <c r="K171" s="124">
        <v>5.75</v>
      </c>
      <c r="L171" s="124">
        <v>5.2</v>
      </c>
      <c r="M171" s="124">
        <v>625.23775999999998</v>
      </c>
    </row>
    <row r="172" spans="1:13">
      <c r="A172" s="66">
        <v>163</v>
      </c>
      <c r="B172" s="124" t="s">
        <v>134</v>
      </c>
      <c r="C172" s="124">
        <v>1253.25</v>
      </c>
      <c r="D172" s="125">
        <v>1260.0833333333333</v>
      </c>
      <c r="E172" s="125">
        <v>1244.1666666666665</v>
      </c>
      <c r="F172" s="125">
        <v>1235.0833333333333</v>
      </c>
      <c r="G172" s="125">
        <v>1219.1666666666665</v>
      </c>
      <c r="H172" s="125">
        <v>1269.1666666666665</v>
      </c>
      <c r="I172" s="125">
        <v>1285.083333333333</v>
      </c>
      <c r="J172" s="125">
        <v>1294.1666666666665</v>
      </c>
      <c r="K172" s="124">
        <v>1276</v>
      </c>
      <c r="L172" s="124">
        <v>1251</v>
      </c>
      <c r="M172" s="124">
        <v>75.239990000000006</v>
      </c>
    </row>
    <row r="173" spans="1:13">
      <c r="A173" s="66">
        <v>164</v>
      </c>
      <c r="B173" s="124" t="s">
        <v>135</v>
      </c>
      <c r="C173" s="124">
        <v>115.5</v>
      </c>
      <c r="D173" s="125">
        <v>118.56666666666666</v>
      </c>
      <c r="E173" s="125">
        <v>110.43333333333332</v>
      </c>
      <c r="F173" s="125">
        <v>105.36666666666666</v>
      </c>
      <c r="G173" s="125">
        <v>97.23333333333332</v>
      </c>
      <c r="H173" s="125">
        <v>123.63333333333333</v>
      </c>
      <c r="I173" s="125">
        <v>131.76666666666665</v>
      </c>
      <c r="J173" s="125">
        <v>136.83333333333331</v>
      </c>
      <c r="K173" s="124">
        <v>126.7</v>
      </c>
      <c r="L173" s="124">
        <v>113.5</v>
      </c>
      <c r="M173" s="124">
        <v>300.15870999999999</v>
      </c>
    </row>
    <row r="174" spans="1:13">
      <c r="A174" s="66">
        <v>165</v>
      </c>
      <c r="B174" s="124" t="s">
        <v>136</v>
      </c>
      <c r="C174" s="124">
        <v>11.05</v>
      </c>
      <c r="D174" s="125">
        <v>11.200000000000001</v>
      </c>
      <c r="E174" s="125">
        <v>10.600000000000001</v>
      </c>
      <c r="F174" s="125">
        <v>10.15</v>
      </c>
      <c r="G174" s="125">
        <v>9.5500000000000007</v>
      </c>
      <c r="H174" s="125">
        <v>11.650000000000002</v>
      </c>
      <c r="I174" s="125">
        <v>12.25</v>
      </c>
      <c r="J174" s="125">
        <v>12.700000000000003</v>
      </c>
      <c r="K174" s="124">
        <v>11.8</v>
      </c>
      <c r="L174" s="124">
        <v>10.75</v>
      </c>
      <c r="M174" s="124">
        <v>578.77824999999996</v>
      </c>
    </row>
    <row r="175" spans="1:13">
      <c r="A175" s="66">
        <v>166</v>
      </c>
      <c r="B175" s="124" t="s">
        <v>132</v>
      </c>
      <c r="C175" s="124">
        <v>119.2</v>
      </c>
      <c r="D175" s="125">
        <v>118.75</v>
      </c>
      <c r="E175" s="125">
        <v>117</v>
      </c>
      <c r="F175" s="125">
        <v>114.8</v>
      </c>
      <c r="G175" s="125">
        <v>113.05</v>
      </c>
      <c r="H175" s="125">
        <v>120.95</v>
      </c>
      <c r="I175" s="125">
        <v>122.7</v>
      </c>
      <c r="J175" s="125">
        <v>124.9</v>
      </c>
      <c r="K175" s="124">
        <v>120.5</v>
      </c>
      <c r="L175" s="124">
        <v>116.55</v>
      </c>
      <c r="M175" s="124">
        <v>51.33323</v>
      </c>
    </row>
    <row r="176" spans="1:13">
      <c r="A176" s="66">
        <v>167</v>
      </c>
      <c r="B176" s="124" t="s">
        <v>228</v>
      </c>
      <c r="C176" s="124">
        <v>2209.0500000000002</v>
      </c>
      <c r="D176" s="125">
        <v>2198.25</v>
      </c>
      <c r="E176" s="125">
        <v>2167.5</v>
      </c>
      <c r="F176" s="125">
        <v>2125.9499999999998</v>
      </c>
      <c r="G176" s="125">
        <v>2095.1999999999998</v>
      </c>
      <c r="H176" s="125">
        <v>2239.8000000000002</v>
      </c>
      <c r="I176" s="125">
        <v>2270.5500000000002</v>
      </c>
      <c r="J176" s="125">
        <v>2312.1000000000004</v>
      </c>
      <c r="K176" s="124">
        <v>2229</v>
      </c>
      <c r="L176" s="124">
        <v>2156.6999999999998</v>
      </c>
      <c r="M176" s="124">
        <v>3.0821399999999999</v>
      </c>
    </row>
    <row r="177" spans="1:13">
      <c r="A177" s="66">
        <v>168</v>
      </c>
      <c r="B177" s="124" t="s">
        <v>210</v>
      </c>
      <c r="C177" s="124">
        <v>15963.35</v>
      </c>
      <c r="D177" s="125">
        <v>15992.816666666666</v>
      </c>
      <c r="E177" s="125">
        <v>15795.633333333331</v>
      </c>
      <c r="F177" s="125">
        <v>15627.916666666666</v>
      </c>
      <c r="G177" s="125">
        <v>15430.733333333332</v>
      </c>
      <c r="H177" s="125">
        <v>16160.533333333331</v>
      </c>
      <c r="I177" s="125">
        <v>16357.716666666665</v>
      </c>
      <c r="J177" s="125">
        <v>16525.433333333331</v>
      </c>
      <c r="K177" s="124">
        <v>16190</v>
      </c>
      <c r="L177" s="124">
        <v>15825.1</v>
      </c>
      <c r="M177" s="124">
        <v>0.11516999999999999</v>
      </c>
    </row>
    <row r="178" spans="1:13">
      <c r="A178" s="66">
        <v>169</v>
      </c>
      <c r="B178" s="124" t="s">
        <v>140</v>
      </c>
      <c r="C178" s="124">
        <v>1056.25</v>
      </c>
      <c r="D178" s="125">
        <v>1064.45</v>
      </c>
      <c r="E178" s="125">
        <v>1041.9000000000001</v>
      </c>
      <c r="F178" s="125">
        <v>1027.55</v>
      </c>
      <c r="G178" s="125">
        <v>1005</v>
      </c>
      <c r="H178" s="125">
        <v>1078.8000000000002</v>
      </c>
      <c r="I178" s="125">
        <v>1101.3499999999999</v>
      </c>
      <c r="J178" s="125">
        <v>1115.7000000000003</v>
      </c>
      <c r="K178" s="124">
        <v>1087</v>
      </c>
      <c r="L178" s="124">
        <v>1050.0999999999999</v>
      </c>
      <c r="M178" s="124">
        <v>4.5511699999999999</v>
      </c>
    </row>
    <row r="179" spans="1:13">
      <c r="A179" s="66">
        <v>170</v>
      </c>
      <c r="B179" s="124" t="s">
        <v>139</v>
      </c>
      <c r="C179" s="124">
        <v>1029.8</v>
      </c>
      <c r="D179" s="125">
        <v>1020.2666666666668</v>
      </c>
      <c r="E179" s="125">
        <v>1000.5333333333335</v>
      </c>
      <c r="F179" s="125">
        <v>971.26666666666677</v>
      </c>
      <c r="G179" s="125">
        <v>951.53333333333353</v>
      </c>
      <c r="H179" s="125">
        <v>1049.5333333333335</v>
      </c>
      <c r="I179" s="125">
        <v>1069.2666666666669</v>
      </c>
      <c r="J179" s="125">
        <v>1098.5333333333335</v>
      </c>
      <c r="K179" s="124">
        <v>1040</v>
      </c>
      <c r="L179" s="124">
        <v>991</v>
      </c>
      <c r="M179" s="124">
        <v>6.3581500000000002</v>
      </c>
    </row>
    <row r="180" spans="1:13">
      <c r="A180" s="66">
        <v>171</v>
      </c>
      <c r="B180" s="124" t="s">
        <v>138</v>
      </c>
      <c r="C180" s="124">
        <v>280.5</v>
      </c>
      <c r="D180" s="125">
        <v>282.15000000000003</v>
      </c>
      <c r="E180" s="125">
        <v>278.35000000000008</v>
      </c>
      <c r="F180" s="125">
        <v>276.20000000000005</v>
      </c>
      <c r="G180" s="125">
        <v>272.40000000000009</v>
      </c>
      <c r="H180" s="125">
        <v>284.30000000000007</v>
      </c>
      <c r="I180" s="125">
        <v>288.10000000000002</v>
      </c>
      <c r="J180" s="125">
        <v>290.25000000000006</v>
      </c>
      <c r="K180" s="124">
        <v>285.95</v>
      </c>
      <c r="L180" s="124">
        <v>280</v>
      </c>
      <c r="M180" s="124">
        <v>154.20017000000001</v>
      </c>
    </row>
    <row r="181" spans="1:13">
      <c r="A181" s="66">
        <v>172</v>
      </c>
      <c r="B181" s="124" t="s">
        <v>137</v>
      </c>
      <c r="C181" s="124">
        <v>44.8</v>
      </c>
      <c r="D181" s="125">
        <v>44.733333333333327</v>
      </c>
      <c r="E181" s="125">
        <v>44.116666666666653</v>
      </c>
      <c r="F181" s="125">
        <v>43.433333333333323</v>
      </c>
      <c r="G181" s="125">
        <v>42.816666666666649</v>
      </c>
      <c r="H181" s="125">
        <v>45.416666666666657</v>
      </c>
      <c r="I181" s="125">
        <v>46.033333333333331</v>
      </c>
      <c r="J181" s="125">
        <v>46.716666666666661</v>
      </c>
      <c r="K181" s="124">
        <v>45.35</v>
      </c>
      <c r="L181" s="124">
        <v>44.05</v>
      </c>
      <c r="M181" s="124">
        <v>179.45761999999999</v>
      </c>
    </row>
    <row r="182" spans="1:13">
      <c r="A182" s="66">
        <v>173</v>
      </c>
      <c r="B182" s="124" t="s">
        <v>1549</v>
      </c>
      <c r="C182" s="124">
        <v>152.1</v>
      </c>
      <c r="D182" s="125">
        <v>150.29999999999998</v>
      </c>
      <c r="E182" s="125">
        <v>145.79999999999995</v>
      </c>
      <c r="F182" s="125">
        <v>139.49999999999997</v>
      </c>
      <c r="G182" s="125">
        <v>134.99999999999994</v>
      </c>
      <c r="H182" s="125">
        <v>156.59999999999997</v>
      </c>
      <c r="I182" s="125">
        <v>161.10000000000002</v>
      </c>
      <c r="J182" s="125">
        <v>167.39999999999998</v>
      </c>
      <c r="K182" s="124">
        <v>154.80000000000001</v>
      </c>
      <c r="L182" s="124">
        <v>144</v>
      </c>
      <c r="M182" s="124">
        <v>11.805870000000001</v>
      </c>
    </row>
    <row r="183" spans="1:13">
      <c r="A183" s="66">
        <v>174</v>
      </c>
      <c r="B183" s="124" t="s">
        <v>142</v>
      </c>
      <c r="C183" s="124">
        <v>428.55</v>
      </c>
      <c r="D183" s="125">
        <v>427.66666666666669</v>
      </c>
      <c r="E183" s="125">
        <v>421.73333333333335</v>
      </c>
      <c r="F183" s="125">
        <v>414.91666666666669</v>
      </c>
      <c r="G183" s="125">
        <v>408.98333333333335</v>
      </c>
      <c r="H183" s="125">
        <v>434.48333333333335</v>
      </c>
      <c r="I183" s="125">
        <v>440.41666666666663</v>
      </c>
      <c r="J183" s="125">
        <v>447.23333333333335</v>
      </c>
      <c r="K183" s="124">
        <v>433.6</v>
      </c>
      <c r="L183" s="124">
        <v>420.85</v>
      </c>
      <c r="M183" s="124">
        <v>49.450539999999997</v>
      </c>
    </row>
    <row r="184" spans="1:13">
      <c r="A184" s="66">
        <v>175</v>
      </c>
      <c r="B184" s="124" t="s">
        <v>143</v>
      </c>
      <c r="C184" s="124">
        <v>574.04999999999995</v>
      </c>
      <c r="D184" s="125">
        <v>562.01666666666665</v>
      </c>
      <c r="E184" s="125">
        <v>547.33333333333326</v>
      </c>
      <c r="F184" s="125">
        <v>520.61666666666656</v>
      </c>
      <c r="G184" s="125">
        <v>505.93333333333317</v>
      </c>
      <c r="H184" s="125">
        <v>588.73333333333335</v>
      </c>
      <c r="I184" s="125">
        <v>603.41666666666674</v>
      </c>
      <c r="J184" s="125">
        <v>630.13333333333344</v>
      </c>
      <c r="K184" s="124">
        <v>576.70000000000005</v>
      </c>
      <c r="L184" s="124">
        <v>535.29999999999995</v>
      </c>
      <c r="M184" s="124">
        <v>123.31734</v>
      </c>
    </row>
    <row r="185" spans="1:13">
      <c r="A185" s="66">
        <v>176</v>
      </c>
      <c r="B185" s="124" t="s">
        <v>1590</v>
      </c>
      <c r="C185" s="124">
        <v>3.45</v>
      </c>
      <c r="D185" s="125">
        <v>3.4833333333333329</v>
      </c>
      <c r="E185" s="125">
        <v>3.1666666666666661</v>
      </c>
      <c r="F185" s="125">
        <v>2.8833333333333333</v>
      </c>
      <c r="G185" s="125">
        <v>2.5666666666666664</v>
      </c>
      <c r="H185" s="125">
        <v>3.7666666666666657</v>
      </c>
      <c r="I185" s="125">
        <v>4.083333333333333</v>
      </c>
      <c r="J185" s="125">
        <v>4.3666666666666654</v>
      </c>
      <c r="K185" s="124">
        <v>3.8</v>
      </c>
      <c r="L185" s="124">
        <v>3.2</v>
      </c>
      <c r="M185" s="124">
        <v>299.13592</v>
      </c>
    </row>
    <row r="186" spans="1:13">
      <c r="A186" s="66">
        <v>177</v>
      </c>
      <c r="B186" s="124" t="s">
        <v>144</v>
      </c>
      <c r="C186" s="124">
        <v>32.549999999999997</v>
      </c>
      <c r="D186" s="125">
        <v>32.700000000000003</v>
      </c>
      <c r="E186" s="125">
        <v>32.050000000000004</v>
      </c>
      <c r="F186" s="125">
        <v>31.550000000000004</v>
      </c>
      <c r="G186" s="125">
        <v>30.900000000000006</v>
      </c>
      <c r="H186" s="125">
        <v>33.200000000000003</v>
      </c>
      <c r="I186" s="125">
        <v>33.850000000000009</v>
      </c>
      <c r="J186" s="125">
        <v>34.35</v>
      </c>
      <c r="K186" s="124">
        <v>33.35</v>
      </c>
      <c r="L186" s="124">
        <v>32.200000000000003</v>
      </c>
      <c r="M186" s="124">
        <v>28.46894</v>
      </c>
    </row>
    <row r="187" spans="1:13">
      <c r="A187" s="66">
        <v>178</v>
      </c>
      <c r="B187" s="124" t="s">
        <v>1603</v>
      </c>
      <c r="C187" s="124">
        <v>601.25</v>
      </c>
      <c r="D187" s="125">
        <v>604.44999999999993</v>
      </c>
      <c r="E187" s="125">
        <v>589.89999999999986</v>
      </c>
      <c r="F187" s="125">
        <v>578.54999999999995</v>
      </c>
      <c r="G187" s="125">
        <v>563.99999999999989</v>
      </c>
      <c r="H187" s="125">
        <v>615.79999999999984</v>
      </c>
      <c r="I187" s="125">
        <v>630.3499999999998</v>
      </c>
      <c r="J187" s="125">
        <v>641.69999999999982</v>
      </c>
      <c r="K187" s="124">
        <v>619</v>
      </c>
      <c r="L187" s="124">
        <v>593.1</v>
      </c>
      <c r="M187" s="124">
        <v>2.0699999999999998</v>
      </c>
    </row>
    <row r="188" spans="1:13">
      <c r="A188" s="66">
        <v>179</v>
      </c>
      <c r="B188" s="124" t="s">
        <v>242</v>
      </c>
      <c r="C188" s="124">
        <v>32.450000000000003</v>
      </c>
      <c r="D188" s="125">
        <v>32.233333333333327</v>
      </c>
      <c r="E188" s="125">
        <v>31.816666666666656</v>
      </c>
      <c r="F188" s="125">
        <v>31.18333333333333</v>
      </c>
      <c r="G188" s="125">
        <v>30.766666666666659</v>
      </c>
      <c r="H188" s="125">
        <v>32.866666666666653</v>
      </c>
      <c r="I188" s="125">
        <v>33.283333333333324</v>
      </c>
      <c r="J188" s="125">
        <v>33.91666666666665</v>
      </c>
      <c r="K188" s="124">
        <v>32.65</v>
      </c>
      <c r="L188" s="124">
        <v>31.6</v>
      </c>
      <c r="M188" s="124">
        <v>28.478349999999999</v>
      </c>
    </row>
    <row r="189" spans="1:13">
      <c r="A189" s="66">
        <v>180</v>
      </c>
      <c r="B189" s="124" t="s">
        <v>155</v>
      </c>
      <c r="C189" s="124">
        <v>487.95</v>
      </c>
      <c r="D189" s="125">
        <v>486.5</v>
      </c>
      <c r="E189" s="125">
        <v>481.05</v>
      </c>
      <c r="F189" s="125">
        <v>474.15000000000003</v>
      </c>
      <c r="G189" s="125">
        <v>468.70000000000005</v>
      </c>
      <c r="H189" s="125">
        <v>493.4</v>
      </c>
      <c r="I189" s="125">
        <v>498.85</v>
      </c>
      <c r="J189" s="125">
        <v>505.74999999999994</v>
      </c>
      <c r="K189" s="124">
        <v>491.95</v>
      </c>
      <c r="L189" s="124">
        <v>479.6</v>
      </c>
      <c r="M189" s="124">
        <v>7.0043600000000001</v>
      </c>
    </row>
    <row r="190" spans="1:13">
      <c r="A190" s="66">
        <v>181</v>
      </c>
      <c r="B190" s="124" t="s">
        <v>145</v>
      </c>
      <c r="C190" s="124">
        <v>585.04999999999995</v>
      </c>
      <c r="D190" s="125">
        <v>587.6</v>
      </c>
      <c r="E190" s="125">
        <v>577.45000000000005</v>
      </c>
      <c r="F190" s="125">
        <v>569.85</v>
      </c>
      <c r="G190" s="125">
        <v>559.70000000000005</v>
      </c>
      <c r="H190" s="125">
        <v>595.20000000000005</v>
      </c>
      <c r="I190" s="125">
        <v>605.34999999999991</v>
      </c>
      <c r="J190" s="125">
        <v>612.95000000000005</v>
      </c>
      <c r="K190" s="124">
        <v>597.75</v>
      </c>
      <c r="L190" s="124">
        <v>580</v>
      </c>
      <c r="M190" s="124">
        <v>11.06212</v>
      </c>
    </row>
    <row r="191" spans="1:13">
      <c r="A191" s="66">
        <v>182</v>
      </c>
      <c r="B191" s="124" t="s">
        <v>146</v>
      </c>
      <c r="C191" s="124">
        <v>482.3</v>
      </c>
      <c r="D191" s="125">
        <v>481.76666666666665</v>
      </c>
      <c r="E191" s="125">
        <v>475.58333333333331</v>
      </c>
      <c r="F191" s="125">
        <v>468.86666666666667</v>
      </c>
      <c r="G191" s="125">
        <v>462.68333333333334</v>
      </c>
      <c r="H191" s="125">
        <v>488.48333333333329</v>
      </c>
      <c r="I191" s="125">
        <v>494.66666666666669</v>
      </c>
      <c r="J191" s="125">
        <v>501.38333333333327</v>
      </c>
      <c r="K191" s="124">
        <v>487.95</v>
      </c>
      <c r="L191" s="124">
        <v>475.05</v>
      </c>
      <c r="M191" s="124">
        <v>2.45695</v>
      </c>
    </row>
    <row r="192" spans="1:13">
      <c r="A192" s="66">
        <v>183</v>
      </c>
      <c r="B192" s="124" t="s">
        <v>152</v>
      </c>
      <c r="C192" s="124">
        <v>2065.9</v>
      </c>
      <c r="D192" s="125">
        <v>2070.2666666666664</v>
      </c>
      <c r="E192" s="125">
        <v>2044.5333333333328</v>
      </c>
      <c r="F192" s="125">
        <v>2023.1666666666665</v>
      </c>
      <c r="G192" s="125">
        <v>1997.4333333333329</v>
      </c>
      <c r="H192" s="125">
        <v>2091.6333333333328</v>
      </c>
      <c r="I192" s="125">
        <v>2117.3666666666663</v>
      </c>
      <c r="J192" s="125">
        <v>2138.7333333333327</v>
      </c>
      <c r="K192" s="124">
        <v>2096</v>
      </c>
      <c r="L192" s="124">
        <v>2048.9</v>
      </c>
      <c r="M192" s="124">
        <v>17.787299999999998</v>
      </c>
    </row>
    <row r="193" spans="1:13">
      <c r="A193" s="66">
        <v>184</v>
      </c>
      <c r="B193" s="124" t="s">
        <v>147</v>
      </c>
      <c r="C193" s="124">
        <v>179.75</v>
      </c>
      <c r="D193" s="125">
        <v>180.93333333333331</v>
      </c>
      <c r="E193" s="125">
        <v>175.86666666666662</v>
      </c>
      <c r="F193" s="125">
        <v>171.98333333333332</v>
      </c>
      <c r="G193" s="125">
        <v>166.91666666666663</v>
      </c>
      <c r="H193" s="125">
        <v>184.81666666666661</v>
      </c>
      <c r="I193" s="125">
        <v>189.88333333333327</v>
      </c>
      <c r="J193" s="125">
        <v>193.76666666666659</v>
      </c>
      <c r="K193" s="124">
        <v>186</v>
      </c>
      <c r="L193" s="124">
        <v>177.05</v>
      </c>
      <c r="M193" s="124">
        <v>34.601170000000003</v>
      </c>
    </row>
    <row r="194" spans="1:13">
      <c r="A194" s="66">
        <v>185</v>
      </c>
      <c r="B194" s="124" t="s">
        <v>149</v>
      </c>
      <c r="C194" s="124">
        <v>81.400000000000006</v>
      </c>
      <c r="D194" s="125">
        <v>80.61666666666666</v>
      </c>
      <c r="E194" s="125">
        <v>79.433333333333323</v>
      </c>
      <c r="F194" s="125">
        <v>77.466666666666669</v>
      </c>
      <c r="G194" s="125">
        <v>76.283333333333331</v>
      </c>
      <c r="H194" s="125">
        <v>82.583333333333314</v>
      </c>
      <c r="I194" s="125">
        <v>83.766666666666652</v>
      </c>
      <c r="J194" s="125">
        <v>85.733333333333306</v>
      </c>
      <c r="K194" s="124">
        <v>81.8</v>
      </c>
      <c r="L194" s="124">
        <v>78.650000000000006</v>
      </c>
      <c r="M194" s="124">
        <v>37.667079999999999</v>
      </c>
    </row>
    <row r="195" spans="1:13">
      <c r="A195" s="66">
        <v>186</v>
      </c>
      <c r="B195" s="124" t="s">
        <v>148</v>
      </c>
      <c r="C195" s="124">
        <v>152.65</v>
      </c>
      <c r="D195" s="125">
        <v>150.58333333333334</v>
      </c>
      <c r="E195" s="125">
        <v>147.91666666666669</v>
      </c>
      <c r="F195" s="125">
        <v>143.18333333333334</v>
      </c>
      <c r="G195" s="125">
        <v>140.51666666666668</v>
      </c>
      <c r="H195" s="125">
        <v>155.31666666666669</v>
      </c>
      <c r="I195" s="125">
        <v>157.98333333333338</v>
      </c>
      <c r="J195" s="125">
        <v>162.7166666666667</v>
      </c>
      <c r="K195" s="124">
        <v>153.25</v>
      </c>
      <c r="L195" s="124">
        <v>145.85</v>
      </c>
      <c r="M195" s="124">
        <v>261.61867000000001</v>
      </c>
    </row>
    <row r="196" spans="1:13">
      <c r="A196" s="66">
        <v>187</v>
      </c>
      <c r="B196" s="124" t="s">
        <v>150</v>
      </c>
      <c r="C196" s="124">
        <v>65.55</v>
      </c>
      <c r="D196" s="125">
        <v>66.38333333333334</v>
      </c>
      <c r="E196" s="125">
        <v>64.316666666666677</v>
      </c>
      <c r="F196" s="125">
        <v>63.083333333333343</v>
      </c>
      <c r="G196" s="125">
        <v>61.01666666666668</v>
      </c>
      <c r="H196" s="125">
        <v>67.616666666666674</v>
      </c>
      <c r="I196" s="125">
        <v>69.683333333333337</v>
      </c>
      <c r="J196" s="125">
        <v>70.916666666666671</v>
      </c>
      <c r="K196" s="124">
        <v>68.45</v>
      </c>
      <c r="L196" s="124">
        <v>65.150000000000006</v>
      </c>
      <c r="M196" s="124">
        <v>70.412549999999996</v>
      </c>
    </row>
    <row r="197" spans="1:13">
      <c r="A197" s="66">
        <v>188</v>
      </c>
      <c r="B197" s="124" t="s">
        <v>151</v>
      </c>
      <c r="C197" s="124">
        <v>480.7</v>
      </c>
      <c r="D197" s="125">
        <v>476</v>
      </c>
      <c r="E197" s="125">
        <v>465</v>
      </c>
      <c r="F197" s="125">
        <v>449.3</v>
      </c>
      <c r="G197" s="125">
        <v>438.3</v>
      </c>
      <c r="H197" s="125">
        <v>491.7</v>
      </c>
      <c r="I197" s="125">
        <v>502.7</v>
      </c>
      <c r="J197" s="125">
        <v>518.4</v>
      </c>
      <c r="K197" s="124">
        <v>487</v>
      </c>
      <c r="L197" s="124">
        <v>460.3</v>
      </c>
      <c r="M197" s="124">
        <v>232.62314000000001</v>
      </c>
    </row>
    <row r="198" spans="1:13">
      <c r="A198" s="66">
        <v>189</v>
      </c>
      <c r="B198" s="124" t="s">
        <v>153</v>
      </c>
      <c r="C198" s="124">
        <v>809.4</v>
      </c>
      <c r="D198" s="125">
        <v>809.1</v>
      </c>
      <c r="E198" s="125">
        <v>804.30000000000007</v>
      </c>
      <c r="F198" s="125">
        <v>799.2</v>
      </c>
      <c r="G198" s="125">
        <v>794.40000000000009</v>
      </c>
      <c r="H198" s="125">
        <v>814.2</v>
      </c>
      <c r="I198" s="125">
        <v>819</v>
      </c>
      <c r="J198" s="125">
        <v>824.1</v>
      </c>
      <c r="K198" s="124">
        <v>813.9</v>
      </c>
      <c r="L198" s="124">
        <v>804</v>
      </c>
      <c r="M198" s="124">
        <v>25.41742</v>
      </c>
    </row>
    <row r="199" spans="1:13">
      <c r="A199" s="66">
        <v>190</v>
      </c>
      <c r="B199" s="124" t="s">
        <v>212</v>
      </c>
      <c r="C199" s="124">
        <v>600.5</v>
      </c>
      <c r="D199" s="125">
        <v>601.83333333333337</v>
      </c>
      <c r="E199" s="125">
        <v>590.66666666666674</v>
      </c>
      <c r="F199" s="125">
        <v>580.83333333333337</v>
      </c>
      <c r="G199" s="125">
        <v>569.66666666666674</v>
      </c>
      <c r="H199" s="125">
        <v>611.66666666666674</v>
      </c>
      <c r="I199" s="125">
        <v>622.83333333333348</v>
      </c>
      <c r="J199" s="125">
        <v>632.66666666666674</v>
      </c>
      <c r="K199" s="124">
        <v>613</v>
      </c>
      <c r="L199" s="124">
        <v>592</v>
      </c>
      <c r="M199" s="124">
        <v>2.66526</v>
      </c>
    </row>
    <row r="200" spans="1:13">
      <c r="A200" s="66">
        <v>191</v>
      </c>
      <c r="B200" s="124" t="s">
        <v>154</v>
      </c>
      <c r="C200" s="124">
        <v>1056.4000000000001</v>
      </c>
      <c r="D200" s="125">
        <v>1055.0333333333335</v>
      </c>
      <c r="E200" s="125">
        <v>1046.5666666666671</v>
      </c>
      <c r="F200" s="125">
        <v>1036.7333333333336</v>
      </c>
      <c r="G200" s="125">
        <v>1028.2666666666671</v>
      </c>
      <c r="H200" s="125">
        <v>1064.866666666667</v>
      </c>
      <c r="I200" s="125">
        <v>1073.3333333333337</v>
      </c>
      <c r="J200" s="125">
        <v>1083.166666666667</v>
      </c>
      <c r="K200" s="124">
        <v>1063.5</v>
      </c>
      <c r="L200" s="124">
        <v>1045.2</v>
      </c>
      <c r="M200" s="124">
        <v>10.575480000000001</v>
      </c>
    </row>
    <row r="201" spans="1:13">
      <c r="A201" s="66">
        <v>192</v>
      </c>
      <c r="B201" s="124" t="s">
        <v>214</v>
      </c>
      <c r="C201" s="124">
        <v>1798.9</v>
      </c>
      <c r="D201" s="125">
        <v>1795.9833333333333</v>
      </c>
      <c r="E201" s="125">
        <v>1777.4666666666667</v>
      </c>
      <c r="F201" s="125">
        <v>1756.0333333333333</v>
      </c>
      <c r="G201" s="125">
        <v>1737.5166666666667</v>
      </c>
      <c r="H201" s="125">
        <v>1817.4166666666667</v>
      </c>
      <c r="I201" s="125">
        <v>1835.9333333333336</v>
      </c>
      <c r="J201" s="125">
        <v>1857.3666666666668</v>
      </c>
      <c r="K201" s="124">
        <v>1814.5</v>
      </c>
      <c r="L201" s="124">
        <v>1774.55</v>
      </c>
      <c r="M201" s="124">
        <v>1.4279599999999999</v>
      </c>
    </row>
    <row r="202" spans="1:13">
      <c r="A202" s="66">
        <v>193</v>
      </c>
      <c r="B202" s="124" t="s">
        <v>215</v>
      </c>
      <c r="C202" s="124">
        <v>235.95</v>
      </c>
      <c r="D202" s="125">
        <v>238.21666666666667</v>
      </c>
      <c r="E202" s="125">
        <v>232.73333333333335</v>
      </c>
      <c r="F202" s="125">
        <v>229.51666666666668</v>
      </c>
      <c r="G202" s="125">
        <v>224.03333333333336</v>
      </c>
      <c r="H202" s="125">
        <v>241.43333333333334</v>
      </c>
      <c r="I202" s="125">
        <v>246.91666666666663</v>
      </c>
      <c r="J202" s="125">
        <v>250.13333333333333</v>
      </c>
      <c r="K202" s="124">
        <v>243.7</v>
      </c>
      <c r="L202" s="124">
        <v>235</v>
      </c>
      <c r="M202" s="124">
        <v>11.869579999999999</v>
      </c>
    </row>
    <row r="203" spans="1:13">
      <c r="A203" s="66">
        <v>194</v>
      </c>
      <c r="B203" s="124" t="s">
        <v>160</v>
      </c>
      <c r="C203" s="124">
        <v>805.85</v>
      </c>
      <c r="D203" s="125">
        <v>807.43333333333339</v>
      </c>
      <c r="E203" s="125">
        <v>799.86666666666679</v>
      </c>
      <c r="F203" s="125">
        <v>793.88333333333344</v>
      </c>
      <c r="G203" s="125">
        <v>786.31666666666683</v>
      </c>
      <c r="H203" s="125">
        <v>813.41666666666674</v>
      </c>
      <c r="I203" s="125">
        <v>820.98333333333335</v>
      </c>
      <c r="J203" s="125">
        <v>826.9666666666667</v>
      </c>
      <c r="K203" s="124">
        <v>815</v>
      </c>
      <c r="L203" s="124">
        <v>801.45</v>
      </c>
      <c r="M203" s="124">
        <v>11.5953</v>
      </c>
    </row>
    <row r="204" spans="1:13">
      <c r="A204" s="66">
        <v>195</v>
      </c>
      <c r="B204" s="65" t="s">
        <v>158</v>
      </c>
      <c r="C204" s="65">
        <v>3449.4</v>
      </c>
      <c r="D204" s="302">
        <v>3485.0333333333333</v>
      </c>
      <c r="E204" s="302">
        <v>3404.4666666666667</v>
      </c>
      <c r="F204" s="302">
        <v>3359.5333333333333</v>
      </c>
      <c r="G204" s="302">
        <v>3278.9666666666667</v>
      </c>
      <c r="H204" s="302">
        <v>3529.9666666666667</v>
      </c>
      <c r="I204" s="302">
        <v>3610.5333333333333</v>
      </c>
      <c r="J204" s="302">
        <v>3655.4666666666667</v>
      </c>
      <c r="K204" s="65">
        <v>3565.6</v>
      </c>
      <c r="L204" s="65">
        <v>3440.1</v>
      </c>
      <c r="M204" s="65">
        <v>2.0649099999999998</v>
      </c>
    </row>
    <row r="205" spans="1:13">
      <c r="A205" s="66">
        <v>196</v>
      </c>
      <c r="B205" s="65" t="s">
        <v>159</v>
      </c>
      <c r="C205" s="65">
        <v>72.150000000000006</v>
      </c>
      <c r="D205" s="302">
        <v>72.149999999999991</v>
      </c>
      <c r="E205" s="302">
        <v>71.249999999999986</v>
      </c>
      <c r="F205" s="302">
        <v>70.349999999999994</v>
      </c>
      <c r="G205" s="302">
        <v>69.449999999999989</v>
      </c>
      <c r="H205" s="302">
        <v>73.049999999999983</v>
      </c>
      <c r="I205" s="302">
        <v>73.949999999999989</v>
      </c>
      <c r="J205" s="302">
        <v>74.84999999999998</v>
      </c>
      <c r="K205" s="65">
        <v>73.05</v>
      </c>
      <c r="L205" s="65">
        <v>71.25</v>
      </c>
      <c r="M205" s="65">
        <v>81.498620000000003</v>
      </c>
    </row>
    <row r="206" spans="1:13">
      <c r="A206" s="66">
        <v>197</v>
      </c>
      <c r="B206" s="65" t="s">
        <v>156</v>
      </c>
      <c r="C206" s="65">
        <v>1375.2</v>
      </c>
      <c r="D206" s="302">
        <v>1376.1166666666668</v>
      </c>
      <c r="E206" s="302">
        <v>1355.1833333333336</v>
      </c>
      <c r="F206" s="302">
        <v>1335.1666666666667</v>
      </c>
      <c r="G206" s="302">
        <v>1314.2333333333336</v>
      </c>
      <c r="H206" s="302">
        <v>1396.1333333333337</v>
      </c>
      <c r="I206" s="302">
        <v>1417.0666666666671</v>
      </c>
      <c r="J206" s="302">
        <v>1437.0833333333337</v>
      </c>
      <c r="K206" s="65">
        <v>1397.05</v>
      </c>
      <c r="L206" s="65">
        <v>1356.1</v>
      </c>
      <c r="M206" s="65">
        <v>8.2999200000000002</v>
      </c>
    </row>
    <row r="207" spans="1:13">
      <c r="A207" s="66">
        <v>198</v>
      </c>
      <c r="B207" s="65" t="s">
        <v>348</v>
      </c>
      <c r="C207" s="65">
        <v>527.54999999999995</v>
      </c>
      <c r="D207" s="302">
        <v>530.73333333333335</v>
      </c>
      <c r="E207" s="302">
        <v>519.01666666666665</v>
      </c>
      <c r="F207" s="302">
        <v>510.48333333333335</v>
      </c>
      <c r="G207" s="302">
        <v>498.76666666666665</v>
      </c>
      <c r="H207" s="302">
        <v>539.26666666666665</v>
      </c>
      <c r="I207" s="302">
        <v>550.98333333333335</v>
      </c>
      <c r="J207" s="302">
        <v>559.51666666666665</v>
      </c>
      <c r="K207" s="65">
        <v>542.45000000000005</v>
      </c>
      <c r="L207" s="65">
        <v>522.20000000000005</v>
      </c>
      <c r="M207" s="65">
        <v>16.87509</v>
      </c>
    </row>
    <row r="208" spans="1:13">
      <c r="A208" s="66">
        <v>199</v>
      </c>
      <c r="B208" s="65" t="s">
        <v>1742</v>
      </c>
      <c r="C208" s="65">
        <v>193.4</v>
      </c>
      <c r="D208" s="302">
        <v>192.81666666666669</v>
      </c>
      <c r="E208" s="302">
        <v>190.13333333333338</v>
      </c>
      <c r="F208" s="302">
        <v>186.8666666666667</v>
      </c>
      <c r="G208" s="302">
        <v>184.18333333333339</v>
      </c>
      <c r="H208" s="302">
        <v>196.08333333333337</v>
      </c>
      <c r="I208" s="302">
        <v>198.76666666666671</v>
      </c>
      <c r="J208" s="302">
        <v>202.03333333333336</v>
      </c>
      <c r="K208" s="65">
        <v>195.5</v>
      </c>
      <c r="L208" s="65">
        <v>189.55</v>
      </c>
      <c r="M208" s="65">
        <v>5.5335999999999999</v>
      </c>
    </row>
    <row r="209" spans="1:13">
      <c r="A209" s="66">
        <v>200</v>
      </c>
      <c r="B209" s="65" t="s">
        <v>2628</v>
      </c>
      <c r="C209" s="65">
        <v>44.9</v>
      </c>
      <c r="D209" s="302">
        <v>44.533333333333339</v>
      </c>
      <c r="E209" s="302">
        <v>43.066666666666677</v>
      </c>
      <c r="F209" s="302">
        <v>41.233333333333341</v>
      </c>
      <c r="G209" s="302">
        <v>39.76666666666668</v>
      </c>
      <c r="H209" s="302">
        <v>46.366666666666674</v>
      </c>
      <c r="I209" s="302">
        <v>47.833333333333329</v>
      </c>
      <c r="J209" s="302">
        <v>49.666666666666671</v>
      </c>
      <c r="K209" s="65">
        <v>46</v>
      </c>
      <c r="L209" s="65">
        <v>42.7</v>
      </c>
      <c r="M209" s="65">
        <v>47.089840000000002</v>
      </c>
    </row>
    <row r="210" spans="1:13">
      <c r="A210" s="66">
        <v>201</v>
      </c>
      <c r="B210" s="65" t="s">
        <v>226</v>
      </c>
      <c r="C210" s="65">
        <v>152.15</v>
      </c>
      <c r="D210" s="302">
        <v>151.46666666666667</v>
      </c>
      <c r="E210" s="302">
        <v>147.73333333333335</v>
      </c>
      <c r="F210" s="302">
        <v>143.31666666666669</v>
      </c>
      <c r="G210" s="302">
        <v>139.58333333333337</v>
      </c>
      <c r="H210" s="302">
        <v>155.88333333333333</v>
      </c>
      <c r="I210" s="302">
        <v>159.61666666666662</v>
      </c>
      <c r="J210" s="302">
        <v>164.0333333333333</v>
      </c>
      <c r="K210" s="65">
        <v>155.19999999999999</v>
      </c>
      <c r="L210" s="65">
        <v>147.05000000000001</v>
      </c>
      <c r="M210" s="65">
        <v>181.88740999999999</v>
      </c>
    </row>
    <row r="211" spans="1:13">
      <c r="A211" s="66">
        <v>202</v>
      </c>
      <c r="B211" s="65" t="s">
        <v>161</v>
      </c>
      <c r="C211" s="65">
        <v>524.45000000000005</v>
      </c>
      <c r="D211" s="302">
        <v>525.80000000000007</v>
      </c>
      <c r="E211" s="302">
        <v>517.90000000000009</v>
      </c>
      <c r="F211" s="302">
        <v>511.35</v>
      </c>
      <c r="G211" s="302">
        <v>503.45000000000005</v>
      </c>
      <c r="H211" s="302">
        <v>532.35000000000014</v>
      </c>
      <c r="I211" s="302">
        <v>540.25</v>
      </c>
      <c r="J211" s="302">
        <v>546.80000000000018</v>
      </c>
      <c r="K211" s="65">
        <v>533.70000000000005</v>
      </c>
      <c r="L211" s="65">
        <v>519.25</v>
      </c>
      <c r="M211" s="65">
        <v>6.0231399999999997</v>
      </c>
    </row>
    <row r="212" spans="1:13">
      <c r="A212" s="66">
        <v>203</v>
      </c>
      <c r="B212" s="65" t="s">
        <v>1797</v>
      </c>
      <c r="C212" s="65">
        <v>51.65</v>
      </c>
      <c r="D212" s="302">
        <v>51.466666666666669</v>
      </c>
      <c r="E212" s="302">
        <v>50.583333333333336</v>
      </c>
      <c r="F212" s="302">
        <v>49.516666666666666</v>
      </c>
      <c r="G212" s="302">
        <v>48.633333333333333</v>
      </c>
      <c r="H212" s="302">
        <v>52.533333333333339</v>
      </c>
      <c r="I212" s="302">
        <v>53.416666666666664</v>
      </c>
      <c r="J212" s="302">
        <v>54.483333333333341</v>
      </c>
      <c r="K212" s="65">
        <v>52.35</v>
      </c>
      <c r="L212" s="65">
        <v>50.4</v>
      </c>
      <c r="M212" s="65">
        <v>27.633310000000002</v>
      </c>
    </row>
    <row r="213" spans="1:13">
      <c r="A213" s="66">
        <v>204</v>
      </c>
      <c r="B213" s="65" t="s">
        <v>162</v>
      </c>
      <c r="C213" s="65">
        <v>373.05</v>
      </c>
      <c r="D213" s="302">
        <v>373.38333333333338</v>
      </c>
      <c r="E213" s="302">
        <v>369.36666666666679</v>
      </c>
      <c r="F213" s="302">
        <v>365.68333333333339</v>
      </c>
      <c r="G213" s="302">
        <v>361.6666666666668</v>
      </c>
      <c r="H213" s="302">
        <v>377.06666666666678</v>
      </c>
      <c r="I213" s="302">
        <v>381.08333333333331</v>
      </c>
      <c r="J213" s="302">
        <v>384.76666666666677</v>
      </c>
      <c r="K213" s="65">
        <v>377.4</v>
      </c>
      <c r="L213" s="65">
        <v>369.7</v>
      </c>
      <c r="M213" s="65">
        <v>29.727779999999999</v>
      </c>
    </row>
    <row r="214" spans="1:13">
      <c r="A214" s="66">
        <v>205</v>
      </c>
      <c r="B214" s="407" t="s">
        <v>163</v>
      </c>
      <c r="C214" s="65">
        <v>407.2</v>
      </c>
      <c r="D214" s="302">
        <v>406.63333333333338</v>
      </c>
      <c r="E214" s="302">
        <v>399.81666666666678</v>
      </c>
      <c r="F214" s="302">
        <v>392.43333333333339</v>
      </c>
      <c r="G214" s="302">
        <v>385.61666666666679</v>
      </c>
      <c r="H214" s="302">
        <v>414.01666666666677</v>
      </c>
      <c r="I214" s="302">
        <v>420.83333333333337</v>
      </c>
      <c r="J214" s="302">
        <v>428.21666666666675</v>
      </c>
      <c r="K214" s="65">
        <v>413.45</v>
      </c>
      <c r="L214" s="65">
        <v>399.25</v>
      </c>
      <c r="M214" s="65">
        <v>10.12571</v>
      </c>
    </row>
    <row r="215" spans="1:13">
      <c r="A215" s="66">
        <v>206</v>
      </c>
      <c r="B215" s="407" t="s">
        <v>164</v>
      </c>
      <c r="C215" s="65">
        <v>173.25</v>
      </c>
      <c r="D215" s="302">
        <v>173.11666666666667</v>
      </c>
      <c r="E215" s="302">
        <v>170.23333333333335</v>
      </c>
      <c r="F215" s="302">
        <v>167.21666666666667</v>
      </c>
      <c r="G215" s="302">
        <v>164.33333333333334</v>
      </c>
      <c r="H215" s="302">
        <v>176.13333333333335</v>
      </c>
      <c r="I215" s="302">
        <v>179.01666666666668</v>
      </c>
      <c r="J215" s="302">
        <v>182.03333333333336</v>
      </c>
      <c r="K215" s="65">
        <v>176</v>
      </c>
      <c r="L215" s="65">
        <v>170.1</v>
      </c>
      <c r="M215" s="65">
        <v>295.09226999999998</v>
      </c>
    </row>
    <row r="216" spans="1:13">
      <c r="A216" s="66">
        <v>207</v>
      </c>
      <c r="B216" s="407" t="s">
        <v>165</v>
      </c>
      <c r="C216" s="65">
        <v>401.7</v>
      </c>
      <c r="D216" s="302">
        <v>399.79999999999995</v>
      </c>
      <c r="E216" s="302">
        <v>394.69999999999993</v>
      </c>
      <c r="F216" s="302">
        <v>387.7</v>
      </c>
      <c r="G216" s="302">
        <v>382.59999999999997</v>
      </c>
      <c r="H216" s="302">
        <v>406.7999999999999</v>
      </c>
      <c r="I216" s="302">
        <v>411.89999999999992</v>
      </c>
      <c r="J216" s="302">
        <v>418.89999999999986</v>
      </c>
      <c r="K216" s="65">
        <v>404.9</v>
      </c>
      <c r="L216" s="65">
        <v>392.8</v>
      </c>
      <c r="M216" s="65">
        <v>48.887219999999999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P32" sqref="P32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2"/>
      <c r="B1" s="48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43508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79" t="s">
        <v>13</v>
      </c>
      <c r="B9" s="480" t="s">
        <v>14</v>
      </c>
      <c r="C9" s="478" t="s">
        <v>15</v>
      </c>
      <c r="D9" s="478" t="s">
        <v>16</v>
      </c>
      <c r="E9" s="478" t="s">
        <v>17</v>
      </c>
      <c r="F9" s="478"/>
      <c r="G9" s="478"/>
      <c r="H9" s="478" t="s">
        <v>18</v>
      </c>
      <c r="I9" s="478"/>
      <c r="J9" s="478"/>
      <c r="K9" s="23"/>
      <c r="L9" s="24"/>
      <c r="M9" s="34"/>
    </row>
    <row r="10" spans="1:15" ht="42.75" customHeight="1">
      <c r="A10" s="474"/>
      <c r="B10" s="476"/>
      <c r="C10" s="481" t="s">
        <v>19</v>
      </c>
      <c r="D10" s="48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21619.200000000001</v>
      </c>
      <c r="D11" s="118">
        <v>21531.833333333332</v>
      </c>
      <c r="E11" s="118">
        <v>21288.666666666664</v>
      </c>
      <c r="F11" s="118">
        <v>20958.133333333331</v>
      </c>
      <c r="G11" s="118">
        <v>20714.966666666664</v>
      </c>
      <c r="H11" s="118">
        <v>21862.366666666665</v>
      </c>
      <c r="I11" s="118">
        <v>22105.533333333329</v>
      </c>
      <c r="J11" s="118">
        <v>22436.066666666666</v>
      </c>
      <c r="K11" s="117">
        <v>21775</v>
      </c>
      <c r="L11" s="117">
        <v>21201.3</v>
      </c>
      <c r="M11" s="117">
        <v>1.7340000000000001E-2</v>
      </c>
    </row>
    <row r="12" spans="1:15" ht="12" customHeight="1">
      <c r="A12" s="65">
        <v>2</v>
      </c>
      <c r="B12" s="117" t="s">
        <v>390</v>
      </c>
      <c r="C12" s="120">
        <v>111</v>
      </c>
      <c r="D12" s="118">
        <v>112.46666666666665</v>
      </c>
      <c r="E12" s="118">
        <v>106.93333333333331</v>
      </c>
      <c r="F12" s="118">
        <v>102.86666666666666</v>
      </c>
      <c r="G12" s="118">
        <v>97.333333333333314</v>
      </c>
      <c r="H12" s="118">
        <v>116.5333333333333</v>
      </c>
      <c r="I12" s="118">
        <v>122.06666666666663</v>
      </c>
      <c r="J12" s="118">
        <v>126.1333333333333</v>
      </c>
      <c r="K12" s="117">
        <v>118</v>
      </c>
      <c r="L12" s="117">
        <v>108.4</v>
      </c>
      <c r="M12" s="117">
        <v>1.50448</v>
      </c>
    </row>
    <row r="13" spans="1:15" ht="12" customHeight="1">
      <c r="A13" s="65">
        <v>3</v>
      </c>
      <c r="B13" s="117" t="s">
        <v>391</v>
      </c>
      <c r="C13" s="120">
        <v>1541.65</v>
      </c>
      <c r="D13" s="118">
        <v>1548.5833333333333</v>
      </c>
      <c r="E13" s="118">
        <v>1523.1666666666665</v>
      </c>
      <c r="F13" s="118">
        <v>1504.6833333333332</v>
      </c>
      <c r="G13" s="118">
        <v>1479.2666666666664</v>
      </c>
      <c r="H13" s="118">
        <v>1567.0666666666666</v>
      </c>
      <c r="I13" s="118">
        <v>1592.4833333333331</v>
      </c>
      <c r="J13" s="118">
        <v>1610.9666666666667</v>
      </c>
      <c r="K13" s="117">
        <v>1574</v>
      </c>
      <c r="L13" s="117">
        <v>1530.1</v>
      </c>
      <c r="M13" s="117">
        <v>0.60601000000000005</v>
      </c>
    </row>
    <row r="14" spans="1:15" ht="12" customHeight="1">
      <c r="A14" s="65">
        <v>4</v>
      </c>
      <c r="B14" s="117" t="s">
        <v>392</v>
      </c>
      <c r="C14" s="120">
        <v>49.3</v>
      </c>
      <c r="D14" s="118">
        <v>49.883333333333333</v>
      </c>
      <c r="E14" s="118">
        <v>47.916666666666664</v>
      </c>
      <c r="F14" s="118">
        <v>46.533333333333331</v>
      </c>
      <c r="G14" s="118">
        <v>44.566666666666663</v>
      </c>
      <c r="H14" s="118">
        <v>51.266666666666666</v>
      </c>
      <c r="I14" s="118">
        <v>53.233333333333334</v>
      </c>
      <c r="J14" s="118">
        <v>54.616666666666667</v>
      </c>
      <c r="K14" s="117">
        <v>51.85</v>
      </c>
      <c r="L14" s="117">
        <v>48.5</v>
      </c>
      <c r="M14" s="117">
        <v>4.5218299999999996</v>
      </c>
    </row>
    <row r="15" spans="1:15" ht="12" customHeight="1">
      <c r="A15" s="65">
        <v>5</v>
      </c>
      <c r="B15" s="117" t="s">
        <v>185</v>
      </c>
      <c r="C15" s="120">
        <v>1233.8</v>
      </c>
      <c r="D15" s="118">
        <v>1238.9333333333334</v>
      </c>
      <c r="E15" s="118">
        <v>1215.8666666666668</v>
      </c>
      <c r="F15" s="118">
        <v>1197.9333333333334</v>
      </c>
      <c r="G15" s="118">
        <v>1174.8666666666668</v>
      </c>
      <c r="H15" s="118">
        <v>1256.8666666666668</v>
      </c>
      <c r="I15" s="118">
        <v>1279.9333333333334</v>
      </c>
      <c r="J15" s="118">
        <v>1297.8666666666668</v>
      </c>
      <c r="K15" s="117">
        <v>1262</v>
      </c>
      <c r="L15" s="117">
        <v>1221</v>
      </c>
      <c r="M15" s="117">
        <v>0.50592999999999999</v>
      </c>
    </row>
    <row r="16" spans="1:15" ht="12" customHeight="1">
      <c r="A16" s="65">
        <v>6</v>
      </c>
      <c r="B16" s="117" t="s">
        <v>2189</v>
      </c>
      <c r="C16" s="120">
        <v>79.099999999999994</v>
      </c>
      <c r="D16" s="118">
        <v>80.133333333333326</v>
      </c>
      <c r="E16" s="118">
        <v>77.966666666666654</v>
      </c>
      <c r="F16" s="118">
        <v>76.833333333333329</v>
      </c>
      <c r="G16" s="118">
        <v>74.666666666666657</v>
      </c>
      <c r="H16" s="118">
        <v>81.266666666666652</v>
      </c>
      <c r="I16" s="118">
        <v>83.433333333333337</v>
      </c>
      <c r="J16" s="118">
        <v>84.566666666666649</v>
      </c>
      <c r="K16" s="117">
        <v>82.3</v>
      </c>
      <c r="L16" s="117">
        <v>79</v>
      </c>
      <c r="M16" s="117">
        <v>15.392620000000001</v>
      </c>
    </row>
    <row r="17" spans="1:13" ht="12" customHeight="1">
      <c r="A17" s="65">
        <v>7</v>
      </c>
      <c r="B17" s="117" t="s">
        <v>394</v>
      </c>
      <c r="C17" s="120">
        <v>211.1</v>
      </c>
      <c r="D17" s="118">
        <v>210.85</v>
      </c>
      <c r="E17" s="118">
        <v>209.7</v>
      </c>
      <c r="F17" s="118">
        <v>208.29999999999998</v>
      </c>
      <c r="G17" s="118">
        <v>207.14999999999998</v>
      </c>
      <c r="H17" s="118">
        <v>212.25</v>
      </c>
      <c r="I17" s="118">
        <v>213.40000000000003</v>
      </c>
      <c r="J17" s="118">
        <v>214.8</v>
      </c>
      <c r="K17" s="117">
        <v>212</v>
      </c>
      <c r="L17" s="117">
        <v>209.45</v>
      </c>
      <c r="M17" s="117">
        <v>5.8675199999999998</v>
      </c>
    </row>
    <row r="18" spans="1:13" ht="12" customHeight="1">
      <c r="A18" s="65">
        <v>8</v>
      </c>
      <c r="B18" s="117" t="s">
        <v>30</v>
      </c>
      <c r="C18" s="120">
        <v>1368.3</v>
      </c>
      <c r="D18" s="118">
        <v>1377.3833333333332</v>
      </c>
      <c r="E18" s="118">
        <v>1355.3166666666664</v>
      </c>
      <c r="F18" s="118">
        <v>1342.3333333333333</v>
      </c>
      <c r="G18" s="118">
        <v>1320.2666666666664</v>
      </c>
      <c r="H18" s="118">
        <v>1390.3666666666663</v>
      </c>
      <c r="I18" s="118">
        <v>1412.4333333333329</v>
      </c>
      <c r="J18" s="118">
        <v>1425.4166666666663</v>
      </c>
      <c r="K18" s="117">
        <v>1399.45</v>
      </c>
      <c r="L18" s="117">
        <v>1364.4</v>
      </c>
      <c r="M18" s="117">
        <v>11.33028</v>
      </c>
    </row>
    <row r="19" spans="1:13" ht="12" customHeight="1">
      <c r="A19" s="65">
        <v>9</v>
      </c>
      <c r="B19" s="117" t="s">
        <v>32</v>
      </c>
      <c r="C19" s="120">
        <v>328.8</v>
      </c>
      <c r="D19" s="118">
        <v>327.05</v>
      </c>
      <c r="E19" s="118">
        <v>320.15000000000003</v>
      </c>
      <c r="F19" s="118">
        <v>311.5</v>
      </c>
      <c r="G19" s="118">
        <v>304.60000000000002</v>
      </c>
      <c r="H19" s="118">
        <v>335.70000000000005</v>
      </c>
      <c r="I19" s="118">
        <v>342.6</v>
      </c>
      <c r="J19" s="118">
        <v>351.25000000000006</v>
      </c>
      <c r="K19" s="117">
        <v>333.95</v>
      </c>
      <c r="L19" s="117">
        <v>318.39999999999998</v>
      </c>
      <c r="M19" s="117">
        <v>37.838479999999997</v>
      </c>
    </row>
    <row r="20" spans="1:13" ht="12" customHeight="1">
      <c r="A20" s="65">
        <v>10</v>
      </c>
      <c r="B20" s="117" t="s">
        <v>33</v>
      </c>
      <c r="C20" s="120">
        <v>34.700000000000003</v>
      </c>
      <c r="D20" s="118">
        <v>34.733333333333327</v>
      </c>
      <c r="E20" s="118">
        <v>33.316666666666656</v>
      </c>
      <c r="F20" s="118">
        <v>31.93333333333333</v>
      </c>
      <c r="G20" s="118">
        <v>30.516666666666659</v>
      </c>
      <c r="H20" s="118">
        <v>36.116666666666653</v>
      </c>
      <c r="I20" s="118">
        <v>37.533333333333324</v>
      </c>
      <c r="J20" s="118">
        <v>38.91666666666665</v>
      </c>
      <c r="K20" s="117">
        <v>36.15</v>
      </c>
      <c r="L20" s="117">
        <v>33.35</v>
      </c>
      <c r="M20" s="117">
        <v>117.90819</v>
      </c>
    </row>
    <row r="21" spans="1:13" ht="12" customHeight="1">
      <c r="A21" s="65">
        <v>11</v>
      </c>
      <c r="B21" s="117" t="s">
        <v>402</v>
      </c>
      <c r="C21" s="120">
        <v>215.3</v>
      </c>
      <c r="D21" s="118">
        <v>215.88333333333335</v>
      </c>
      <c r="E21" s="118">
        <v>213.9666666666667</v>
      </c>
      <c r="F21" s="118">
        <v>212.63333333333335</v>
      </c>
      <c r="G21" s="118">
        <v>210.7166666666667</v>
      </c>
      <c r="H21" s="118">
        <v>217.2166666666667</v>
      </c>
      <c r="I21" s="118">
        <v>219.13333333333338</v>
      </c>
      <c r="J21" s="118">
        <v>220.4666666666667</v>
      </c>
      <c r="K21" s="117">
        <v>217.8</v>
      </c>
      <c r="L21" s="117">
        <v>214.55</v>
      </c>
      <c r="M21" s="117">
        <v>1.94096</v>
      </c>
    </row>
    <row r="22" spans="1:13" ht="12" customHeight="1">
      <c r="A22" s="65">
        <v>12</v>
      </c>
      <c r="B22" s="117" t="s">
        <v>1862</v>
      </c>
      <c r="C22" s="120">
        <v>154.15</v>
      </c>
      <c r="D22" s="118">
        <v>157.4</v>
      </c>
      <c r="E22" s="118">
        <v>149.65</v>
      </c>
      <c r="F22" s="118">
        <v>145.15</v>
      </c>
      <c r="G22" s="118">
        <v>137.4</v>
      </c>
      <c r="H22" s="118">
        <v>161.9</v>
      </c>
      <c r="I22" s="118">
        <v>169.65</v>
      </c>
      <c r="J22" s="118">
        <v>174.15</v>
      </c>
      <c r="K22" s="117">
        <v>165.15</v>
      </c>
      <c r="L22" s="117">
        <v>152.9</v>
      </c>
      <c r="M22" s="117">
        <v>0.84228000000000003</v>
      </c>
    </row>
    <row r="23" spans="1:13">
      <c r="A23" s="65">
        <v>13</v>
      </c>
      <c r="B23" s="117" t="s">
        <v>409</v>
      </c>
      <c r="C23" s="120">
        <v>191.75</v>
      </c>
      <c r="D23" s="118">
        <v>192.56666666666669</v>
      </c>
      <c r="E23" s="118">
        <v>187.33333333333337</v>
      </c>
      <c r="F23" s="118">
        <v>182.91666666666669</v>
      </c>
      <c r="G23" s="118">
        <v>177.68333333333337</v>
      </c>
      <c r="H23" s="118">
        <v>196.98333333333338</v>
      </c>
      <c r="I23" s="118">
        <v>202.21666666666667</v>
      </c>
      <c r="J23" s="118">
        <v>206.63333333333338</v>
      </c>
      <c r="K23" s="117">
        <v>197.8</v>
      </c>
      <c r="L23" s="117">
        <v>188.15</v>
      </c>
      <c r="M23" s="117">
        <v>1.1476599999999999</v>
      </c>
    </row>
    <row r="24" spans="1:13">
      <c r="A24" s="65">
        <v>14</v>
      </c>
      <c r="B24" s="117" t="s">
        <v>413</v>
      </c>
      <c r="C24" s="120">
        <v>1667.95</v>
      </c>
      <c r="D24" s="118">
        <v>1663.8333333333333</v>
      </c>
      <c r="E24" s="118">
        <v>1643.1166666666666</v>
      </c>
      <c r="F24" s="118">
        <v>1618.2833333333333</v>
      </c>
      <c r="G24" s="118">
        <v>1597.5666666666666</v>
      </c>
      <c r="H24" s="118">
        <v>1688.6666666666665</v>
      </c>
      <c r="I24" s="118">
        <v>1709.3833333333332</v>
      </c>
      <c r="J24" s="118">
        <v>1734.2166666666665</v>
      </c>
      <c r="K24" s="117">
        <v>1684.55</v>
      </c>
      <c r="L24" s="117">
        <v>1639</v>
      </c>
      <c r="M24" s="117">
        <v>0.63614999999999999</v>
      </c>
    </row>
    <row r="25" spans="1:13">
      <c r="A25" s="65">
        <v>15</v>
      </c>
      <c r="B25" s="117" t="s">
        <v>233</v>
      </c>
      <c r="C25" s="120">
        <v>1002.85</v>
      </c>
      <c r="D25" s="118">
        <v>980.73333333333323</v>
      </c>
      <c r="E25" s="118">
        <v>946.46666666666647</v>
      </c>
      <c r="F25" s="118">
        <v>890.08333333333326</v>
      </c>
      <c r="G25" s="118">
        <v>855.81666666666649</v>
      </c>
      <c r="H25" s="118">
        <v>1037.1166666666663</v>
      </c>
      <c r="I25" s="118">
        <v>1071.3833333333332</v>
      </c>
      <c r="J25" s="118">
        <v>1127.7666666666664</v>
      </c>
      <c r="K25" s="117">
        <v>1015</v>
      </c>
      <c r="L25" s="117">
        <v>924.35</v>
      </c>
      <c r="M25" s="117">
        <v>12.69473</v>
      </c>
    </row>
    <row r="26" spans="1:13">
      <c r="A26" s="65">
        <v>16</v>
      </c>
      <c r="B26" s="117" t="s">
        <v>420</v>
      </c>
      <c r="C26" s="120">
        <v>1700.8</v>
      </c>
      <c r="D26" s="118">
        <v>1708.9666666666665</v>
      </c>
      <c r="E26" s="118">
        <v>1680.7333333333329</v>
      </c>
      <c r="F26" s="118">
        <v>1660.6666666666665</v>
      </c>
      <c r="G26" s="118">
        <v>1632.4333333333329</v>
      </c>
      <c r="H26" s="118">
        <v>1729.0333333333328</v>
      </c>
      <c r="I26" s="118">
        <v>1757.2666666666664</v>
      </c>
      <c r="J26" s="118">
        <v>1777.3333333333328</v>
      </c>
      <c r="K26" s="117">
        <v>1737.2</v>
      </c>
      <c r="L26" s="117">
        <v>1688.9</v>
      </c>
      <c r="M26" s="117">
        <v>3.0030000000000001E-2</v>
      </c>
    </row>
    <row r="27" spans="1:13">
      <c r="A27" s="65">
        <v>17</v>
      </c>
      <c r="B27" s="117" t="s">
        <v>34</v>
      </c>
      <c r="C27" s="120">
        <v>39.85</v>
      </c>
      <c r="D27" s="118">
        <v>40.31666666666667</v>
      </c>
      <c r="E27" s="118">
        <v>38.683333333333337</v>
      </c>
      <c r="F27" s="118">
        <v>37.516666666666666</v>
      </c>
      <c r="G27" s="118">
        <v>35.883333333333333</v>
      </c>
      <c r="H27" s="118">
        <v>41.483333333333341</v>
      </c>
      <c r="I27" s="118">
        <v>43.116666666666681</v>
      </c>
      <c r="J27" s="118">
        <v>44.283333333333346</v>
      </c>
      <c r="K27" s="117">
        <v>41.95</v>
      </c>
      <c r="L27" s="117">
        <v>39.15</v>
      </c>
      <c r="M27" s="117">
        <v>48.31183</v>
      </c>
    </row>
    <row r="28" spans="1:13">
      <c r="A28" s="65">
        <v>18</v>
      </c>
      <c r="B28" s="117" t="s">
        <v>424</v>
      </c>
      <c r="C28" s="120">
        <v>1891.7</v>
      </c>
      <c r="D28" s="118">
        <v>1888.7833333333335</v>
      </c>
      <c r="E28" s="118">
        <v>1862.866666666667</v>
      </c>
      <c r="F28" s="118">
        <v>1834.0333333333335</v>
      </c>
      <c r="G28" s="118">
        <v>1808.116666666667</v>
      </c>
      <c r="H28" s="118">
        <v>1917.616666666667</v>
      </c>
      <c r="I28" s="118">
        <v>1943.5333333333335</v>
      </c>
      <c r="J28" s="118">
        <v>1972.366666666667</v>
      </c>
      <c r="K28" s="117">
        <v>1914.7</v>
      </c>
      <c r="L28" s="117">
        <v>1859.95</v>
      </c>
      <c r="M28" s="117">
        <v>0.29265000000000002</v>
      </c>
    </row>
    <row r="29" spans="1:13">
      <c r="A29" s="65">
        <v>19</v>
      </c>
      <c r="B29" s="117" t="s">
        <v>427</v>
      </c>
      <c r="C29" s="120">
        <v>102.6</v>
      </c>
      <c r="D29" s="118">
        <v>102.96666666666665</v>
      </c>
      <c r="E29" s="118">
        <v>100.93333333333331</v>
      </c>
      <c r="F29" s="118">
        <v>99.266666666666652</v>
      </c>
      <c r="G29" s="118">
        <v>97.233333333333306</v>
      </c>
      <c r="H29" s="118">
        <v>104.63333333333331</v>
      </c>
      <c r="I29" s="118">
        <v>106.66666666666664</v>
      </c>
      <c r="J29" s="118">
        <v>108.33333333333331</v>
      </c>
      <c r="K29" s="117">
        <v>105</v>
      </c>
      <c r="L29" s="117">
        <v>101.3</v>
      </c>
      <c r="M29" s="117">
        <v>1.0166999999999999</v>
      </c>
    </row>
    <row r="30" spans="1:13">
      <c r="A30" s="65">
        <v>20</v>
      </c>
      <c r="B30" s="117" t="s">
        <v>186</v>
      </c>
      <c r="C30" s="120">
        <v>740.45</v>
      </c>
      <c r="D30" s="118">
        <v>744.4</v>
      </c>
      <c r="E30" s="118">
        <v>733.8</v>
      </c>
      <c r="F30" s="118">
        <v>727.15</v>
      </c>
      <c r="G30" s="118">
        <v>716.55</v>
      </c>
      <c r="H30" s="118">
        <v>751.05</v>
      </c>
      <c r="I30" s="118">
        <v>761.65000000000009</v>
      </c>
      <c r="J30" s="118">
        <v>768.3</v>
      </c>
      <c r="K30" s="117">
        <v>755</v>
      </c>
      <c r="L30" s="117">
        <v>737.75</v>
      </c>
      <c r="M30" s="117">
        <v>5.4536699999999998</v>
      </c>
    </row>
    <row r="31" spans="1:13">
      <c r="A31" s="65">
        <v>21</v>
      </c>
      <c r="B31" s="117" t="s">
        <v>35</v>
      </c>
      <c r="C31" s="120">
        <v>207.6</v>
      </c>
      <c r="D31" s="118">
        <v>209.36666666666665</v>
      </c>
      <c r="E31" s="118">
        <v>205.0333333333333</v>
      </c>
      <c r="F31" s="118">
        <v>202.46666666666667</v>
      </c>
      <c r="G31" s="118">
        <v>198.13333333333333</v>
      </c>
      <c r="H31" s="118">
        <v>211.93333333333328</v>
      </c>
      <c r="I31" s="118">
        <v>216.26666666666659</v>
      </c>
      <c r="J31" s="118">
        <v>218.83333333333326</v>
      </c>
      <c r="K31" s="117">
        <v>213.7</v>
      </c>
      <c r="L31" s="117">
        <v>206.8</v>
      </c>
      <c r="M31" s="117">
        <v>11.68695</v>
      </c>
    </row>
    <row r="32" spans="1:13">
      <c r="A32" s="65">
        <v>22</v>
      </c>
      <c r="B32" s="117" t="s">
        <v>36</v>
      </c>
      <c r="C32" s="120">
        <v>23.8</v>
      </c>
      <c r="D32" s="118">
        <v>23.849999999999998</v>
      </c>
      <c r="E32" s="118">
        <v>23.499999999999996</v>
      </c>
      <c r="F32" s="118">
        <v>23.2</v>
      </c>
      <c r="G32" s="118">
        <v>22.849999999999998</v>
      </c>
      <c r="H32" s="118">
        <v>24.149999999999995</v>
      </c>
      <c r="I32" s="118">
        <v>24.499999999999996</v>
      </c>
      <c r="J32" s="118">
        <v>24.799999999999994</v>
      </c>
      <c r="K32" s="117">
        <v>24.2</v>
      </c>
      <c r="L32" s="117">
        <v>23.55</v>
      </c>
      <c r="M32" s="117">
        <v>7.3962899999999996</v>
      </c>
    </row>
    <row r="33" spans="1:13">
      <c r="A33" s="65">
        <v>23</v>
      </c>
      <c r="B33" s="117" t="s">
        <v>447</v>
      </c>
      <c r="C33" s="120">
        <v>1085.5</v>
      </c>
      <c r="D33" s="118">
        <v>1085.75</v>
      </c>
      <c r="E33" s="118">
        <v>1074.8</v>
      </c>
      <c r="F33" s="118">
        <v>1064.0999999999999</v>
      </c>
      <c r="G33" s="118">
        <v>1053.1499999999999</v>
      </c>
      <c r="H33" s="118">
        <v>1096.45</v>
      </c>
      <c r="I33" s="118">
        <v>1107.3999999999999</v>
      </c>
      <c r="J33" s="118">
        <v>1118.1000000000001</v>
      </c>
      <c r="K33" s="117">
        <v>1096.7</v>
      </c>
      <c r="L33" s="117">
        <v>1075.05</v>
      </c>
      <c r="M33" s="117">
        <v>0.32386999999999999</v>
      </c>
    </row>
    <row r="34" spans="1:13">
      <c r="A34" s="65">
        <v>24</v>
      </c>
      <c r="B34" s="117" t="s">
        <v>449</v>
      </c>
      <c r="C34" s="120">
        <v>554.85</v>
      </c>
      <c r="D34" s="118">
        <v>564.30000000000007</v>
      </c>
      <c r="E34" s="118">
        <v>541.70000000000016</v>
      </c>
      <c r="F34" s="118">
        <v>528.55000000000007</v>
      </c>
      <c r="G34" s="118">
        <v>505.95000000000016</v>
      </c>
      <c r="H34" s="118">
        <v>577.45000000000016</v>
      </c>
      <c r="I34" s="118">
        <v>600.05000000000007</v>
      </c>
      <c r="J34" s="118">
        <v>613.20000000000016</v>
      </c>
      <c r="K34" s="117">
        <v>586.9</v>
      </c>
      <c r="L34" s="117">
        <v>551.15</v>
      </c>
      <c r="M34" s="117">
        <v>0.38678000000000001</v>
      </c>
    </row>
    <row r="35" spans="1:13">
      <c r="A35" s="65">
        <v>25</v>
      </c>
      <c r="B35" s="117" t="s">
        <v>37</v>
      </c>
      <c r="C35" s="120">
        <v>1121.9000000000001</v>
      </c>
      <c r="D35" s="118">
        <v>1170.6333333333334</v>
      </c>
      <c r="E35" s="118">
        <v>1041.2666666666669</v>
      </c>
      <c r="F35" s="118">
        <v>960.63333333333344</v>
      </c>
      <c r="G35" s="118">
        <v>831.26666666666688</v>
      </c>
      <c r="H35" s="118">
        <v>1251.2666666666669</v>
      </c>
      <c r="I35" s="118">
        <v>1380.6333333333332</v>
      </c>
      <c r="J35" s="118">
        <v>1461.2666666666669</v>
      </c>
      <c r="K35" s="117">
        <v>1300</v>
      </c>
      <c r="L35" s="117">
        <v>1090</v>
      </c>
      <c r="M35" s="117">
        <v>54.243270000000003</v>
      </c>
    </row>
    <row r="36" spans="1:13">
      <c r="A36" s="65">
        <v>26</v>
      </c>
      <c r="B36" s="117" t="s">
        <v>38</v>
      </c>
      <c r="C36" s="120">
        <v>201.7</v>
      </c>
      <c r="D36" s="118">
        <v>202.25</v>
      </c>
      <c r="E36" s="118">
        <v>199.65</v>
      </c>
      <c r="F36" s="118">
        <v>197.6</v>
      </c>
      <c r="G36" s="118">
        <v>195</v>
      </c>
      <c r="H36" s="118">
        <v>204.3</v>
      </c>
      <c r="I36" s="118">
        <v>206.90000000000003</v>
      </c>
      <c r="J36" s="118">
        <v>208.95000000000002</v>
      </c>
      <c r="K36" s="117">
        <v>204.85</v>
      </c>
      <c r="L36" s="117">
        <v>200.2</v>
      </c>
      <c r="M36" s="117">
        <v>17.417120000000001</v>
      </c>
    </row>
    <row r="37" spans="1:13">
      <c r="A37" s="65">
        <v>27</v>
      </c>
      <c r="B37" s="117" t="s">
        <v>39</v>
      </c>
      <c r="C37" s="120">
        <v>79.45</v>
      </c>
      <c r="D37" s="118">
        <v>80.166666666666671</v>
      </c>
      <c r="E37" s="118">
        <v>78.033333333333346</v>
      </c>
      <c r="F37" s="118">
        <v>76.616666666666674</v>
      </c>
      <c r="G37" s="118">
        <v>74.483333333333348</v>
      </c>
      <c r="H37" s="118">
        <v>81.583333333333343</v>
      </c>
      <c r="I37" s="118">
        <v>83.716666666666669</v>
      </c>
      <c r="J37" s="118">
        <v>85.13333333333334</v>
      </c>
      <c r="K37" s="117">
        <v>82.3</v>
      </c>
      <c r="L37" s="117">
        <v>78.75</v>
      </c>
      <c r="M37" s="117">
        <v>22.950800000000001</v>
      </c>
    </row>
    <row r="38" spans="1:13">
      <c r="A38" s="65">
        <v>28</v>
      </c>
      <c r="B38" s="117" t="s">
        <v>466</v>
      </c>
      <c r="C38" s="120">
        <v>244.9</v>
      </c>
      <c r="D38" s="118">
        <v>247.4</v>
      </c>
      <c r="E38" s="118">
        <v>238.85000000000002</v>
      </c>
      <c r="F38" s="118">
        <v>232.8</v>
      </c>
      <c r="G38" s="118">
        <v>224.25000000000003</v>
      </c>
      <c r="H38" s="118">
        <v>253.45000000000002</v>
      </c>
      <c r="I38" s="118">
        <v>262</v>
      </c>
      <c r="J38" s="118">
        <v>268.05</v>
      </c>
      <c r="K38" s="117">
        <v>255.95</v>
      </c>
      <c r="L38" s="117">
        <v>241.35</v>
      </c>
      <c r="M38" s="117">
        <v>0.46129999999999999</v>
      </c>
    </row>
    <row r="39" spans="1:13">
      <c r="A39" s="65">
        <v>29</v>
      </c>
      <c r="B39" s="117" t="s">
        <v>476</v>
      </c>
      <c r="C39" s="120">
        <v>112.6</v>
      </c>
      <c r="D39" s="118">
        <v>113.16666666666667</v>
      </c>
      <c r="E39" s="118">
        <v>111.43333333333334</v>
      </c>
      <c r="F39" s="118">
        <v>110.26666666666667</v>
      </c>
      <c r="G39" s="118">
        <v>108.53333333333333</v>
      </c>
      <c r="H39" s="118">
        <v>114.33333333333334</v>
      </c>
      <c r="I39" s="118">
        <v>116.06666666666666</v>
      </c>
      <c r="J39" s="118">
        <v>117.23333333333335</v>
      </c>
      <c r="K39" s="117">
        <v>114.9</v>
      </c>
      <c r="L39" s="117">
        <v>112</v>
      </c>
      <c r="M39" s="117">
        <v>0.39651999999999998</v>
      </c>
    </row>
    <row r="40" spans="1:13">
      <c r="A40" s="65">
        <v>30</v>
      </c>
      <c r="B40" s="117" t="s">
        <v>40</v>
      </c>
      <c r="C40" s="120">
        <v>83.1</v>
      </c>
      <c r="D40" s="118">
        <v>84.166666666666657</v>
      </c>
      <c r="E40" s="118">
        <v>81.533333333333317</v>
      </c>
      <c r="F40" s="118">
        <v>79.966666666666654</v>
      </c>
      <c r="G40" s="118">
        <v>77.333333333333314</v>
      </c>
      <c r="H40" s="118">
        <v>85.73333333333332</v>
      </c>
      <c r="I40" s="118">
        <v>88.366666666666646</v>
      </c>
      <c r="J40" s="118">
        <v>89.933333333333323</v>
      </c>
      <c r="K40" s="117">
        <v>86.8</v>
      </c>
      <c r="L40" s="117">
        <v>82.6</v>
      </c>
      <c r="M40" s="117">
        <v>181.89713</v>
      </c>
    </row>
    <row r="41" spans="1:13">
      <c r="A41" s="65">
        <v>31</v>
      </c>
      <c r="B41" s="117" t="s">
        <v>41</v>
      </c>
      <c r="C41" s="120">
        <v>1437.1</v>
      </c>
      <c r="D41" s="118">
        <v>1440.4666666666665</v>
      </c>
      <c r="E41" s="118">
        <v>1423.633333333333</v>
      </c>
      <c r="F41" s="118">
        <v>1410.1666666666665</v>
      </c>
      <c r="G41" s="118">
        <v>1393.333333333333</v>
      </c>
      <c r="H41" s="118">
        <v>1453.9333333333329</v>
      </c>
      <c r="I41" s="118">
        <v>1470.7666666666664</v>
      </c>
      <c r="J41" s="118">
        <v>1484.2333333333329</v>
      </c>
      <c r="K41" s="117">
        <v>1457.3</v>
      </c>
      <c r="L41" s="117">
        <v>1427</v>
      </c>
      <c r="M41" s="117">
        <v>7.2805099999999996</v>
      </c>
    </row>
    <row r="42" spans="1:13">
      <c r="A42" s="65">
        <v>32</v>
      </c>
      <c r="B42" s="117" t="s">
        <v>484</v>
      </c>
      <c r="C42" s="120">
        <v>1142.45</v>
      </c>
      <c r="D42" s="118">
        <v>1135.6333333333332</v>
      </c>
      <c r="E42" s="118">
        <v>1101.2666666666664</v>
      </c>
      <c r="F42" s="118">
        <v>1060.0833333333333</v>
      </c>
      <c r="G42" s="118">
        <v>1025.7166666666665</v>
      </c>
      <c r="H42" s="118">
        <v>1176.8166666666664</v>
      </c>
      <c r="I42" s="118">
        <v>1211.1833333333332</v>
      </c>
      <c r="J42" s="118">
        <v>1252.3666666666663</v>
      </c>
      <c r="K42" s="117">
        <v>1170</v>
      </c>
      <c r="L42" s="117">
        <v>1094.45</v>
      </c>
      <c r="M42" s="117">
        <v>1.71485</v>
      </c>
    </row>
    <row r="43" spans="1:13">
      <c r="A43" s="65">
        <v>33</v>
      </c>
      <c r="B43" s="117" t="s">
        <v>494</v>
      </c>
      <c r="C43" s="120">
        <v>3413.5</v>
      </c>
      <c r="D43" s="118">
        <v>3425.5499999999997</v>
      </c>
      <c r="E43" s="118">
        <v>3362.9499999999994</v>
      </c>
      <c r="F43" s="118">
        <v>3312.3999999999996</v>
      </c>
      <c r="G43" s="118">
        <v>3249.7999999999993</v>
      </c>
      <c r="H43" s="118">
        <v>3476.0999999999995</v>
      </c>
      <c r="I43" s="118">
        <v>3538.7</v>
      </c>
      <c r="J43" s="118">
        <v>3589.2499999999995</v>
      </c>
      <c r="K43" s="117">
        <v>3488.15</v>
      </c>
      <c r="L43" s="117">
        <v>3375</v>
      </c>
      <c r="M43" s="117">
        <v>0.16694999999999999</v>
      </c>
    </row>
    <row r="44" spans="1:13">
      <c r="A44" s="65">
        <v>34</v>
      </c>
      <c r="B44" s="117" t="s">
        <v>2114</v>
      </c>
      <c r="C44" s="120">
        <v>588.95000000000005</v>
      </c>
      <c r="D44" s="118">
        <v>586.43333333333328</v>
      </c>
      <c r="E44" s="118">
        <v>579.06666666666661</v>
      </c>
      <c r="F44" s="118">
        <v>569.18333333333328</v>
      </c>
      <c r="G44" s="118">
        <v>561.81666666666661</v>
      </c>
      <c r="H44" s="118">
        <v>596.31666666666661</v>
      </c>
      <c r="I44" s="118">
        <v>603.68333333333317</v>
      </c>
      <c r="J44" s="118">
        <v>613.56666666666661</v>
      </c>
      <c r="K44" s="117">
        <v>593.79999999999995</v>
      </c>
      <c r="L44" s="117">
        <v>576.54999999999995</v>
      </c>
      <c r="M44" s="117">
        <v>1.10178</v>
      </c>
    </row>
    <row r="45" spans="1:13">
      <c r="A45" s="65">
        <v>35</v>
      </c>
      <c r="B45" s="117" t="s">
        <v>42</v>
      </c>
      <c r="C45" s="120">
        <v>763.15</v>
      </c>
      <c r="D45" s="118">
        <v>760.78333333333342</v>
      </c>
      <c r="E45" s="118">
        <v>751.56666666666683</v>
      </c>
      <c r="F45" s="118">
        <v>739.98333333333346</v>
      </c>
      <c r="G45" s="118">
        <v>730.76666666666688</v>
      </c>
      <c r="H45" s="118">
        <v>772.36666666666679</v>
      </c>
      <c r="I45" s="118">
        <v>781.58333333333326</v>
      </c>
      <c r="J45" s="118">
        <v>793.16666666666674</v>
      </c>
      <c r="K45" s="117">
        <v>770</v>
      </c>
      <c r="L45" s="117">
        <v>749.2</v>
      </c>
      <c r="M45" s="117">
        <v>19.762319999999999</v>
      </c>
    </row>
    <row r="46" spans="1:13">
      <c r="A46" s="65">
        <v>36</v>
      </c>
      <c r="B46" s="117" t="s">
        <v>503</v>
      </c>
      <c r="C46" s="120">
        <v>336.2</v>
      </c>
      <c r="D46" s="118">
        <v>336.96666666666664</v>
      </c>
      <c r="E46" s="118">
        <v>330.23333333333329</v>
      </c>
      <c r="F46" s="118">
        <v>324.26666666666665</v>
      </c>
      <c r="G46" s="118">
        <v>317.5333333333333</v>
      </c>
      <c r="H46" s="118">
        <v>342.93333333333328</v>
      </c>
      <c r="I46" s="118">
        <v>349.66666666666663</v>
      </c>
      <c r="J46" s="118">
        <v>355.63333333333327</v>
      </c>
      <c r="K46" s="117">
        <v>343.7</v>
      </c>
      <c r="L46" s="117">
        <v>331</v>
      </c>
      <c r="M46" s="117">
        <v>4.4044699999999999</v>
      </c>
    </row>
    <row r="47" spans="1:13">
      <c r="A47" s="65">
        <v>37</v>
      </c>
      <c r="B47" s="117" t="s">
        <v>43</v>
      </c>
      <c r="C47" s="120">
        <v>710.85</v>
      </c>
      <c r="D47" s="118">
        <v>712.01666666666677</v>
      </c>
      <c r="E47" s="118">
        <v>704.13333333333355</v>
      </c>
      <c r="F47" s="118">
        <v>697.41666666666674</v>
      </c>
      <c r="G47" s="118">
        <v>689.53333333333353</v>
      </c>
      <c r="H47" s="118">
        <v>718.73333333333358</v>
      </c>
      <c r="I47" s="118">
        <v>726.61666666666679</v>
      </c>
      <c r="J47" s="118">
        <v>733.3333333333336</v>
      </c>
      <c r="K47" s="117">
        <v>719.9</v>
      </c>
      <c r="L47" s="117">
        <v>705.3</v>
      </c>
      <c r="M47" s="117">
        <v>72.349530000000001</v>
      </c>
    </row>
    <row r="48" spans="1:13">
      <c r="A48" s="65">
        <v>38</v>
      </c>
      <c r="B48" s="117" t="s">
        <v>44</v>
      </c>
      <c r="C48" s="120">
        <v>2853.6</v>
      </c>
      <c r="D48" s="118">
        <v>2847.5500000000006</v>
      </c>
      <c r="E48" s="118">
        <v>2825.1000000000013</v>
      </c>
      <c r="F48" s="118">
        <v>2796.6000000000008</v>
      </c>
      <c r="G48" s="118">
        <v>2774.1500000000015</v>
      </c>
      <c r="H48" s="118">
        <v>2876.0500000000011</v>
      </c>
      <c r="I48" s="118">
        <v>2898.5000000000009</v>
      </c>
      <c r="J48" s="118">
        <v>2927.0000000000009</v>
      </c>
      <c r="K48" s="117">
        <v>2870</v>
      </c>
      <c r="L48" s="117">
        <v>2819.05</v>
      </c>
      <c r="M48" s="117">
        <v>7.1278699999999997</v>
      </c>
    </row>
    <row r="49" spans="1:13">
      <c r="A49" s="65">
        <v>39</v>
      </c>
      <c r="B49" s="117" t="s">
        <v>3424</v>
      </c>
      <c r="C49" s="120">
        <v>352.65</v>
      </c>
      <c r="D49" s="118">
        <v>351.65000000000003</v>
      </c>
      <c r="E49" s="118">
        <v>347.20000000000005</v>
      </c>
      <c r="F49" s="118">
        <v>341.75</v>
      </c>
      <c r="G49" s="118">
        <v>337.3</v>
      </c>
      <c r="H49" s="118">
        <v>357.10000000000008</v>
      </c>
      <c r="I49" s="118">
        <v>361.55</v>
      </c>
      <c r="J49" s="118">
        <v>367.00000000000011</v>
      </c>
      <c r="K49" s="117">
        <v>356.1</v>
      </c>
      <c r="L49" s="117">
        <v>346.2</v>
      </c>
      <c r="M49" s="117">
        <v>1.30907</v>
      </c>
    </row>
    <row r="50" spans="1:13">
      <c r="A50" s="65">
        <v>40</v>
      </c>
      <c r="B50" s="117" t="s">
        <v>513</v>
      </c>
      <c r="C50" s="120">
        <v>479.85</v>
      </c>
      <c r="D50" s="118">
        <v>478.98333333333335</v>
      </c>
      <c r="E50" s="118">
        <v>471.9666666666667</v>
      </c>
      <c r="F50" s="118">
        <v>464.08333333333337</v>
      </c>
      <c r="G50" s="118">
        <v>457.06666666666672</v>
      </c>
      <c r="H50" s="118">
        <v>486.86666666666667</v>
      </c>
      <c r="I50" s="118">
        <v>493.88333333333333</v>
      </c>
      <c r="J50" s="118">
        <v>501.76666666666665</v>
      </c>
      <c r="K50" s="117">
        <v>486</v>
      </c>
      <c r="L50" s="117">
        <v>471.1</v>
      </c>
      <c r="M50" s="117">
        <v>3.0122800000000001</v>
      </c>
    </row>
    <row r="51" spans="1:13">
      <c r="A51" s="65">
        <v>41</v>
      </c>
      <c r="B51" s="117" t="s">
        <v>188</v>
      </c>
      <c r="C51" s="120">
        <v>6096.25</v>
      </c>
      <c r="D51" s="118">
        <v>6132.2833333333328</v>
      </c>
      <c r="E51" s="118">
        <v>6041.0666666666657</v>
      </c>
      <c r="F51" s="118">
        <v>5985.8833333333332</v>
      </c>
      <c r="G51" s="118">
        <v>5894.6666666666661</v>
      </c>
      <c r="H51" s="118">
        <v>6187.4666666666653</v>
      </c>
      <c r="I51" s="118">
        <v>6278.6833333333325</v>
      </c>
      <c r="J51" s="118">
        <v>6333.866666666665</v>
      </c>
      <c r="K51" s="117">
        <v>6223.5</v>
      </c>
      <c r="L51" s="117">
        <v>6077.1</v>
      </c>
      <c r="M51" s="117">
        <v>1.1351800000000001</v>
      </c>
    </row>
    <row r="52" spans="1:13">
      <c r="A52" s="65">
        <v>42</v>
      </c>
      <c r="B52" s="117" t="s">
        <v>516</v>
      </c>
      <c r="C52" s="120">
        <v>7.6</v>
      </c>
      <c r="D52" s="118">
        <v>7.6499999999999995</v>
      </c>
      <c r="E52" s="118">
        <v>7.4499999999999993</v>
      </c>
      <c r="F52" s="118">
        <v>7.3</v>
      </c>
      <c r="G52" s="118">
        <v>7.1</v>
      </c>
      <c r="H52" s="118">
        <v>7.7999999999999989</v>
      </c>
      <c r="I52" s="118">
        <v>8</v>
      </c>
      <c r="J52" s="118">
        <v>8.1499999999999986</v>
      </c>
      <c r="K52" s="117">
        <v>7.85</v>
      </c>
      <c r="L52" s="117">
        <v>7.5</v>
      </c>
      <c r="M52" s="117">
        <v>7.5174200000000004</v>
      </c>
    </row>
    <row r="53" spans="1:13">
      <c r="A53" s="65">
        <v>43</v>
      </c>
      <c r="B53" s="117" t="s">
        <v>517</v>
      </c>
      <c r="C53" s="120">
        <v>3117.25</v>
      </c>
      <c r="D53" s="118">
        <v>3123.8333333333335</v>
      </c>
      <c r="E53" s="118">
        <v>3089.2166666666672</v>
      </c>
      <c r="F53" s="118">
        <v>3061.1833333333338</v>
      </c>
      <c r="G53" s="118">
        <v>3026.5666666666675</v>
      </c>
      <c r="H53" s="118">
        <v>3151.8666666666668</v>
      </c>
      <c r="I53" s="118">
        <v>3186.4833333333327</v>
      </c>
      <c r="J53" s="118">
        <v>3214.5166666666664</v>
      </c>
      <c r="K53" s="117">
        <v>3158.45</v>
      </c>
      <c r="L53" s="117">
        <v>3095.8</v>
      </c>
      <c r="M53" s="117">
        <v>0.74756999999999996</v>
      </c>
    </row>
    <row r="54" spans="1:13">
      <c r="A54" s="65">
        <v>44</v>
      </c>
      <c r="B54" s="117" t="s">
        <v>187</v>
      </c>
      <c r="C54" s="120">
        <v>2657.2</v>
      </c>
      <c r="D54" s="118">
        <v>2672.2999999999997</v>
      </c>
      <c r="E54" s="118">
        <v>2619.8999999999996</v>
      </c>
      <c r="F54" s="118">
        <v>2582.6</v>
      </c>
      <c r="G54" s="118">
        <v>2530.1999999999998</v>
      </c>
      <c r="H54" s="118">
        <v>2709.5999999999995</v>
      </c>
      <c r="I54" s="118">
        <v>2762</v>
      </c>
      <c r="J54" s="118">
        <v>2799.2999999999993</v>
      </c>
      <c r="K54" s="117">
        <v>2724.7</v>
      </c>
      <c r="L54" s="117">
        <v>2635</v>
      </c>
      <c r="M54" s="117">
        <v>11.94702</v>
      </c>
    </row>
    <row r="55" spans="1:13">
      <c r="A55" s="65">
        <v>45</v>
      </c>
      <c r="B55" s="117" t="s">
        <v>522</v>
      </c>
      <c r="C55" s="120">
        <v>807.15</v>
      </c>
      <c r="D55" s="118">
        <v>788.05000000000007</v>
      </c>
      <c r="E55" s="118">
        <v>763.10000000000014</v>
      </c>
      <c r="F55" s="118">
        <v>719.05000000000007</v>
      </c>
      <c r="G55" s="118">
        <v>694.10000000000014</v>
      </c>
      <c r="H55" s="118">
        <v>832.10000000000014</v>
      </c>
      <c r="I55" s="118">
        <v>857.05000000000018</v>
      </c>
      <c r="J55" s="118">
        <v>901.10000000000014</v>
      </c>
      <c r="K55" s="117">
        <v>813</v>
      </c>
      <c r="L55" s="117">
        <v>744</v>
      </c>
      <c r="M55" s="117">
        <v>23.37557</v>
      </c>
    </row>
    <row r="56" spans="1:13">
      <c r="A56" s="65">
        <v>46</v>
      </c>
      <c r="B56" s="117" t="s">
        <v>524</v>
      </c>
      <c r="C56" s="120">
        <v>3.6</v>
      </c>
      <c r="D56" s="118">
        <v>3.7999999999999994</v>
      </c>
      <c r="E56" s="118">
        <v>3.3499999999999988</v>
      </c>
      <c r="F56" s="118">
        <v>3.0999999999999992</v>
      </c>
      <c r="G56" s="118">
        <v>2.6499999999999986</v>
      </c>
      <c r="H56" s="118">
        <v>4.0499999999999989</v>
      </c>
      <c r="I56" s="118">
        <v>4.4999999999999991</v>
      </c>
      <c r="J56" s="118">
        <v>4.7499999999999991</v>
      </c>
      <c r="K56" s="117">
        <v>4.25</v>
      </c>
      <c r="L56" s="117">
        <v>3.55</v>
      </c>
      <c r="M56" s="117">
        <v>13.43577</v>
      </c>
    </row>
    <row r="57" spans="1:13">
      <c r="A57" s="65">
        <v>47</v>
      </c>
      <c r="B57" s="117" t="s">
        <v>526</v>
      </c>
      <c r="C57" s="120">
        <v>174.2</v>
      </c>
      <c r="D57" s="118">
        <v>175.4</v>
      </c>
      <c r="E57" s="118">
        <v>172.8</v>
      </c>
      <c r="F57" s="118">
        <v>171.4</v>
      </c>
      <c r="G57" s="118">
        <v>168.8</v>
      </c>
      <c r="H57" s="118">
        <v>176.8</v>
      </c>
      <c r="I57" s="118">
        <v>179.39999999999998</v>
      </c>
      <c r="J57" s="118">
        <v>180.8</v>
      </c>
      <c r="K57" s="117">
        <v>178</v>
      </c>
      <c r="L57" s="117">
        <v>174</v>
      </c>
      <c r="M57" s="117">
        <v>0.87863000000000002</v>
      </c>
    </row>
    <row r="58" spans="1:13">
      <c r="A58" s="65">
        <v>48</v>
      </c>
      <c r="B58" s="117" t="s">
        <v>530</v>
      </c>
      <c r="C58" s="120">
        <v>106.9</v>
      </c>
      <c r="D58" s="118">
        <v>107.18333333333334</v>
      </c>
      <c r="E58" s="118">
        <v>105.76666666666668</v>
      </c>
      <c r="F58" s="118">
        <v>104.63333333333334</v>
      </c>
      <c r="G58" s="118">
        <v>103.21666666666668</v>
      </c>
      <c r="H58" s="118">
        <v>108.31666666666668</v>
      </c>
      <c r="I58" s="118">
        <v>109.73333333333333</v>
      </c>
      <c r="J58" s="118">
        <v>110.86666666666667</v>
      </c>
      <c r="K58" s="117">
        <v>108.6</v>
      </c>
      <c r="L58" s="117">
        <v>106.05</v>
      </c>
      <c r="M58" s="117">
        <v>17.606079999999999</v>
      </c>
    </row>
    <row r="59" spans="1:13">
      <c r="A59" s="65">
        <v>49</v>
      </c>
      <c r="B59" s="117" t="s">
        <v>45</v>
      </c>
      <c r="C59" s="120">
        <v>103.9</v>
      </c>
      <c r="D59" s="118">
        <v>103.88333333333333</v>
      </c>
      <c r="E59" s="118">
        <v>102.91666666666666</v>
      </c>
      <c r="F59" s="118">
        <v>101.93333333333334</v>
      </c>
      <c r="G59" s="118">
        <v>100.96666666666667</v>
      </c>
      <c r="H59" s="118">
        <v>104.86666666666665</v>
      </c>
      <c r="I59" s="118">
        <v>105.83333333333331</v>
      </c>
      <c r="J59" s="118">
        <v>106.81666666666663</v>
      </c>
      <c r="K59" s="117">
        <v>104.85</v>
      </c>
      <c r="L59" s="117">
        <v>102.9</v>
      </c>
      <c r="M59" s="117">
        <v>75.82047</v>
      </c>
    </row>
    <row r="60" spans="1:13" ht="12" customHeight="1">
      <c r="A60" s="65">
        <v>50</v>
      </c>
      <c r="B60" s="117" t="s">
        <v>46</v>
      </c>
      <c r="C60" s="120">
        <v>84.7</v>
      </c>
      <c r="D60" s="118">
        <v>85.25</v>
      </c>
      <c r="E60" s="118">
        <v>83.5</v>
      </c>
      <c r="F60" s="118">
        <v>82.3</v>
      </c>
      <c r="G60" s="118">
        <v>80.55</v>
      </c>
      <c r="H60" s="118">
        <v>86.45</v>
      </c>
      <c r="I60" s="118">
        <v>88.2</v>
      </c>
      <c r="J60" s="118">
        <v>89.4</v>
      </c>
      <c r="K60" s="117">
        <v>87</v>
      </c>
      <c r="L60" s="117">
        <v>84.05</v>
      </c>
      <c r="M60" s="117">
        <v>55.960549999999998</v>
      </c>
    </row>
    <row r="61" spans="1:13">
      <c r="A61" s="65">
        <v>51</v>
      </c>
      <c r="B61" s="117" t="s">
        <v>542</v>
      </c>
      <c r="C61" s="120">
        <v>1291.8499999999999</v>
      </c>
      <c r="D61" s="118">
        <v>1312.3166666666666</v>
      </c>
      <c r="E61" s="118">
        <v>1264.6333333333332</v>
      </c>
      <c r="F61" s="118">
        <v>1237.4166666666665</v>
      </c>
      <c r="G61" s="118">
        <v>1189.7333333333331</v>
      </c>
      <c r="H61" s="118">
        <v>1339.5333333333333</v>
      </c>
      <c r="I61" s="118">
        <v>1387.2166666666667</v>
      </c>
      <c r="J61" s="118">
        <v>1414.4333333333334</v>
      </c>
      <c r="K61" s="117">
        <v>1360</v>
      </c>
      <c r="L61" s="117">
        <v>1285.0999999999999</v>
      </c>
      <c r="M61" s="117">
        <v>4.7559999999999998E-2</v>
      </c>
    </row>
    <row r="62" spans="1:13">
      <c r="A62" s="65">
        <v>52</v>
      </c>
      <c r="B62" s="117" t="s">
        <v>47</v>
      </c>
      <c r="C62" s="120">
        <v>1188.4000000000001</v>
      </c>
      <c r="D62" s="118">
        <v>1191.45</v>
      </c>
      <c r="E62" s="118">
        <v>1173.9000000000001</v>
      </c>
      <c r="F62" s="118">
        <v>1159.4000000000001</v>
      </c>
      <c r="G62" s="118">
        <v>1141.8500000000001</v>
      </c>
      <c r="H62" s="118">
        <v>1205.95</v>
      </c>
      <c r="I62" s="118">
        <v>1223.4999999999998</v>
      </c>
      <c r="J62" s="118">
        <v>1238</v>
      </c>
      <c r="K62" s="117">
        <v>1209</v>
      </c>
      <c r="L62" s="117">
        <v>1176.95</v>
      </c>
      <c r="M62" s="117">
        <v>10.12637</v>
      </c>
    </row>
    <row r="63" spans="1:13">
      <c r="A63" s="65">
        <v>53</v>
      </c>
      <c r="B63" s="117" t="s">
        <v>549</v>
      </c>
      <c r="C63" s="120">
        <v>1183.45</v>
      </c>
      <c r="D63" s="118">
        <v>1186.2333333333333</v>
      </c>
      <c r="E63" s="118">
        <v>1174.4666666666667</v>
      </c>
      <c r="F63" s="118">
        <v>1165.4833333333333</v>
      </c>
      <c r="G63" s="118">
        <v>1153.7166666666667</v>
      </c>
      <c r="H63" s="118">
        <v>1195.2166666666667</v>
      </c>
      <c r="I63" s="118">
        <v>1206.9833333333336</v>
      </c>
      <c r="J63" s="118">
        <v>1215.9666666666667</v>
      </c>
      <c r="K63" s="117">
        <v>1198</v>
      </c>
      <c r="L63" s="117">
        <v>1177.25</v>
      </c>
      <c r="M63" s="117">
        <v>0.41965999999999998</v>
      </c>
    </row>
    <row r="64" spans="1:13">
      <c r="A64" s="65">
        <v>54</v>
      </c>
      <c r="B64" s="117" t="s">
        <v>189</v>
      </c>
      <c r="C64" s="120">
        <v>76.75</v>
      </c>
      <c r="D64" s="118">
        <v>77.516666666666666</v>
      </c>
      <c r="E64" s="118">
        <v>75.133333333333326</v>
      </c>
      <c r="F64" s="118">
        <v>73.516666666666666</v>
      </c>
      <c r="G64" s="118">
        <v>71.133333333333326</v>
      </c>
      <c r="H64" s="118">
        <v>79.133333333333326</v>
      </c>
      <c r="I64" s="118">
        <v>81.51666666666668</v>
      </c>
      <c r="J64" s="118">
        <v>83.133333333333326</v>
      </c>
      <c r="K64" s="117">
        <v>79.900000000000006</v>
      </c>
      <c r="L64" s="117">
        <v>75.900000000000006</v>
      </c>
      <c r="M64" s="117">
        <v>80.902010000000004</v>
      </c>
    </row>
    <row r="65" spans="1:13">
      <c r="A65" s="65">
        <v>55</v>
      </c>
      <c r="B65" s="117" t="s">
        <v>239</v>
      </c>
      <c r="C65" s="120">
        <v>785.2</v>
      </c>
      <c r="D65" s="118">
        <v>779.75</v>
      </c>
      <c r="E65" s="118">
        <v>766.7</v>
      </c>
      <c r="F65" s="118">
        <v>748.2</v>
      </c>
      <c r="G65" s="118">
        <v>735.15000000000009</v>
      </c>
      <c r="H65" s="118">
        <v>798.25</v>
      </c>
      <c r="I65" s="118">
        <v>811.3</v>
      </c>
      <c r="J65" s="118">
        <v>829.8</v>
      </c>
      <c r="K65" s="117">
        <v>792.8</v>
      </c>
      <c r="L65" s="117">
        <v>761.25</v>
      </c>
      <c r="M65" s="117">
        <v>15.831020000000001</v>
      </c>
    </row>
    <row r="66" spans="1:13">
      <c r="A66" s="65">
        <v>56</v>
      </c>
      <c r="B66" s="117" t="s">
        <v>554</v>
      </c>
      <c r="C66" s="120">
        <v>299.95</v>
      </c>
      <c r="D66" s="118">
        <v>303.64999999999998</v>
      </c>
      <c r="E66" s="118">
        <v>294.89999999999998</v>
      </c>
      <c r="F66" s="118">
        <v>289.85000000000002</v>
      </c>
      <c r="G66" s="118">
        <v>281.10000000000002</v>
      </c>
      <c r="H66" s="118">
        <v>308.69999999999993</v>
      </c>
      <c r="I66" s="118">
        <v>317.44999999999993</v>
      </c>
      <c r="J66" s="118">
        <v>322.49999999999989</v>
      </c>
      <c r="K66" s="117">
        <v>312.39999999999998</v>
      </c>
      <c r="L66" s="117">
        <v>298.60000000000002</v>
      </c>
      <c r="M66" s="117">
        <v>14.44102</v>
      </c>
    </row>
    <row r="67" spans="1:13">
      <c r="A67" s="65">
        <v>57</v>
      </c>
      <c r="B67" s="117" t="s">
        <v>557</v>
      </c>
      <c r="C67" s="120">
        <v>154.1</v>
      </c>
      <c r="D67" s="118">
        <v>159.33333333333334</v>
      </c>
      <c r="E67" s="118">
        <v>144.81666666666669</v>
      </c>
      <c r="F67" s="118">
        <v>135.53333333333336</v>
      </c>
      <c r="G67" s="118">
        <v>121.01666666666671</v>
      </c>
      <c r="H67" s="118">
        <v>168.61666666666667</v>
      </c>
      <c r="I67" s="118">
        <v>183.13333333333333</v>
      </c>
      <c r="J67" s="118">
        <v>192.41666666666666</v>
      </c>
      <c r="K67" s="117">
        <v>173.85</v>
      </c>
      <c r="L67" s="117">
        <v>150.05000000000001</v>
      </c>
      <c r="M67" s="117">
        <v>4.9638600000000004</v>
      </c>
    </row>
    <row r="68" spans="1:13">
      <c r="A68" s="65">
        <v>58</v>
      </c>
      <c r="B68" s="117" t="s">
        <v>559</v>
      </c>
      <c r="C68" s="120">
        <v>46.65</v>
      </c>
      <c r="D68" s="118">
        <v>46.54999999999999</v>
      </c>
      <c r="E68" s="118">
        <v>45.799999999999983</v>
      </c>
      <c r="F68" s="118">
        <v>44.949999999999996</v>
      </c>
      <c r="G68" s="118">
        <v>44.199999999999989</v>
      </c>
      <c r="H68" s="118">
        <v>47.399999999999977</v>
      </c>
      <c r="I68" s="118">
        <v>48.149999999999991</v>
      </c>
      <c r="J68" s="118">
        <v>48.999999999999972</v>
      </c>
      <c r="K68" s="117">
        <v>47.3</v>
      </c>
      <c r="L68" s="117">
        <v>45.7</v>
      </c>
      <c r="M68" s="117">
        <v>0.32724999999999999</v>
      </c>
    </row>
    <row r="69" spans="1:13">
      <c r="A69" s="65">
        <v>59</v>
      </c>
      <c r="B69" s="117" t="s">
        <v>1837</v>
      </c>
      <c r="C69" s="120">
        <v>941.15</v>
      </c>
      <c r="D69" s="118">
        <v>937.9</v>
      </c>
      <c r="E69" s="118">
        <v>930.8</v>
      </c>
      <c r="F69" s="118">
        <v>920.44999999999993</v>
      </c>
      <c r="G69" s="118">
        <v>913.34999999999991</v>
      </c>
      <c r="H69" s="118">
        <v>948.25</v>
      </c>
      <c r="I69" s="118">
        <v>955.35000000000014</v>
      </c>
      <c r="J69" s="118">
        <v>965.7</v>
      </c>
      <c r="K69" s="117">
        <v>945</v>
      </c>
      <c r="L69" s="117">
        <v>927.55</v>
      </c>
      <c r="M69" s="117">
        <v>5.1156800000000002</v>
      </c>
    </row>
    <row r="70" spans="1:13">
      <c r="A70" s="65">
        <v>60</v>
      </c>
      <c r="B70" s="117" t="s">
        <v>48</v>
      </c>
      <c r="C70" s="120">
        <v>479.1</v>
      </c>
      <c r="D70" s="118">
        <v>478.7166666666667</v>
      </c>
      <c r="E70" s="118">
        <v>472.88333333333338</v>
      </c>
      <c r="F70" s="118">
        <v>466.66666666666669</v>
      </c>
      <c r="G70" s="118">
        <v>460.83333333333337</v>
      </c>
      <c r="H70" s="118">
        <v>484.93333333333339</v>
      </c>
      <c r="I70" s="118">
        <v>490.76666666666665</v>
      </c>
      <c r="J70" s="118">
        <v>496.98333333333341</v>
      </c>
      <c r="K70" s="117">
        <v>484.55</v>
      </c>
      <c r="L70" s="117">
        <v>472.5</v>
      </c>
      <c r="M70" s="117">
        <v>5.2738100000000001</v>
      </c>
    </row>
    <row r="71" spans="1:13">
      <c r="A71" s="65">
        <v>61</v>
      </c>
      <c r="B71" s="117" t="s">
        <v>49</v>
      </c>
      <c r="C71" s="120">
        <v>312.2</v>
      </c>
      <c r="D71" s="118">
        <v>312.88333333333333</v>
      </c>
      <c r="E71" s="118">
        <v>310.31666666666666</v>
      </c>
      <c r="F71" s="118">
        <v>308.43333333333334</v>
      </c>
      <c r="G71" s="118">
        <v>305.86666666666667</v>
      </c>
      <c r="H71" s="118">
        <v>314.76666666666665</v>
      </c>
      <c r="I71" s="118">
        <v>317.33333333333326</v>
      </c>
      <c r="J71" s="118">
        <v>319.21666666666664</v>
      </c>
      <c r="K71" s="117">
        <v>315.45</v>
      </c>
      <c r="L71" s="117">
        <v>311</v>
      </c>
      <c r="M71" s="117">
        <v>29.774039999999999</v>
      </c>
    </row>
    <row r="72" spans="1:13">
      <c r="A72" s="65">
        <v>62</v>
      </c>
      <c r="B72" s="117" t="s">
        <v>50</v>
      </c>
      <c r="C72" s="120">
        <v>62.75</v>
      </c>
      <c r="D72" s="118">
        <v>62.333333333333336</v>
      </c>
      <c r="E72" s="118">
        <v>61.416666666666671</v>
      </c>
      <c r="F72" s="118">
        <v>60.083333333333336</v>
      </c>
      <c r="G72" s="118">
        <v>59.166666666666671</v>
      </c>
      <c r="H72" s="118">
        <v>63.666666666666671</v>
      </c>
      <c r="I72" s="118">
        <v>64.583333333333343</v>
      </c>
      <c r="J72" s="118">
        <v>65.916666666666671</v>
      </c>
      <c r="K72" s="117">
        <v>63.25</v>
      </c>
      <c r="L72" s="117">
        <v>61</v>
      </c>
      <c r="M72" s="117">
        <v>95.11824</v>
      </c>
    </row>
    <row r="73" spans="1:13">
      <c r="A73" s="65">
        <v>63</v>
      </c>
      <c r="B73" s="117" t="s">
        <v>51</v>
      </c>
      <c r="C73" s="120">
        <v>644.20000000000005</v>
      </c>
      <c r="D73" s="118">
        <v>646.7833333333333</v>
      </c>
      <c r="E73" s="118">
        <v>638.56666666666661</v>
      </c>
      <c r="F73" s="118">
        <v>632.93333333333328</v>
      </c>
      <c r="G73" s="118">
        <v>624.71666666666658</v>
      </c>
      <c r="H73" s="118">
        <v>652.41666666666663</v>
      </c>
      <c r="I73" s="118">
        <v>660.63333333333333</v>
      </c>
      <c r="J73" s="118">
        <v>666.26666666666665</v>
      </c>
      <c r="K73" s="117">
        <v>655</v>
      </c>
      <c r="L73" s="117">
        <v>641.15</v>
      </c>
      <c r="M73" s="117">
        <v>7.30783</v>
      </c>
    </row>
    <row r="74" spans="1:13">
      <c r="A74" s="65">
        <v>64</v>
      </c>
      <c r="B74" s="117" t="s">
        <v>573</v>
      </c>
      <c r="C74" s="120">
        <v>473.65</v>
      </c>
      <c r="D74" s="118">
        <v>469.91666666666669</v>
      </c>
      <c r="E74" s="118">
        <v>461.83333333333337</v>
      </c>
      <c r="F74" s="118">
        <v>450.01666666666671</v>
      </c>
      <c r="G74" s="118">
        <v>441.93333333333339</v>
      </c>
      <c r="H74" s="118">
        <v>481.73333333333335</v>
      </c>
      <c r="I74" s="118">
        <v>489.81666666666672</v>
      </c>
      <c r="J74" s="118">
        <v>501.63333333333333</v>
      </c>
      <c r="K74" s="117">
        <v>478</v>
      </c>
      <c r="L74" s="117">
        <v>458.1</v>
      </c>
      <c r="M74" s="117">
        <v>0.18459999999999999</v>
      </c>
    </row>
    <row r="75" spans="1:13">
      <c r="A75" s="65">
        <v>65</v>
      </c>
      <c r="B75" s="117" t="s">
        <v>575</v>
      </c>
      <c r="C75" s="120">
        <v>146.44999999999999</v>
      </c>
      <c r="D75" s="118">
        <v>148</v>
      </c>
      <c r="E75" s="118">
        <v>142.5</v>
      </c>
      <c r="F75" s="118">
        <v>138.55000000000001</v>
      </c>
      <c r="G75" s="118">
        <v>133.05000000000001</v>
      </c>
      <c r="H75" s="118">
        <v>151.94999999999999</v>
      </c>
      <c r="I75" s="118">
        <v>157.44999999999999</v>
      </c>
      <c r="J75" s="118">
        <v>161.39999999999998</v>
      </c>
      <c r="K75" s="117">
        <v>153.5</v>
      </c>
      <c r="L75" s="117">
        <v>144.05000000000001</v>
      </c>
      <c r="M75" s="117">
        <v>93.530839999999998</v>
      </c>
    </row>
    <row r="76" spans="1:13" s="18" customFormat="1">
      <c r="A76" s="65">
        <v>66</v>
      </c>
      <c r="B76" s="117" t="s">
        <v>580</v>
      </c>
      <c r="C76" s="120">
        <v>3121.95</v>
      </c>
      <c r="D76" s="118">
        <v>3109.9666666666667</v>
      </c>
      <c r="E76" s="118">
        <v>3092.9333333333334</v>
      </c>
      <c r="F76" s="118">
        <v>3063.9166666666665</v>
      </c>
      <c r="G76" s="118">
        <v>3046.8833333333332</v>
      </c>
      <c r="H76" s="118">
        <v>3138.9833333333336</v>
      </c>
      <c r="I76" s="118">
        <v>3156.0166666666673</v>
      </c>
      <c r="J76" s="118">
        <v>3185.0333333333338</v>
      </c>
      <c r="K76" s="117">
        <v>3127</v>
      </c>
      <c r="L76" s="117">
        <v>3080.95</v>
      </c>
      <c r="M76" s="117">
        <v>5.2500000000000003E-3</v>
      </c>
    </row>
    <row r="77" spans="1:13" s="18" customFormat="1">
      <c r="A77" s="65">
        <v>67</v>
      </c>
      <c r="B77" s="117" t="s">
        <v>582</v>
      </c>
      <c r="C77" s="120">
        <v>589.75</v>
      </c>
      <c r="D77" s="118">
        <v>590.68333333333328</v>
      </c>
      <c r="E77" s="118">
        <v>583.26666666666654</v>
      </c>
      <c r="F77" s="118">
        <v>576.7833333333333</v>
      </c>
      <c r="G77" s="118">
        <v>569.36666666666656</v>
      </c>
      <c r="H77" s="118">
        <v>597.16666666666652</v>
      </c>
      <c r="I77" s="118">
        <v>604.58333333333326</v>
      </c>
      <c r="J77" s="118">
        <v>611.06666666666649</v>
      </c>
      <c r="K77" s="117">
        <v>598.1</v>
      </c>
      <c r="L77" s="117">
        <v>584.20000000000005</v>
      </c>
      <c r="M77" s="117">
        <v>1.5378700000000001</v>
      </c>
    </row>
    <row r="78" spans="1:13" s="18" customFormat="1">
      <c r="A78" s="65">
        <v>68</v>
      </c>
      <c r="B78" s="117" t="s">
        <v>586</v>
      </c>
      <c r="C78" s="120">
        <v>103</v>
      </c>
      <c r="D78" s="118">
        <v>104.8</v>
      </c>
      <c r="E78" s="118">
        <v>98.8</v>
      </c>
      <c r="F78" s="118">
        <v>94.6</v>
      </c>
      <c r="G78" s="118">
        <v>88.6</v>
      </c>
      <c r="H78" s="118">
        <v>109</v>
      </c>
      <c r="I78" s="118">
        <v>115</v>
      </c>
      <c r="J78" s="118">
        <v>119.2</v>
      </c>
      <c r="K78" s="117">
        <v>110.8</v>
      </c>
      <c r="L78" s="117">
        <v>100.6</v>
      </c>
      <c r="M78" s="117">
        <v>7.0428899999999999</v>
      </c>
    </row>
    <row r="79" spans="1:13" s="18" customFormat="1">
      <c r="A79" s="65">
        <v>69</v>
      </c>
      <c r="B79" s="117" t="s">
        <v>52</v>
      </c>
      <c r="C79" s="120">
        <v>18798.7</v>
      </c>
      <c r="D79" s="118">
        <v>18795.899999999998</v>
      </c>
      <c r="E79" s="118">
        <v>18616.799999999996</v>
      </c>
      <c r="F79" s="118">
        <v>18434.899999999998</v>
      </c>
      <c r="G79" s="118">
        <v>18255.799999999996</v>
      </c>
      <c r="H79" s="118">
        <v>18977.799999999996</v>
      </c>
      <c r="I79" s="118">
        <v>19156.899999999994</v>
      </c>
      <c r="J79" s="118">
        <v>19338.799999999996</v>
      </c>
      <c r="K79" s="117">
        <v>18975</v>
      </c>
      <c r="L79" s="117">
        <v>18614</v>
      </c>
      <c r="M79" s="117">
        <v>0.16064000000000001</v>
      </c>
    </row>
    <row r="80" spans="1:13" s="18" customFormat="1">
      <c r="A80" s="65">
        <v>70</v>
      </c>
      <c r="B80" s="117" t="s">
        <v>53</v>
      </c>
      <c r="C80" s="120">
        <v>333.6</v>
      </c>
      <c r="D80" s="118">
        <v>333.03333333333336</v>
      </c>
      <c r="E80" s="118">
        <v>328.56666666666672</v>
      </c>
      <c r="F80" s="118">
        <v>323.53333333333336</v>
      </c>
      <c r="G80" s="118">
        <v>319.06666666666672</v>
      </c>
      <c r="H80" s="118">
        <v>338.06666666666672</v>
      </c>
      <c r="I80" s="118">
        <v>342.5333333333333</v>
      </c>
      <c r="J80" s="118">
        <v>347.56666666666672</v>
      </c>
      <c r="K80" s="117">
        <v>337.5</v>
      </c>
      <c r="L80" s="117">
        <v>328</v>
      </c>
      <c r="M80" s="117">
        <v>33.149479999999997</v>
      </c>
    </row>
    <row r="81" spans="1:13" s="18" customFormat="1">
      <c r="A81" s="65">
        <v>71</v>
      </c>
      <c r="B81" s="117" t="s">
        <v>2629</v>
      </c>
      <c r="C81" s="120">
        <v>6.1</v>
      </c>
      <c r="D81" s="118">
        <v>6.2166666666666659</v>
      </c>
      <c r="E81" s="118">
        <v>5.883333333333332</v>
      </c>
      <c r="F81" s="118">
        <v>5.6666666666666661</v>
      </c>
      <c r="G81" s="118">
        <v>5.3333333333333321</v>
      </c>
      <c r="H81" s="118">
        <v>6.4333333333333318</v>
      </c>
      <c r="I81" s="118">
        <v>6.7666666666666657</v>
      </c>
      <c r="J81" s="118">
        <v>6.9833333333333316</v>
      </c>
      <c r="K81" s="117">
        <v>6.55</v>
      </c>
      <c r="L81" s="117">
        <v>6</v>
      </c>
      <c r="M81" s="117">
        <v>0.73707</v>
      </c>
    </row>
    <row r="82" spans="1:13" s="18" customFormat="1">
      <c r="A82" s="65">
        <v>72</v>
      </c>
      <c r="B82" s="117" t="s">
        <v>592</v>
      </c>
      <c r="C82" s="120">
        <v>195.4</v>
      </c>
      <c r="D82" s="118">
        <v>197.36666666666667</v>
      </c>
      <c r="E82" s="118">
        <v>188.78333333333336</v>
      </c>
      <c r="F82" s="118">
        <v>182.16666666666669</v>
      </c>
      <c r="G82" s="118">
        <v>173.58333333333337</v>
      </c>
      <c r="H82" s="118">
        <v>203.98333333333335</v>
      </c>
      <c r="I82" s="118">
        <v>212.56666666666666</v>
      </c>
      <c r="J82" s="118">
        <v>219.18333333333334</v>
      </c>
      <c r="K82" s="117">
        <v>205.95</v>
      </c>
      <c r="L82" s="117">
        <v>190.75</v>
      </c>
      <c r="M82" s="117">
        <v>1.0658099999999999</v>
      </c>
    </row>
    <row r="83" spans="1:13" s="18" customFormat="1">
      <c r="A83" s="65">
        <v>73</v>
      </c>
      <c r="B83" s="117" t="s">
        <v>191</v>
      </c>
      <c r="C83" s="120">
        <v>3107.55</v>
      </c>
      <c r="D83" s="118">
        <v>3098.3833333333337</v>
      </c>
      <c r="E83" s="118">
        <v>3064.4666666666672</v>
      </c>
      <c r="F83" s="118">
        <v>3021.3833333333337</v>
      </c>
      <c r="G83" s="118">
        <v>2987.4666666666672</v>
      </c>
      <c r="H83" s="118">
        <v>3141.4666666666672</v>
      </c>
      <c r="I83" s="118">
        <v>3175.3833333333341</v>
      </c>
      <c r="J83" s="118">
        <v>3218.4666666666672</v>
      </c>
      <c r="K83" s="117">
        <v>3132.3</v>
      </c>
      <c r="L83" s="117">
        <v>3055.3</v>
      </c>
      <c r="M83" s="117">
        <v>2.6535500000000001</v>
      </c>
    </row>
    <row r="84" spans="1:13" s="18" customFormat="1">
      <c r="A84" s="65">
        <v>74</v>
      </c>
      <c r="B84" s="117" t="s">
        <v>252</v>
      </c>
      <c r="C84" s="120">
        <v>561.75</v>
      </c>
      <c r="D84" s="118">
        <v>569.06666666666672</v>
      </c>
      <c r="E84" s="118">
        <v>550.63333333333344</v>
      </c>
      <c r="F84" s="118">
        <v>539.51666666666677</v>
      </c>
      <c r="G84" s="118">
        <v>521.08333333333348</v>
      </c>
      <c r="H84" s="118">
        <v>580.18333333333339</v>
      </c>
      <c r="I84" s="118">
        <v>598.61666666666656</v>
      </c>
      <c r="J84" s="118">
        <v>609.73333333333335</v>
      </c>
      <c r="K84" s="117">
        <v>587.5</v>
      </c>
      <c r="L84" s="117">
        <v>557.95000000000005</v>
      </c>
      <c r="M84" s="117">
        <v>1.0846199999999999</v>
      </c>
    </row>
    <row r="85" spans="1:13" s="18" customFormat="1">
      <c r="A85" s="65">
        <v>75</v>
      </c>
      <c r="B85" s="117" t="s">
        <v>193</v>
      </c>
      <c r="C85" s="120">
        <v>324.39999999999998</v>
      </c>
      <c r="D85" s="118">
        <v>323.55</v>
      </c>
      <c r="E85" s="118">
        <v>320.85000000000002</v>
      </c>
      <c r="F85" s="118">
        <v>317.3</v>
      </c>
      <c r="G85" s="118">
        <v>314.60000000000002</v>
      </c>
      <c r="H85" s="118">
        <v>327.10000000000002</v>
      </c>
      <c r="I85" s="118">
        <v>329.79999999999995</v>
      </c>
      <c r="J85" s="118">
        <v>333.35</v>
      </c>
      <c r="K85" s="117">
        <v>326.25</v>
      </c>
      <c r="L85" s="117">
        <v>320</v>
      </c>
      <c r="M85" s="117">
        <v>8.7535500000000006</v>
      </c>
    </row>
    <row r="86" spans="1:13" s="18" customFormat="1">
      <c r="A86" s="65">
        <v>77</v>
      </c>
      <c r="B86" s="117" t="s">
        <v>54</v>
      </c>
      <c r="C86" s="120">
        <v>225</v>
      </c>
      <c r="D86" s="118">
        <v>226.1</v>
      </c>
      <c r="E86" s="118">
        <v>222.7</v>
      </c>
      <c r="F86" s="118">
        <v>220.4</v>
      </c>
      <c r="G86" s="118">
        <v>217</v>
      </c>
      <c r="H86" s="118">
        <v>228.39999999999998</v>
      </c>
      <c r="I86" s="118">
        <v>231.8</v>
      </c>
      <c r="J86" s="118">
        <v>234.09999999999997</v>
      </c>
      <c r="K86" s="117">
        <v>229.5</v>
      </c>
      <c r="L86" s="117">
        <v>223.8</v>
      </c>
      <c r="M86" s="117">
        <v>31.504480000000001</v>
      </c>
    </row>
    <row r="87" spans="1:13" s="18" customFormat="1">
      <c r="A87" s="65">
        <v>78</v>
      </c>
      <c r="B87" s="117" t="s">
        <v>602</v>
      </c>
      <c r="C87" s="120">
        <v>239.6</v>
      </c>
      <c r="D87" s="118">
        <v>240.44999999999996</v>
      </c>
      <c r="E87" s="118">
        <v>234.69999999999993</v>
      </c>
      <c r="F87" s="118">
        <v>229.79999999999998</v>
      </c>
      <c r="G87" s="118">
        <v>224.04999999999995</v>
      </c>
      <c r="H87" s="118">
        <v>245.34999999999991</v>
      </c>
      <c r="I87" s="118">
        <v>251.09999999999997</v>
      </c>
      <c r="J87" s="118">
        <v>255.99999999999989</v>
      </c>
      <c r="K87" s="117">
        <v>246.2</v>
      </c>
      <c r="L87" s="117">
        <v>235.55</v>
      </c>
      <c r="M87" s="117">
        <v>10.941660000000001</v>
      </c>
    </row>
    <row r="88" spans="1:13" s="18" customFormat="1">
      <c r="A88" s="65">
        <v>79</v>
      </c>
      <c r="B88" s="117" t="s">
        <v>603</v>
      </c>
      <c r="C88" s="120">
        <v>350.7</v>
      </c>
      <c r="D88" s="118">
        <v>349.81666666666666</v>
      </c>
      <c r="E88" s="118">
        <v>341.88333333333333</v>
      </c>
      <c r="F88" s="118">
        <v>333.06666666666666</v>
      </c>
      <c r="G88" s="118">
        <v>325.13333333333333</v>
      </c>
      <c r="H88" s="118">
        <v>358.63333333333333</v>
      </c>
      <c r="I88" s="118">
        <v>366.56666666666661</v>
      </c>
      <c r="J88" s="118">
        <v>375.38333333333333</v>
      </c>
      <c r="K88" s="117">
        <v>357.75</v>
      </c>
      <c r="L88" s="117">
        <v>341</v>
      </c>
      <c r="M88" s="117">
        <v>0.54298999999999997</v>
      </c>
    </row>
    <row r="89" spans="1:13" s="18" customFormat="1">
      <c r="A89" s="65">
        <v>80</v>
      </c>
      <c r="B89" s="117" t="s">
        <v>604</v>
      </c>
      <c r="C89" s="120">
        <v>346.05</v>
      </c>
      <c r="D89" s="118">
        <v>346.55</v>
      </c>
      <c r="E89" s="118">
        <v>340.75</v>
      </c>
      <c r="F89" s="118">
        <v>335.45</v>
      </c>
      <c r="G89" s="118">
        <v>329.65</v>
      </c>
      <c r="H89" s="118">
        <v>351.85</v>
      </c>
      <c r="I89" s="118">
        <v>357.65000000000009</v>
      </c>
      <c r="J89" s="118">
        <v>362.95000000000005</v>
      </c>
      <c r="K89" s="117">
        <v>352.35</v>
      </c>
      <c r="L89" s="117">
        <v>341.25</v>
      </c>
      <c r="M89" s="117">
        <v>0.39149</v>
      </c>
    </row>
    <row r="90" spans="1:13" s="18" customFormat="1">
      <c r="A90" s="65">
        <v>81</v>
      </c>
      <c r="B90" s="117" t="s">
        <v>608</v>
      </c>
      <c r="C90" s="120">
        <v>970.5</v>
      </c>
      <c r="D90" s="118">
        <v>974.98333333333323</v>
      </c>
      <c r="E90" s="118">
        <v>963.96666666666647</v>
      </c>
      <c r="F90" s="118">
        <v>957.43333333333328</v>
      </c>
      <c r="G90" s="118">
        <v>946.41666666666652</v>
      </c>
      <c r="H90" s="118">
        <v>981.51666666666642</v>
      </c>
      <c r="I90" s="118">
        <v>992.53333333333308</v>
      </c>
      <c r="J90" s="118">
        <v>999.06666666666638</v>
      </c>
      <c r="K90" s="117">
        <v>986</v>
      </c>
      <c r="L90" s="117">
        <v>968.45</v>
      </c>
      <c r="M90" s="117">
        <v>0.24055000000000001</v>
      </c>
    </row>
    <row r="91" spans="1:13" s="18" customFormat="1">
      <c r="A91" s="65">
        <v>82</v>
      </c>
      <c r="B91" s="117" t="s">
        <v>231</v>
      </c>
      <c r="C91" s="120">
        <v>146.05000000000001</v>
      </c>
      <c r="D91" s="118">
        <v>146.85</v>
      </c>
      <c r="E91" s="118">
        <v>144.25</v>
      </c>
      <c r="F91" s="118">
        <v>142.45000000000002</v>
      </c>
      <c r="G91" s="118">
        <v>139.85000000000002</v>
      </c>
      <c r="H91" s="118">
        <v>148.64999999999998</v>
      </c>
      <c r="I91" s="118">
        <v>151.24999999999994</v>
      </c>
      <c r="J91" s="118">
        <v>153.04999999999995</v>
      </c>
      <c r="K91" s="117">
        <v>149.44999999999999</v>
      </c>
      <c r="L91" s="117">
        <v>145.05000000000001</v>
      </c>
      <c r="M91" s="117">
        <v>7.7808000000000002</v>
      </c>
    </row>
    <row r="92" spans="1:13" s="18" customFormat="1">
      <c r="A92" s="65">
        <v>83</v>
      </c>
      <c r="B92" s="117" t="s">
        <v>610</v>
      </c>
      <c r="C92" s="120">
        <v>276</v>
      </c>
      <c r="D92" s="118">
        <v>276.2</v>
      </c>
      <c r="E92" s="118">
        <v>272.54999999999995</v>
      </c>
      <c r="F92" s="118">
        <v>269.09999999999997</v>
      </c>
      <c r="G92" s="118">
        <v>265.44999999999993</v>
      </c>
      <c r="H92" s="118">
        <v>279.64999999999998</v>
      </c>
      <c r="I92" s="118">
        <v>283.29999999999995</v>
      </c>
      <c r="J92" s="118">
        <v>286.75</v>
      </c>
      <c r="K92" s="117">
        <v>279.85000000000002</v>
      </c>
      <c r="L92" s="117">
        <v>272.75</v>
      </c>
      <c r="M92" s="117">
        <v>1.8263199999999999</v>
      </c>
    </row>
    <row r="93" spans="1:13" s="18" customFormat="1">
      <c r="A93" s="65">
        <v>84</v>
      </c>
      <c r="B93" s="117" t="s">
        <v>2102</v>
      </c>
      <c r="C93" s="120">
        <v>210.3</v>
      </c>
      <c r="D93" s="118">
        <v>210.33333333333334</v>
      </c>
      <c r="E93" s="118">
        <v>207.4666666666667</v>
      </c>
      <c r="F93" s="118">
        <v>204.63333333333335</v>
      </c>
      <c r="G93" s="118">
        <v>201.76666666666671</v>
      </c>
      <c r="H93" s="118">
        <v>213.16666666666669</v>
      </c>
      <c r="I93" s="118">
        <v>216.0333333333333</v>
      </c>
      <c r="J93" s="118">
        <v>218.86666666666667</v>
      </c>
      <c r="K93" s="117">
        <v>213.2</v>
      </c>
      <c r="L93" s="117">
        <v>207.5</v>
      </c>
      <c r="M93" s="117">
        <v>0.56237999999999999</v>
      </c>
    </row>
    <row r="94" spans="1:13" s="18" customFormat="1">
      <c r="A94" s="65">
        <v>85</v>
      </c>
      <c r="B94" s="117" t="s">
        <v>230</v>
      </c>
      <c r="C94" s="120">
        <v>1085.6500000000001</v>
      </c>
      <c r="D94" s="118">
        <v>1089.2166666666667</v>
      </c>
      <c r="E94" s="118">
        <v>1073.4333333333334</v>
      </c>
      <c r="F94" s="118">
        <v>1061.2166666666667</v>
      </c>
      <c r="G94" s="118">
        <v>1045.4333333333334</v>
      </c>
      <c r="H94" s="118">
        <v>1101.4333333333334</v>
      </c>
      <c r="I94" s="118">
        <v>1117.2166666666667</v>
      </c>
      <c r="J94" s="118">
        <v>1129.4333333333334</v>
      </c>
      <c r="K94" s="117">
        <v>1105</v>
      </c>
      <c r="L94" s="117">
        <v>1077</v>
      </c>
      <c r="M94" s="117">
        <v>5.5625999999999998</v>
      </c>
    </row>
    <row r="95" spans="1:13" s="18" customFormat="1">
      <c r="A95" s="65">
        <v>86</v>
      </c>
      <c r="B95" s="117" t="s">
        <v>615</v>
      </c>
      <c r="C95" s="120">
        <v>28.6</v>
      </c>
      <c r="D95" s="118">
        <v>28.650000000000002</v>
      </c>
      <c r="E95" s="118">
        <v>28.200000000000003</v>
      </c>
      <c r="F95" s="118">
        <v>27.8</v>
      </c>
      <c r="G95" s="118">
        <v>27.35</v>
      </c>
      <c r="H95" s="118">
        <v>29.050000000000004</v>
      </c>
      <c r="I95" s="118">
        <v>29.5</v>
      </c>
      <c r="J95" s="118">
        <v>29.900000000000006</v>
      </c>
      <c r="K95" s="117">
        <v>29.1</v>
      </c>
      <c r="L95" s="117">
        <v>28.25</v>
      </c>
      <c r="M95" s="117">
        <v>1.63137</v>
      </c>
    </row>
    <row r="96" spans="1:13" s="18" customFormat="1">
      <c r="A96" s="65">
        <v>87</v>
      </c>
      <c r="B96" s="117" t="s">
        <v>619</v>
      </c>
      <c r="C96" s="120">
        <v>166.5</v>
      </c>
      <c r="D96" s="118">
        <v>167.83333333333334</v>
      </c>
      <c r="E96" s="118">
        <v>163.7166666666667</v>
      </c>
      <c r="F96" s="118">
        <v>160.93333333333337</v>
      </c>
      <c r="G96" s="118">
        <v>156.81666666666672</v>
      </c>
      <c r="H96" s="118">
        <v>170.61666666666667</v>
      </c>
      <c r="I96" s="118">
        <v>174.73333333333329</v>
      </c>
      <c r="J96" s="118">
        <v>177.51666666666665</v>
      </c>
      <c r="K96" s="117">
        <v>171.95</v>
      </c>
      <c r="L96" s="117">
        <v>165.05</v>
      </c>
      <c r="M96" s="117">
        <v>0.76178000000000001</v>
      </c>
    </row>
    <row r="97" spans="1:13" s="18" customFormat="1">
      <c r="A97" s="65">
        <v>88</v>
      </c>
      <c r="B97" s="117" t="s">
        <v>55</v>
      </c>
      <c r="C97" s="120">
        <v>736.35</v>
      </c>
      <c r="D97" s="118">
        <v>740.85</v>
      </c>
      <c r="E97" s="118">
        <v>726.1</v>
      </c>
      <c r="F97" s="118">
        <v>715.85</v>
      </c>
      <c r="G97" s="118">
        <v>701.1</v>
      </c>
      <c r="H97" s="118">
        <v>751.1</v>
      </c>
      <c r="I97" s="118">
        <v>765.85</v>
      </c>
      <c r="J97" s="118">
        <v>776.1</v>
      </c>
      <c r="K97" s="117">
        <v>755.6</v>
      </c>
      <c r="L97" s="117">
        <v>730.6</v>
      </c>
      <c r="M97" s="117">
        <v>4.6763899999999996</v>
      </c>
    </row>
    <row r="98" spans="1:13" s="18" customFormat="1">
      <c r="A98" s="65">
        <v>89</v>
      </c>
      <c r="B98" s="117" t="s">
        <v>622</v>
      </c>
      <c r="C98" s="120">
        <v>2299</v>
      </c>
      <c r="D98" s="118">
        <v>2303.6666666666665</v>
      </c>
      <c r="E98" s="118">
        <v>2257.333333333333</v>
      </c>
      <c r="F98" s="118">
        <v>2215.6666666666665</v>
      </c>
      <c r="G98" s="118">
        <v>2169.333333333333</v>
      </c>
      <c r="H98" s="118">
        <v>2345.333333333333</v>
      </c>
      <c r="I98" s="118">
        <v>2391.6666666666661</v>
      </c>
      <c r="J98" s="118">
        <v>2433.333333333333</v>
      </c>
      <c r="K98" s="117">
        <v>2350</v>
      </c>
      <c r="L98" s="117">
        <v>2262</v>
      </c>
      <c r="M98" s="117">
        <v>4.0989999999999999E-2</v>
      </c>
    </row>
    <row r="99" spans="1:13" s="18" customFormat="1">
      <c r="A99" s="65">
        <v>90</v>
      </c>
      <c r="B99" s="117" t="s">
        <v>2010</v>
      </c>
      <c r="C99" s="120">
        <v>34.299999999999997</v>
      </c>
      <c r="D99" s="118">
        <v>34.283333333333331</v>
      </c>
      <c r="E99" s="118">
        <v>33.316666666666663</v>
      </c>
      <c r="F99" s="118">
        <v>32.333333333333329</v>
      </c>
      <c r="G99" s="118">
        <v>31.36666666666666</v>
      </c>
      <c r="H99" s="118">
        <v>35.266666666666666</v>
      </c>
      <c r="I99" s="118">
        <v>36.233333333333334</v>
      </c>
      <c r="J99" s="118">
        <v>37.216666666666669</v>
      </c>
      <c r="K99" s="117">
        <v>35.25</v>
      </c>
      <c r="L99" s="117">
        <v>33.299999999999997</v>
      </c>
      <c r="M99" s="117">
        <v>37.498399999999997</v>
      </c>
    </row>
    <row r="100" spans="1:13" s="18" customFormat="1">
      <c r="A100" s="65">
        <v>91</v>
      </c>
      <c r="B100" s="117" t="s">
        <v>626</v>
      </c>
      <c r="C100" s="120">
        <v>170.05</v>
      </c>
      <c r="D100" s="118">
        <v>170.81666666666669</v>
      </c>
      <c r="E100" s="118">
        <v>167.23333333333338</v>
      </c>
      <c r="F100" s="118">
        <v>164.41666666666669</v>
      </c>
      <c r="G100" s="118">
        <v>160.83333333333337</v>
      </c>
      <c r="H100" s="118">
        <v>173.63333333333338</v>
      </c>
      <c r="I100" s="118">
        <v>177.2166666666667</v>
      </c>
      <c r="J100" s="118">
        <v>180.03333333333339</v>
      </c>
      <c r="K100" s="117">
        <v>174.4</v>
      </c>
      <c r="L100" s="117">
        <v>168</v>
      </c>
      <c r="M100" s="117">
        <v>2.7121599999999999</v>
      </c>
    </row>
    <row r="101" spans="1:13">
      <c r="A101" s="65">
        <v>92</v>
      </c>
      <c r="B101" s="117" t="s">
        <v>628</v>
      </c>
      <c r="C101" s="120">
        <v>217.15</v>
      </c>
      <c r="D101" s="118">
        <v>217.38333333333333</v>
      </c>
      <c r="E101" s="118">
        <v>212.86666666666665</v>
      </c>
      <c r="F101" s="118">
        <v>208.58333333333331</v>
      </c>
      <c r="G101" s="118">
        <v>204.06666666666663</v>
      </c>
      <c r="H101" s="118">
        <v>221.66666666666666</v>
      </c>
      <c r="I101" s="118">
        <v>226.18333333333331</v>
      </c>
      <c r="J101" s="118">
        <v>230.46666666666667</v>
      </c>
      <c r="K101" s="117">
        <v>221.9</v>
      </c>
      <c r="L101" s="117">
        <v>213.1</v>
      </c>
      <c r="M101" s="117">
        <v>5.0428300000000004</v>
      </c>
    </row>
    <row r="102" spans="1:13">
      <c r="A102" s="65">
        <v>93</v>
      </c>
      <c r="B102" s="117" t="s">
        <v>630</v>
      </c>
      <c r="C102" s="120">
        <v>1208</v>
      </c>
      <c r="D102" s="118">
        <v>1212.2333333333333</v>
      </c>
      <c r="E102" s="118">
        <v>1192.7166666666667</v>
      </c>
      <c r="F102" s="118">
        <v>1177.4333333333334</v>
      </c>
      <c r="G102" s="118">
        <v>1157.9166666666667</v>
      </c>
      <c r="H102" s="118">
        <v>1227.5166666666667</v>
      </c>
      <c r="I102" s="118">
        <v>1247.0333333333335</v>
      </c>
      <c r="J102" s="118">
        <v>1262.3166666666666</v>
      </c>
      <c r="K102" s="117">
        <v>1231.75</v>
      </c>
      <c r="L102" s="117">
        <v>1196.95</v>
      </c>
      <c r="M102" s="117">
        <v>1.9850000000000001</v>
      </c>
    </row>
    <row r="103" spans="1:13">
      <c r="A103" s="65">
        <v>94</v>
      </c>
      <c r="B103" s="117" t="s">
        <v>57</v>
      </c>
      <c r="C103" s="120">
        <v>543.29999999999995</v>
      </c>
      <c r="D103" s="118">
        <v>541.68333333333328</v>
      </c>
      <c r="E103" s="118">
        <v>537.46666666666658</v>
      </c>
      <c r="F103" s="118">
        <v>531.63333333333333</v>
      </c>
      <c r="G103" s="118">
        <v>527.41666666666663</v>
      </c>
      <c r="H103" s="118">
        <v>547.51666666666654</v>
      </c>
      <c r="I103" s="118">
        <v>551.73333333333323</v>
      </c>
      <c r="J103" s="118">
        <v>557.56666666666649</v>
      </c>
      <c r="K103" s="117">
        <v>545.9</v>
      </c>
      <c r="L103" s="117">
        <v>535.85</v>
      </c>
      <c r="M103" s="117">
        <v>29.899190000000001</v>
      </c>
    </row>
    <row r="104" spans="1:13">
      <c r="A104" s="65">
        <v>95</v>
      </c>
      <c r="B104" s="117" t="s">
        <v>58</v>
      </c>
      <c r="C104" s="120">
        <v>218.8</v>
      </c>
      <c r="D104" s="118">
        <v>217.76666666666665</v>
      </c>
      <c r="E104" s="118">
        <v>215.18333333333331</v>
      </c>
      <c r="F104" s="118">
        <v>211.56666666666666</v>
      </c>
      <c r="G104" s="118">
        <v>208.98333333333332</v>
      </c>
      <c r="H104" s="118">
        <v>221.3833333333333</v>
      </c>
      <c r="I104" s="118">
        <v>223.96666666666667</v>
      </c>
      <c r="J104" s="118">
        <v>227.58333333333329</v>
      </c>
      <c r="K104" s="117">
        <v>220.35</v>
      </c>
      <c r="L104" s="117">
        <v>214.15</v>
      </c>
      <c r="M104" s="117">
        <v>45.803730000000002</v>
      </c>
    </row>
    <row r="105" spans="1:13">
      <c r="A105" s="65">
        <v>96</v>
      </c>
      <c r="B105" s="117" t="s">
        <v>2132</v>
      </c>
      <c r="C105" s="120">
        <v>354</v>
      </c>
      <c r="D105" s="118">
        <v>354.90000000000003</v>
      </c>
      <c r="E105" s="118">
        <v>342.80000000000007</v>
      </c>
      <c r="F105" s="118">
        <v>331.6</v>
      </c>
      <c r="G105" s="118">
        <v>319.50000000000006</v>
      </c>
      <c r="H105" s="118">
        <v>366.10000000000008</v>
      </c>
      <c r="I105" s="118">
        <v>378.2000000000001</v>
      </c>
      <c r="J105" s="118">
        <v>389.40000000000009</v>
      </c>
      <c r="K105" s="117">
        <v>367</v>
      </c>
      <c r="L105" s="117">
        <v>343.7</v>
      </c>
      <c r="M105" s="117">
        <v>1.3230599999999999</v>
      </c>
    </row>
    <row r="106" spans="1:13">
      <c r="A106" s="65">
        <v>97</v>
      </c>
      <c r="B106" s="117" t="s">
        <v>638</v>
      </c>
      <c r="C106" s="120">
        <v>254.7</v>
      </c>
      <c r="D106" s="118">
        <v>255.4</v>
      </c>
      <c r="E106" s="118">
        <v>251.35000000000002</v>
      </c>
      <c r="F106" s="118">
        <v>248.00000000000003</v>
      </c>
      <c r="G106" s="118">
        <v>243.95000000000005</v>
      </c>
      <c r="H106" s="118">
        <v>258.75</v>
      </c>
      <c r="I106" s="118">
        <v>262.8</v>
      </c>
      <c r="J106" s="118">
        <v>266.14999999999998</v>
      </c>
      <c r="K106" s="117">
        <v>259.45</v>
      </c>
      <c r="L106" s="117">
        <v>252.05</v>
      </c>
      <c r="M106" s="117">
        <v>1.09351</v>
      </c>
    </row>
    <row r="107" spans="1:13">
      <c r="A107" s="65">
        <v>98</v>
      </c>
      <c r="B107" s="117" t="s">
        <v>59</v>
      </c>
      <c r="C107" s="120">
        <v>1285.8</v>
      </c>
      <c r="D107" s="118">
        <v>1284.7666666666667</v>
      </c>
      <c r="E107" s="118">
        <v>1272.5333333333333</v>
      </c>
      <c r="F107" s="118">
        <v>1259.2666666666667</v>
      </c>
      <c r="G107" s="118">
        <v>1247.0333333333333</v>
      </c>
      <c r="H107" s="118">
        <v>1298.0333333333333</v>
      </c>
      <c r="I107" s="118">
        <v>1310.2666666666664</v>
      </c>
      <c r="J107" s="118">
        <v>1323.5333333333333</v>
      </c>
      <c r="K107" s="117">
        <v>1297</v>
      </c>
      <c r="L107" s="117">
        <v>1271.5</v>
      </c>
      <c r="M107" s="117">
        <v>4.0056099999999999</v>
      </c>
    </row>
    <row r="108" spans="1:13">
      <c r="A108" s="65">
        <v>99</v>
      </c>
      <c r="B108" s="117" t="s">
        <v>194</v>
      </c>
      <c r="C108" s="120">
        <v>520.65</v>
      </c>
      <c r="D108" s="118">
        <v>517.05000000000007</v>
      </c>
      <c r="E108" s="118">
        <v>511.70000000000016</v>
      </c>
      <c r="F108" s="118">
        <v>502.75000000000011</v>
      </c>
      <c r="G108" s="118">
        <v>497.4000000000002</v>
      </c>
      <c r="H108" s="118">
        <v>526.00000000000011</v>
      </c>
      <c r="I108" s="118">
        <v>531.35</v>
      </c>
      <c r="J108" s="118">
        <v>540.30000000000007</v>
      </c>
      <c r="K108" s="117">
        <v>522.4</v>
      </c>
      <c r="L108" s="117">
        <v>508.1</v>
      </c>
      <c r="M108" s="117">
        <v>6.0485899999999999</v>
      </c>
    </row>
    <row r="109" spans="1:13">
      <c r="A109" s="65">
        <v>100</v>
      </c>
      <c r="B109" s="116" t="s">
        <v>641</v>
      </c>
      <c r="C109" s="120">
        <v>458.7</v>
      </c>
      <c r="D109" s="118">
        <v>457</v>
      </c>
      <c r="E109" s="118">
        <v>455</v>
      </c>
      <c r="F109" s="118">
        <v>451.3</v>
      </c>
      <c r="G109" s="118">
        <v>449.3</v>
      </c>
      <c r="H109" s="118">
        <v>460.7</v>
      </c>
      <c r="I109" s="118">
        <v>462.7</v>
      </c>
      <c r="J109" s="118">
        <v>466.4</v>
      </c>
      <c r="K109" s="117">
        <v>459</v>
      </c>
      <c r="L109" s="117">
        <v>453.3</v>
      </c>
      <c r="M109" s="117">
        <v>0.58960000000000001</v>
      </c>
    </row>
    <row r="110" spans="1:13">
      <c r="A110" s="65">
        <v>101</v>
      </c>
      <c r="B110" s="117" t="s">
        <v>647</v>
      </c>
      <c r="C110" s="120">
        <v>155.85</v>
      </c>
      <c r="D110" s="118">
        <v>155.88333333333333</v>
      </c>
      <c r="E110" s="118">
        <v>154.41666666666666</v>
      </c>
      <c r="F110" s="118">
        <v>152.98333333333332</v>
      </c>
      <c r="G110" s="118">
        <v>151.51666666666665</v>
      </c>
      <c r="H110" s="118">
        <v>157.31666666666666</v>
      </c>
      <c r="I110" s="118">
        <v>158.78333333333336</v>
      </c>
      <c r="J110" s="118">
        <v>160.21666666666667</v>
      </c>
      <c r="K110" s="117">
        <v>157.35</v>
      </c>
      <c r="L110" s="117">
        <v>154.44999999999999</v>
      </c>
      <c r="M110" s="117">
        <v>0.17882999999999999</v>
      </c>
    </row>
    <row r="111" spans="1:13">
      <c r="A111" s="65">
        <v>102</v>
      </c>
      <c r="B111" s="117" t="s">
        <v>192</v>
      </c>
      <c r="C111" s="120">
        <v>1556.65</v>
      </c>
      <c r="D111" s="118">
        <v>1585.5333333333335</v>
      </c>
      <c r="E111" s="118">
        <v>1521.116666666667</v>
      </c>
      <c r="F111" s="118">
        <v>1485.5833333333335</v>
      </c>
      <c r="G111" s="118">
        <v>1421.166666666667</v>
      </c>
      <c r="H111" s="118">
        <v>1621.0666666666671</v>
      </c>
      <c r="I111" s="118">
        <v>1685.4833333333336</v>
      </c>
      <c r="J111" s="118">
        <v>1721.0166666666671</v>
      </c>
      <c r="K111" s="117">
        <v>1649.95</v>
      </c>
      <c r="L111" s="117">
        <v>1550</v>
      </c>
      <c r="M111" s="117">
        <v>0.1037</v>
      </c>
    </row>
    <row r="112" spans="1:13">
      <c r="A112" s="65">
        <v>103</v>
      </c>
      <c r="B112" s="117" t="s">
        <v>653</v>
      </c>
      <c r="C112" s="120">
        <v>212.1</v>
      </c>
      <c r="D112" s="118">
        <v>212.7833333333333</v>
      </c>
      <c r="E112" s="118">
        <v>209.86666666666662</v>
      </c>
      <c r="F112" s="118">
        <v>207.63333333333333</v>
      </c>
      <c r="G112" s="118">
        <v>204.71666666666664</v>
      </c>
      <c r="H112" s="118">
        <v>215.01666666666659</v>
      </c>
      <c r="I112" s="118">
        <v>217.93333333333328</v>
      </c>
      <c r="J112" s="118">
        <v>220.16666666666657</v>
      </c>
      <c r="K112" s="117">
        <v>215.7</v>
      </c>
      <c r="L112" s="117">
        <v>210.55</v>
      </c>
      <c r="M112" s="117">
        <v>2.7461099999999998</v>
      </c>
    </row>
    <row r="113" spans="1:13">
      <c r="A113" s="65">
        <v>104</v>
      </c>
      <c r="B113" s="117" t="s">
        <v>657</v>
      </c>
      <c r="C113" s="120">
        <v>187.25</v>
      </c>
      <c r="D113" s="118">
        <v>187.41666666666666</v>
      </c>
      <c r="E113" s="118">
        <v>185.93333333333331</v>
      </c>
      <c r="F113" s="118">
        <v>184.61666666666665</v>
      </c>
      <c r="G113" s="118">
        <v>183.1333333333333</v>
      </c>
      <c r="H113" s="118">
        <v>188.73333333333332</v>
      </c>
      <c r="I113" s="118">
        <v>190.21666666666667</v>
      </c>
      <c r="J113" s="118">
        <v>191.53333333333333</v>
      </c>
      <c r="K113" s="117">
        <v>188.9</v>
      </c>
      <c r="L113" s="117">
        <v>186.1</v>
      </c>
      <c r="M113" s="117">
        <v>1.51501</v>
      </c>
    </row>
    <row r="114" spans="1:13">
      <c r="A114" s="65">
        <v>105</v>
      </c>
      <c r="B114" s="117" t="s">
        <v>345</v>
      </c>
      <c r="C114" s="120">
        <v>726.25</v>
      </c>
      <c r="D114" s="118">
        <v>730.26666666666677</v>
      </c>
      <c r="E114" s="118">
        <v>713.53333333333353</v>
      </c>
      <c r="F114" s="118">
        <v>700.81666666666672</v>
      </c>
      <c r="G114" s="118">
        <v>684.08333333333348</v>
      </c>
      <c r="H114" s="118">
        <v>742.98333333333358</v>
      </c>
      <c r="I114" s="118">
        <v>759.71666666666692</v>
      </c>
      <c r="J114" s="118">
        <v>772.43333333333362</v>
      </c>
      <c r="K114" s="117">
        <v>747</v>
      </c>
      <c r="L114" s="117">
        <v>717.55</v>
      </c>
      <c r="M114" s="117">
        <v>19.415880000000001</v>
      </c>
    </row>
    <row r="115" spans="1:13">
      <c r="A115" s="65">
        <v>106</v>
      </c>
      <c r="B115" s="117" t="s">
        <v>661</v>
      </c>
      <c r="C115" s="120">
        <v>581.75</v>
      </c>
      <c r="D115" s="118">
        <v>587.15</v>
      </c>
      <c r="E115" s="118">
        <v>570.65</v>
      </c>
      <c r="F115" s="118">
        <v>559.54999999999995</v>
      </c>
      <c r="G115" s="118">
        <v>543.04999999999995</v>
      </c>
      <c r="H115" s="118">
        <v>598.25</v>
      </c>
      <c r="I115" s="118">
        <v>614.75</v>
      </c>
      <c r="J115" s="118">
        <v>625.85</v>
      </c>
      <c r="K115" s="117">
        <v>603.65</v>
      </c>
      <c r="L115" s="117">
        <v>576.04999999999995</v>
      </c>
      <c r="M115" s="117">
        <v>3.9691200000000002</v>
      </c>
    </row>
    <row r="116" spans="1:13">
      <c r="A116" s="65">
        <v>107</v>
      </c>
      <c r="B116" s="117" t="s">
        <v>60</v>
      </c>
      <c r="C116" s="120">
        <v>448.95</v>
      </c>
      <c r="D116" s="118">
        <v>447.75</v>
      </c>
      <c r="E116" s="118">
        <v>443</v>
      </c>
      <c r="F116" s="118">
        <v>437.05</v>
      </c>
      <c r="G116" s="118">
        <v>432.3</v>
      </c>
      <c r="H116" s="118">
        <v>453.7</v>
      </c>
      <c r="I116" s="118">
        <v>458.45</v>
      </c>
      <c r="J116" s="118">
        <v>464.4</v>
      </c>
      <c r="K116" s="117">
        <v>452.5</v>
      </c>
      <c r="L116" s="117">
        <v>441.8</v>
      </c>
      <c r="M116" s="117">
        <v>12.08431</v>
      </c>
    </row>
    <row r="117" spans="1:13">
      <c r="A117" s="65">
        <v>108</v>
      </c>
      <c r="B117" s="117" t="s">
        <v>669</v>
      </c>
      <c r="C117" s="120">
        <v>178.65</v>
      </c>
      <c r="D117" s="118">
        <v>178</v>
      </c>
      <c r="E117" s="118">
        <v>174.3</v>
      </c>
      <c r="F117" s="118">
        <v>169.95000000000002</v>
      </c>
      <c r="G117" s="118">
        <v>166.25000000000003</v>
      </c>
      <c r="H117" s="118">
        <v>182.35</v>
      </c>
      <c r="I117" s="118">
        <v>186.04999999999998</v>
      </c>
      <c r="J117" s="118">
        <v>190.39999999999998</v>
      </c>
      <c r="K117" s="117">
        <v>181.7</v>
      </c>
      <c r="L117" s="117">
        <v>173.65</v>
      </c>
      <c r="M117" s="117">
        <v>0.86643999999999999</v>
      </c>
    </row>
    <row r="118" spans="1:13">
      <c r="A118" s="65">
        <v>109</v>
      </c>
      <c r="B118" s="117" t="s">
        <v>1871</v>
      </c>
      <c r="C118" s="120">
        <v>355.45</v>
      </c>
      <c r="D118" s="118">
        <v>348.65000000000003</v>
      </c>
      <c r="E118" s="118">
        <v>338.80000000000007</v>
      </c>
      <c r="F118" s="118">
        <v>322.15000000000003</v>
      </c>
      <c r="G118" s="118">
        <v>312.30000000000007</v>
      </c>
      <c r="H118" s="118">
        <v>365.30000000000007</v>
      </c>
      <c r="I118" s="118">
        <v>375.15000000000009</v>
      </c>
      <c r="J118" s="118">
        <v>391.80000000000007</v>
      </c>
      <c r="K118" s="117">
        <v>358.5</v>
      </c>
      <c r="L118" s="117">
        <v>332</v>
      </c>
      <c r="M118" s="117">
        <v>8.2334700000000005</v>
      </c>
    </row>
    <row r="119" spans="1:13">
      <c r="A119" s="65">
        <v>110</v>
      </c>
      <c r="B119" s="117" t="s">
        <v>671</v>
      </c>
      <c r="C119" s="120">
        <v>22.15</v>
      </c>
      <c r="D119" s="118">
        <v>22.45</v>
      </c>
      <c r="E119" s="118">
        <v>21.599999999999998</v>
      </c>
      <c r="F119" s="118">
        <v>21.049999999999997</v>
      </c>
      <c r="G119" s="118">
        <v>20.199999999999996</v>
      </c>
      <c r="H119" s="118">
        <v>23</v>
      </c>
      <c r="I119" s="118">
        <v>23.85</v>
      </c>
      <c r="J119" s="118">
        <v>24.400000000000002</v>
      </c>
      <c r="K119" s="117">
        <v>23.3</v>
      </c>
      <c r="L119" s="117">
        <v>21.9</v>
      </c>
      <c r="M119" s="117">
        <v>0.93852999999999998</v>
      </c>
    </row>
    <row r="120" spans="1:13">
      <c r="A120" s="65">
        <v>111</v>
      </c>
      <c r="B120" s="117" t="s">
        <v>2213</v>
      </c>
      <c r="C120" s="120">
        <v>194.3</v>
      </c>
      <c r="D120" s="118">
        <v>196.06666666666669</v>
      </c>
      <c r="E120" s="118">
        <v>192.23333333333338</v>
      </c>
      <c r="F120" s="118">
        <v>190.16666666666669</v>
      </c>
      <c r="G120" s="118">
        <v>186.33333333333337</v>
      </c>
      <c r="H120" s="118">
        <v>198.13333333333338</v>
      </c>
      <c r="I120" s="118">
        <v>201.9666666666667</v>
      </c>
      <c r="J120" s="118">
        <v>204.03333333333339</v>
      </c>
      <c r="K120" s="117">
        <v>199.9</v>
      </c>
      <c r="L120" s="117">
        <v>194</v>
      </c>
      <c r="M120" s="117">
        <v>0.25699</v>
      </c>
    </row>
    <row r="121" spans="1:13">
      <c r="A121" s="65">
        <v>112</v>
      </c>
      <c r="B121" s="117" t="s">
        <v>366</v>
      </c>
      <c r="C121" s="120">
        <v>177.3</v>
      </c>
      <c r="D121" s="118">
        <v>177.20000000000002</v>
      </c>
      <c r="E121" s="118">
        <v>175.90000000000003</v>
      </c>
      <c r="F121" s="118">
        <v>174.50000000000003</v>
      </c>
      <c r="G121" s="118">
        <v>173.20000000000005</v>
      </c>
      <c r="H121" s="118">
        <v>178.60000000000002</v>
      </c>
      <c r="I121" s="118">
        <v>179.90000000000003</v>
      </c>
      <c r="J121" s="118">
        <v>181.3</v>
      </c>
      <c r="K121" s="117">
        <v>178.5</v>
      </c>
      <c r="L121" s="117">
        <v>175.8</v>
      </c>
      <c r="M121" s="117">
        <v>8.4236400000000007</v>
      </c>
    </row>
    <row r="122" spans="1:13">
      <c r="A122" s="65">
        <v>113</v>
      </c>
      <c r="B122" s="117" t="s">
        <v>674</v>
      </c>
      <c r="C122" s="120">
        <v>339.25</v>
      </c>
      <c r="D122" s="118">
        <v>341.91666666666669</v>
      </c>
      <c r="E122" s="118">
        <v>333.58333333333337</v>
      </c>
      <c r="F122" s="118">
        <v>327.91666666666669</v>
      </c>
      <c r="G122" s="118">
        <v>319.58333333333337</v>
      </c>
      <c r="H122" s="118">
        <v>347.58333333333337</v>
      </c>
      <c r="I122" s="118">
        <v>355.91666666666674</v>
      </c>
      <c r="J122" s="118">
        <v>361.58333333333337</v>
      </c>
      <c r="K122" s="117">
        <v>350.25</v>
      </c>
      <c r="L122" s="117">
        <v>336.25</v>
      </c>
      <c r="M122" s="117">
        <v>0.47441</v>
      </c>
    </row>
    <row r="123" spans="1:13">
      <c r="A123" s="65">
        <v>114</v>
      </c>
      <c r="B123" s="117" t="s">
        <v>677</v>
      </c>
      <c r="C123" s="120">
        <v>117.2</v>
      </c>
      <c r="D123" s="118">
        <v>116.09999999999998</v>
      </c>
      <c r="E123" s="118">
        <v>114.19999999999996</v>
      </c>
      <c r="F123" s="118">
        <v>111.19999999999997</v>
      </c>
      <c r="G123" s="118">
        <v>109.29999999999995</v>
      </c>
      <c r="H123" s="118">
        <v>119.09999999999997</v>
      </c>
      <c r="I123" s="118">
        <v>120.99999999999997</v>
      </c>
      <c r="J123" s="118">
        <v>123.99999999999997</v>
      </c>
      <c r="K123" s="117">
        <v>118</v>
      </c>
      <c r="L123" s="117">
        <v>113.1</v>
      </c>
      <c r="M123" s="117">
        <v>1.5478400000000001</v>
      </c>
    </row>
    <row r="124" spans="1:13">
      <c r="A124" s="65">
        <v>115</v>
      </c>
      <c r="B124" s="117" t="s">
        <v>681</v>
      </c>
      <c r="C124" s="120">
        <v>224.25</v>
      </c>
      <c r="D124" s="118">
        <v>222.66666666666666</v>
      </c>
      <c r="E124" s="118">
        <v>219.83333333333331</v>
      </c>
      <c r="F124" s="118">
        <v>215.41666666666666</v>
      </c>
      <c r="G124" s="118">
        <v>212.58333333333331</v>
      </c>
      <c r="H124" s="118">
        <v>227.08333333333331</v>
      </c>
      <c r="I124" s="118">
        <v>229.91666666666663</v>
      </c>
      <c r="J124" s="118">
        <v>234.33333333333331</v>
      </c>
      <c r="K124" s="117">
        <v>225.5</v>
      </c>
      <c r="L124" s="117">
        <v>218.25</v>
      </c>
      <c r="M124" s="117">
        <v>7.2650499999999996</v>
      </c>
    </row>
    <row r="125" spans="1:13">
      <c r="A125" s="65">
        <v>116</v>
      </c>
      <c r="B125" s="117" t="s">
        <v>683</v>
      </c>
      <c r="C125" s="120">
        <v>71.75</v>
      </c>
      <c r="D125" s="118">
        <v>71.766666666666666</v>
      </c>
      <c r="E125" s="118">
        <v>71.683333333333337</v>
      </c>
      <c r="F125" s="118">
        <v>71.616666666666674</v>
      </c>
      <c r="G125" s="118">
        <v>71.533333333333346</v>
      </c>
      <c r="H125" s="118">
        <v>71.833333333333329</v>
      </c>
      <c r="I125" s="118">
        <v>71.916666666666671</v>
      </c>
      <c r="J125" s="118">
        <v>71.98333333333332</v>
      </c>
      <c r="K125" s="117">
        <v>71.849999999999994</v>
      </c>
      <c r="L125" s="117">
        <v>71.7</v>
      </c>
      <c r="M125" s="117">
        <v>2.1589700000000001</v>
      </c>
    </row>
    <row r="126" spans="1:13">
      <c r="A126" s="65">
        <v>117</v>
      </c>
      <c r="B126" s="117" t="s">
        <v>685</v>
      </c>
      <c r="C126" s="120">
        <v>11.2</v>
      </c>
      <c r="D126" s="118">
        <v>11.166666666666666</v>
      </c>
      <c r="E126" s="118">
        <v>10.983333333333333</v>
      </c>
      <c r="F126" s="118">
        <v>10.766666666666666</v>
      </c>
      <c r="G126" s="118">
        <v>10.583333333333332</v>
      </c>
      <c r="H126" s="118">
        <v>11.383333333333333</v>
      </c>
      <c r="I126" s="118">
        <v>11.566666666666666</v>
      </c>
      <c r="J126" s="118">
        <v>11.783333333333333</v>
      </c>
      <c r="K126" s="117">
        <v>11.35</v>
      </c>
      <c r="L126" s="117">
        <v>10.95</v>
      </c>
      <c r="M126" s="117">
        <v>7.6700999999999997</v>
      </c>
    </row>
    <row r="127" spans="1:13">
      <c r="A127" s="65">
        <v>118</v>
      </c>
      <c r="B127" s="117" t="s">
        <v>232</v>
      </c>
      <c r="C127" s="120">
        <v>104.85</v>
      </c>
      <c r="D127" s="118">
        <v>105.86666666666667</v>
      </c>
      <c r="E127" s="118">
        <v>102.08333333333334</v>
      </c>
      <c r="F127" s="118">
        <v>99.316666666666663</v>
      </c>
      <c r="G127" s="118">
        <v>95.533333333333331</v>
      </c>
      <c r="H127" s="118">
        <v>108.63333333333335</v>
      </c>
      <c r="I127" s="118">
        <v>112.41666666666669</v>
      </c>
      <c r="J127" s="118">
        <v>115.18333333333337</v>
      </c>
      <c r="K127" s="117">
        <v>109.65</v>
      </c>
      <c r="L127" s="117">
        <v>103.1</v>
      </c>
      <c r="M127" s="117">
        <v>181.7758</v>
      </c>
    </row>
    <row r="128" spans="1:13">
      <c r="A128" s="65">
        <v>119</v>
      </c>
      <c r="B128" s="117" t="s">
        <v>61</v>
      </c>
      <c r="C128" s="120">
        <v>29.8</v>
      </c>
      <c r="D128" s="118">
        <v>29.766666666666666</v>
      </c>
      <c r="E128" s="118">
        <v>29.083333333333332</v>
      </c>
      <c r="F128" s="118">
        <v>28.366666666666667</v>
      </c>
      <c r="G128" s="118">
        <v>27.683333333333334</v>
      </c>
      <c r="H128" s="118">
        <v>30.483333333333331</v>
      </c>
      <c r="I128" s="118">
        <v>31.166666666666668</v>
      </c>
      <c r="J128" s="118">
        <v>31.883333333333329</v>
      </c>
      <c r="K128" s="117">
        <v>30.45</v>
      </c>
      <c r="L128" s="117">
        <v>29.05</v>
      </c>
      <c r="M128" s="117">
        <v>216.83447000000001</v>
      </c>
    </row>
    <row r="129" spans="1:13">
      <c r="A129" s="65">
        <v>120</v>
      </c>
      <c r="B129" s="117" t="s">
        <v>62</v>
      </c>
      <c r="C129" s="120">
        <v>1635</v>
      </c>
      <c r="D129" s="118">
        <v>1647</v>
      </c>
      <c r="E129" s="118">
        <v>1614</v>
      </c>
      <c r="F129" s="118">
        <v>1593</v>
      </c>
      <c r="G129" s="118">
        <v>1560</v>
      </c>
      <c r="H129" s="118">
        <v>1668</v>
      </c>
      <c r="I129" s="118">
        <v>1701</v>
      </c>
      <c r="J129" s="118">
        <v>1722</v>
      </c>
      <c r="K129" s="117">
        <v>1680</v>
      </c>
      <c r="L129" s="117">
        <v>1626</v>
      </c>
      <c r="M129" s="117">
        <v>8.8064199999999992</v>
      </c>
    </row>
    <row r="130" spans="1:13">
      <c r="A130" s="65">
        <v>121</v>
      </c>
      <c r="B130" s="117" t="s">
        <v>2193</v>
      </c>
      <c r="C130" s="120">
        <v>2198</v>
      </c>
      <c r="D130" s="118">
        <v>2187.6666666666665</v>
      </c>
      <c r="E130" s="118">
        <v>2160.333333333333</v>
      </c>
      <c r="F130" s="118">
        <v>2122.6666666666665</v>
      </c>
      <c r="G130" s="118">
        <v>2095.333333333333</v>
      </c>
      <c r="H130" s="118">
        <v>2225.333333333333</v>
      </c>
      <c r="I130" s="118">
        <v>2252.6666666666661</v>
      </c>
      <c r="J130" s="118">
        <v>2290.333333333333</v>
      </c>
      <c r="K130" s="117">
        <v>2215</v>
      </c>
      <c r="L130" s="117">
        <v>2150</v>
      </c>
      <c r="M130" s="117">
        <v>2.8369999999999999E-2</v>
      </c>
    </row>
    <row r="131" spans="1:13">
      <c r="A131" s="65">
        <v>122</v>
      </c>
      <c r="B131" s="117" t="s">
        <v>63</v>
      </c>
      <c r="C131" s="120">
        <v>163.69999999999999</v>
      </c>
      <c r="D131" s="118">
        <v>163.58333333333334</v>
      </c>
      <c r="E131" s="118">
        <v>161.2166666666667</v>
      </c>
      <c r="F131" s="118">
        <v>158.73333333333335</v>
      </c>
      <c r="G131" s="118">
        <v>156.3666666666667</v>
      </c>
      <c r="H131" s="118">
        <v>166.06666666666669</v>
      </c>
      <c r="I131" s="118">
        <v>168.43333333333331</v>
      </c>
      <c r="J131" s="118">
        <v>170.91666666666669</v>
      </c>
      <c r="K131" s="117">
        <v>165.95</v>
      </c>
      <c r="L131" s="117">
        <v>161.1</v>
      </c>
      <c r="M131" s="117">
        <v>52.693399999999997</v>
      </c>
    </row>
    <row r="132" spans="1:13">
      <c r="A132" s="65">
        <v>123</v>
      </c>
      <c r="B132" s="117" t="s">
        <v>2024</v>
      </c>
      <c r="C132" s="120">
        <v>1451.3</v>
      </c>
      <c r="D132" s="118">
        <v>1454.6333333333332</v>
      </c>
      <c r="E132" s="118">
        <v>1437.7666666666664</v>
      </c>
      <c r="F132" s="118">
        <v>1424.2333333333331</v>
      </c>
      <c r="G132" s="118">
        <v>1407.3666666666663</v>
      </c>
      <c r="H132" s="118">
        <v>1468.1666666666665</v>
      </c>
      <c r="I132" s="118">
        <v>1485.0333333333333</v>
      </c>
      <c r="J132" s="118">
        <v>1498.5666666666666</v>
      </c>
      <c r="K132" s="117">
        <v>1471.5</v>
      </c>
      <c r="L132" s="117">
        <v>1441.1</v>
      </c>
      <c r="M132" s="117">
        <v>1.65263</v>
      </c>
    </row>
    <row r="133" spans="1:13">
      <c r="A133" s="65">
        <v>124</v>
      </c>
      <c r="B133" s="117" t="s">
        <v>703</v>
      </c>
      <c r="C133" s="120">
        <v>371.2</v>
      </c>
      <c r="D133" s="118">
        <v>373.11666666666662</v>
      </c>
      <c r="E133" s="118">
        <v>366.23333333333323</v>
      </c>
      <c r="F133" s="118">
        <v>361.26666666666659</v>
      </c>
      <c r="G133" s="118">
        <v>354.38333333333321</v>
      </c>
      <c r="H133" s="118">
        <v>378.08333333333326</v>
      </c>
      <c r="I133" s="118">
        <v>384.96666666666658</v>
      </c>
      <c r="J133" s="118">
        <v>389.93333333333328</v>
      </c>
      <c r="K133" s="117">
        <v>380</v>
      </c>
      <c r="L133" s="117">
        <v>368.15</v>
      </c>
      <c r="M133" s="117">
        <v>1.17123</v>
      </c>
    </row>
    <row r="134" spans="1:13">
      <c r="A134" s="65">
        <v>125</v>
      </c>
      <c r="B134" s="117" t="s">
        <v>64</v>
      </c>
      <c r="C134" s="120">
        <v>2615.35</v>
      </c>
      <c r="D134" s="118">
        <v>2627.5499999999997</v>
      </c>
      <c r="E134" s="118">
        <v>2547.1499999999996</v>
      </c>
      <c r="F134" s="118">
        <v>2478.9499999999998</v>
      </c>
      <c r="G134" s="118">
        <v>2398.5499999999997</v>
      </c>
      <c r="H134" s="118">
        <v>2695.7499999999995</v>
      </c>
      <c r="I134" s="118">
        <v>2776.15</v>
      </c>
      <c r="J134" s="118">
        <v>2844.3499999999995</v>
      </c>
      <c r="K134" s="117">
        <v>2707.95</v>
      </c>
      <c r="L134" s="117">
        <v>2559.35</v>
      </c>
      <c r="M134" s="117">
        <v>18.954619999999998</v>
      </c>
    </row>
    <row r="135" spans="1:13">
      <c r="A135" s="65">
        <v>126</v>
      </c>
      <c r="B135" s="117" t="s">
        <v>708</v>
      </c>
      <c r="C135" s="120">
        <v>1004.4</v>
      </c>
      <c r="D135" s="118">
        <v>1011.4666666666667</v>
      </c>
      <c r="E135" s="118">
        <v>977.93333333333339</v>
      </c>
      <c r="F135" s="118">
        <v>951.4666666666667</v>
      </c>
      <c r="G135" s="118">
        <v>917.93333333333339</v>
      </c>
      <c r="H135" s="118">
        <v>1037.9333333333334</v>
      </c>
      <c r="I135" s="118">
        <v>1071.4666666666667</v>
      </c>
      <c r="J135" s="118">
        <v>1097.9333333333334</v>
      </c>
      <c r="K135" s="117">
        <v>1045</v>
      </c>
      <c r="L135" s="117">
        <v>985</v>
      </c>
      <c r="M135" s="117">
        <v>6.7530000000000007E-2</v>
      </c>
    </row>
    <row r="136" spans="1:13">
      <c r="A136" s="65">
        <v>127</v>
      </c>
      <c r="B136" s="117" t="s">
        <v>709</v>
      </c>
      <c r="C136" s="120">
        <v>134.85</v>
      </c>
      <c r="D136" s="118">
        <v>135.68333333333331</v>
      </c>
      <c r="E136" s="118">
        <v>132.56666666666661</v>
      </c>
      <c r="F136" s="118">
        <v>130.2833333333333</v>
      </c>
      <c r="G136" s="118">
        <v>127.1666666666666</v>
      </c>
      <c r="H136" s="118">
        <v>137.96666666666661</v>
      </c>
      <c r="I136" s="118">
        <v>141.08333333333334</v>
      </c>
      <c r="J136" s="118">
        <v>143.36666666666662</v>
      </c>
      <c r="K136" s="117">
        <v>138.80000000000001</v>
      </c>
      <c r="L136" s="117">
        <v>133.4</v>
      </c>
      <c r="M136" s="117">
        <v>23.105350000000001</v>
      </c>
    </row>
    <row r="137" spans="1:13">
      <c r="A137" s="65">
        <v>128</v>
      </c>
      <c r="B137" s="117" t="s">
        <v>65</v>
      </c>
      <c r="C137" s="120">
        <v>20753.150000000001</v>
      </c>
      <c r="D137" s="118">
        <v>20847.899999999998</v>
      </c>
      <c r="E137" s="118">
        <v>20236.249999999996</v>
      </c>
      <c r="F137" s="118">
        <v>19719.349999999999</v>
      </c>
      <c r="G137" s="118">
        <v>19107.699999999997</v>
      </c>
      <c r="H137" s="118">
        <v>21364.799999999996</v>
      </c>
      <c r="I137" s="118">
        <v>21976.449999999997</v>
      </c>
      <c r="J137" s="118">
        <v>22493.349999999995</v>
      </c>
      <c r="K137" s="117">
        <v>21459.55</v>
      </c>
      <c r="L137" s="117">
        <v>20331</v>
      </c>
      <c r="M137" s="117">
        <v>2.6198199999999998</v>
      </c>
    </row>
    <row r="138" spans="1:13">
      <c r="A138" s="65">
        <v>129</v>
      </c>
      <c r="B138" s="117" t="s">
        <v>710</v>
      </c>
      <c r="C138" s="120">
        <v>188.2</v>
      </c>
      <c r="D138" s="118">
        <v>189.76666666666665</v>
      </c>
      <c r="E138" s="118">
        <v>185.5333333333333</v>
      </c>
      <c r="F138" s="118">
        <v>182.86666666666665</v>
      </c>
      <c r="G138" s="118">
        <v>178.6333333333333</v>
      </c>
      <c r="H138" s="118">
        <v>192.43333333333331</v>
      </c>
      <c r="I138" s="118">
        <v>196.66666666666666</v>
      </c>
      <c r="J138" s="118">
        <v>199.33333333333331</v>
      </c>
      <c r="K138" s="117">
        <v>194</v>
      </c>
      <c r="L138" s="117">
        <v>187.1</v>
      </c>
      <c r="M138" s="117">
        <v>1.02542</v>
      </c>
    </row>
    <row r="139" spans="1:13">
      <c r="A139" s="65">
        <v>130</v>
      </c>
      <c r="B139" s="117" t="s">
        <v>711</v>
      </c>
      <c r="C139" s="120">
        <v>187.9</v>
      </c>
      <c r="D139" s="118">
        <v>189.13333333333333</v>
      </c>
      <c r="E139" s="118">
        <v>184.86666666666665</v>
      </c>
      <c r="F139" s="118">
        <v>181.83333333333331</v>
      </c>
      <c r="G139" s="118">
        <v>177.56666666666663</v>
      </c>
      <c r="H139" s="118">
        <v>192.16666666666666</v>
      </c>
      <c r="I139" s="118">
        <v>196.43333333333331</v>
      </c>
      <c r="J139" s="118">
        <v>199.46666666666667</v>
      </c>
      <c r="K139" s="117">
        <v>193.4</v>
      </c>
      <c r="L139" s="117">
        <v>186.1</v>
      </c>
      <c r="M139" s="117">
        <v>1.3756600000000001</v>
      </c>
    </row>
    <row r="140" spans="1:13">
      <c r="A140" s="65">
        <v>131</v>
      </c>
      <c r="B140" s="117" t="s">
        <v>195</v>
      </c>
      <c r="C140" s="120">
        <v>369.2</v>
      </c>
      <c r="D140" s="118">
        <v>363.7</v>
      </c>
      <c r="E140" s="118">
        <v>341.7</v>
      </c>
      <c r="F140" s="118">
        <v>314.2</v>
      </c>
      <c r="G140" s="118">
        <v>292.2</v>
      </c>
      <c r="H140" s="118">
        <v>391.2</v>
      </c>
      <c r="I140" s="118">
        <v>413.2</v>
      </c>
      <c r="J140" s="118">
        <v>440.7</v>
      </c>
      <c r="K140" s="117">
        <v>385.7</v>
      </c>
      <c r="L140" s="117">
        <v>336.2</v>
      </c>
      <c r="M140" s="117">
        <v>18.138439999999999</v>
      </c>
    </row>
    <row r="141" spans="1:13">
      <c r="A141" s="65">
        <v>132</v>
      </c>
      <c r="B141" s="117" t="s">
        <v>1918</v>
      </c>
      <c r="C141" s="120">
        <v>1272.55</v>
      </c>
      <c r="D141" s="118">
        <v>1273.3333333333333</v>
      </c>
      <c r="E141" s="118">
        <v>1252.2666666666664</v>
      </c>
      <c r="F141" s="118">
        <v>1231.9833333333331</v>
      </c>
      <c r="G141" s="118">
        <v>1210.9166666666663</v>
      </c>
      <c r="H141" s="118">
        <v>1293.6166666666666</v>
      </c>
      <c r="I141" s="118">
        <v>1314.6833333333336</v>
      </c>
      <c r="J141" s="118">
        <v>1334.9666666666667</v>
      </c>
      <c r="K141" s="117">
        <v>1294.4000000000001</v>
      </c>
      <c r="L141" s="117">
        <v>1253.05</v>
      </c>
      <c r="M141" s="117">
        <v>0.83247000000000004</v>
      </c>
    </row>
    <row r="142" spans="1:13">
      <c r="A142" s="65">
        <v>133</v>
      </c>
      <c r="B142" s="117" t="s">
        <v>66</v>
      </c>
      <c r="C142" s="120">
        <v>109</v>
      </c>
      <c r="D142" s="118">
        <v>109.03333333333335</v>
      </c>
      <c r="E142" s="118">
        <v>106.16666666666669</v>
      </c>
      <c r="F142" s="118">
        <v>103.33333333333334</v>
      </c>
      <c r="G142" s="118">
        <v>100.46666666666668</v>
      </c>
      <c r="H142" s="118">
        <v>111.86666666666669</v>
      </c>
      <c r="I142" s="118">
        <v>114.73333333333333</v>
      </c>
      <c r="J142" s="118">
        <v>117.56666666666669</v>
      </c>
      <c r="K142" s="117">
        <v>111.9</v>
      </c>
      <c r="L142" s="117">
        <v>106.2</v>
      </c>
      <c r="M142" s="117">
        <v>14.17984</v>
      </c>
    </row>
    <row r="143" spans="1:13">
      <c r="A143" s="65">
        <v>134</v>
      </c>
      <c r="B143" s="117" t="s">
        <v>724</v>
      </c>
      <c r="C143" s="120">
        <v>112.25</v>
      </c>
      <c r="D143" s="118">
        <v>111.43333333333332</v>
      </c>
      <c r="E143" s="118">
        <v>109.91666666666664</v>
      </c>
      <c r="F143" s="118">
        <v>107.58333333333331</v>
      </c>
      <c r="G143" s="118">
        <v>106.06666666666663</v>
      </c>
      <c r="H143" s="118">
        <v>113.76666666666665</v>
      </c>
      <c r="I143" s="118">
        <v>115.28333333333333</v>
      </c>
      <c r="J143" s="118">
        <v>117.61666666666666</v>
      </c>
      <c r="K143" s="117">
        <v>112.95</v>
      </c>
      <c r="L143" s="117">
        <v>109.1</v>
      </c>
      <c r="M143" s="117">
        <v>14.367789999999999</v>
      </c>
    </row>
    <row r="144" spans="1:13">
      <c r="A144" s="65">
        <v>135</v>
      </c>
      <c r="B144" s="117" t="s">
        <v>2100</v>
      </c>
      <c r="C144" s="120">
        <v>644.35</v>
      </c>
      <c r="D144" s="118">
        <v>651.54999999999995</v>
      </c>
      <c r="E144" s="118">
        <v>633.09999999999991</v>
      </c>
      <c r="F144" s="118">
        <v>621.84999999999991</v>
      </c>
      <c r="G144" s="118">
        <v>603.39999999999986</v>
      </c>
      <c r="H144" s="118">
        <v>662.8</v>
      </c>
      <c r="I144" s="118">
        <v>681.25</v>
      </c>
      <c r="J144" s="118">
        <v>692.5</v>
      </c>
      <c r="K144" s="117">
        <v>670</v>
      </c>
      <c r="L144" s="117">
        <v>640.29999999999995</v>
      </c>
      <c r="M144" s="117">
        <v>4.2049999999999997E-2</v>
      </c>
    </row>
    <row r="145" spans="1:13">
      <c r="A145" s="65">
        <v>136</v>
      </c>
      <c r="B145" s="117" t="s">
        <v>726</v>
      </c>
      <c r="C145" s="120">
        <v>70.95</v>
      </c>
      <c r="D145" s="118">
        <v>70.8</v>
      </c>
      <c r="E145" s="118">
        <v>69.05</v>
      </c>
      <c r="F145" s="118">
        <v>67.150000000000006</v>
      </c>
      <c r="G145" s="118">
        <v>65.400000000000006</v>
      </c>
      <c r="H145" s="118">
        <v>72.699999999999989</v>
      </c>
      <c r="I145" s="118">
        <v>74.449999999999989</v>
      </c>
      <c r="J145" s="118">
        <v>76.34999999999998</v>
      </c>
      <c r="K145" s="117">
        <v>72.55</v>
      </c>
      <c r="L145" s="117">
        <v>68.900000000000006</v>
      </c>
      <c r="M145" s="117">
        <v>9.2432999999999996</v>
      </c>
    </row>
    <row r="146" spans="1:13">
      <c r="A146" s="65">
        <v>137</v>
      </c>
      <c r="B146" s="117" t="s">
        <v>730</v>
      </c>
      <c r="C146" s="120">
        <v>636.5</v>
      </c>
      <c r="D146" s="118">
        <v>638.86666666666667</v>
      </c>
      <c r="E146" s="118">
        <v>624.73333333333335</v>
      </c>
      <c r="F146" s="118">
        <v>612.9666666666667</v>
      </c>
      <c r="G146" s="118">
        <v>598.83333333333337</v>
      </c>
      <c r="H146" s="118">
        <v>650.63333333333333</v>
      </c>
      <c r="I146" s="118">
        <v>664.76666666666677</v>
      </c>
      <c r="J146" s="118">
        <v>676.5333333333333</v>
      </c>
      <c r="K146" s="117">
        <v>653</v>
      </c>
      <c r="L146" s="117">
        <v>627.1</v>
      </c>
      <c r="M146" s="117">
        <v>16.204090000000001</v>
      </c>
    </row>
    <row r="147" spans="1:13">
      <c r="A147" s="65">
        <v>138</v>
      </c>
      <c r="B147" s="117" t="s">
        <v>736</v>
      </c>
      <c r="C147" s="120">
        <v>208.4</v>
      </c>
      <c r="D147" s="118">
        <v>206.78333333333333</v>
      </c>
      <c r="E147" s="118">
        <v>201.61666666666667</v>
      </c>
      <c r="F147" s="118">
        <v>194.83333333333334</v>
      </c>
      <c r="G147" s="118">
        <v>189.66666666666669</v>
      </c>
      <c r="H147" s="118">
        <v>213.56666666666666</v>
      </c>
      <c r="I147" s="118">
        <v>218.73333333333335</v>
      </c>
      <c r="J147" s="118">
        <v>225.51666666666665</v>
      </c>
      <c r="K147" s="117">
        <v>211.95</v>
      </c>
      <c r="L147" s="117">
        <v>200</v>
      </c>
      <c r="M147" s="117">
        <v>19.222380000000001</v>
      </c>
    </row>
    <row r="148" spans="1:13">
      <c r="A148" s="65">
        <v>139</v>
      </c>
      <c r="B148" s="117" t="s">
        <v>67</v>
      </c>
      <c r="C148" s="120">
        <v>208.65</v>
      </c>
      <c r="D148" s="118">
        <v>208.53333333333333</v>
      </c>
      <c r="E148" s="118">
        <v>205.11666666666667</v>
      </c>
      <c r="F148" s="118">
        <v>201.58333333333334</v>
      </c>
      <c r="G148" s="118">
        <v>198.16666666666669</v>
      </c>
      <c r="H148" s="118">
        <v>212.06666666666666</v>
      </c>
      <c r="I148" s="118">
        <v>215.48333333333335</v>
      </c>
      <c r="J148" s="118">
        <v>219.01666666666665</v>
      </c>
      <c r="K148" s="117">
        <v>211.95</v>
      </c>
      <c r="L148" s="117">
        <v>205</v>
      </c>
      <c r="M148" s="117">
        <v>25.713740000000001</v>
      </c>
    </row>
    <row r="149" spans="1:13">
      <c r="A149" s="65">
        <v>140</v>
      </c>
      <c r="B149" s="117" t="s">
        <v>1920</v>
      </c>
      <c r="C149" s="120">
        <v>43.25</v>
      </c>
      <c r="D149" s="118">
        <v>42.916666666666664</v>
      </c>
      <c r="E149" s="118">
        <v>42.233333333333327</v>
      </c>
      <c r="F149" s="118">
        <v>41.216666666666661</v>
      </c>
      <c r="G149" s="118">
        <v>40.533333333333324</v>
      </c>
      <c r="H149" s="118">
        <v>43.93333333333333</v>
      </c>
      <c r="I149" s="118">
        <v>44.616666666666667</v>
      </c>
      <c r="J149" s="118">
        <v>45.633333333333333</v>
      </c>
      <c r="K149" s="117">
        <v>43.6</v>
      </c>
      <c r="L149" s="117">
        <v>41.9</v>
      </c>
      <c r="M149" s="117">
        <v>13.049849999999999</v>
      </c>
    </row>
    <row r="150" spans="1:13">
      <c r="A150" s="65">
        <v>141</v>
      </c>
      <c r="B150" s="117" t="s">
        <v>68</v>
      </c>
      <c r="C150" s="120">
        <v>83.45</v>
      </c>
      <c r="D150" s="118">
        <v>83.149999999999991</v>
      </c>
      <c r="E150" s="118">
        <v>81.999999999999986</v>
      </c>
      <c r="F150" s="118">
        <v>80.55</v>
      </c>
      <c r="G150" s="118">
        <v>79.399999999999991</v>
      </c>
      <c r="H150" s="118">
        <v>84.59999999999998</v>
      </c>
      <c r="I150" s="118">
        <v>85.749999999999986</v>
      </c>
      <c r="J150" s="118">
        <v>87.199999999999974</v>
      </c>
      <c r="K150" s="117">
        <v>84.3</v>
      </c>
      <c r="L150" s="117">
        <v>81.7</v>
      </c>
      <c r="M150" s="117">
        <v>83.814359999999994</v>
      </c>
    </row>
    <row r="151" spans="1:13">
      <c r="A151" s="65">
        <v>142</v>
      </c>
      <c r="B151" s="117" t="s">
        <v>747</v>
      </c>
      <c r="C151" s="120">
        <v>389.8</v>
      </c>
      <c r="D151" s="118">
        <v>390.11666666666662</v>
      </c>
      <c r="E151" s="118">
        <v>385.23333333333323</v>
      </c>
      <c r="F151" s="118">
        <v>380.66666666666663</v>
      </c>
      <c r="G151" s="118">
        <v>375.78333333333325</v>
      </c>
      <c r="H151" s="118">
        <v>394.68333333333322</v>
      </c>
      <c r="I151" s="118">
        <v>399.56666666666655</v>
      </c>
      <c r="J151" s="118">
        <v>404.13333333333321</v>
      </c>
      <c r="K151" s="117">
        <v>395</v>
      </c>
      <c r="L151" s="117">
        <v>385.55</v>
      </c>
      <c r="M151" s="117">
        <v>0.15631999999999999</v>
      </c>
    </row>
    <row r="152" spans="1:13">
      <c r="A152" s="65">
        <v>143</v>
      </c>
      <c r="B152" s="117" t="s">
        <v>748</v>
      </c>
      <c r="C152" s="120">
        <v>501.4</v>
      </c>
      <c r="D152" s="118">
        <v>501.46666666666664</v>
      </c>
      <c r="E152" s="118">
        <v>497.98333333333329</v>
      </c>
      <c r="F152" s="118">
        <v>494.56666666666666</v>
      </c>
      <c r="G152" s="118">
        <v>491.08333333333331</v>
      </c>
      <c r="H152" s="118">
        <v>504.88333333333327</v>
      </c>
      <c r="I152" s="118">
        <v>508.36666666666662</v>
      </c>
      <c r="J152" s="118">
        <v>511.78333333333325</v>
      </c>
      <c r="K152" s="117">
        <v>504.95</v>
      </c>
      <c r="L152" s="117">
        <v>498.05</v>
      </c>
      <c r="M152" s="117">
        <v>0.14821000000000001</v>
      </c>
    </row>
    <row r="153" spans="1:13">
      <c r="A153" s="65">
        <v>144</v>
      </c>
      <c r="B153" s="117" t="s">
        <v>749</v>
      </c>
      <c r="C153" s="120">
        <v>431.15</v>
      </c>
      <c r="D153" s="118">
        <v>431.95</v>
      </c>
      <c r="E153" s="118">
        <v>425.2</v>
      </c>
      <c r="F153" s="118">
        <v>419.25</v>
      </c>
      <c r="G153" s="118">
        <v>412.5</v>
      </c>
      <c r="H153" s="118">
        <v>437.9</v>
      </c>
      <c r="I153" s="118">
        <v>444.65</v>
      </c>
      <c r="J153" s="118">
        <v>450.59999999999997</v>
      </c>
      <c r="K153" s="117">
        <v>438.7</v>
      </c>
      <c r="L153" s="117">
        <v>426</v>
      </c>
      <c r="M153" s="117">
        <v>1.75729</v>
      </c>
    </row>
    <row r="154" spans="1:13">
      <c r="A154" s="65">
        <v>145</v>
      </c>
      <c r="B154" s="117" t="s">
        <v>756</v>
      </c>
      <c r="C154" s="120">
        <v>43.2</v>
      </c>
      <c r="D154" s="118">
        <v>43.983333333333341</v>
      </c>
      <c r="E154" s="118">
        <v>42.116666666666681</v>
      </c>
      <c r="F154" s="118">
        <v>41.033333333333339</v>
      </c>
      <c r="G154" s="118">
        <v>39.166666666666679</v>
      </c>
      <c r="H154" s="118">
        <v>45.066666666666684</v>
      </c>
      <c r="I154" s="118">
        <v>46.933333333333344</v>
      </c>
      <c r="J154" s="118">
        <v>48.016666666666687</v>
      </c>
      <c r="K154" s="117">
        <v>45.85</v>
      </c>
      <c r="L154" s="117">
        <v>42.9</v>
      </c>
      <c r="M154" s="117">
        <v>14.398759999999999</v>
      </c>
    </row>
    <row r="155" spans="1:13">
      <c r="A155" s="65">
        <v>146</v>
      </c>
      <c r="B155" s="117" t="s">
        <v>69</v>
      </c>
      <c r="C155" s="120">
        <v>328.4</v>
      </c>
      <c r="D155" s="118">
        <v>329.38333333333333</v>
      </c>
      <c r="E155" s="118">
        <v>323.36666666666667</v>
      </c>
      <c r="F155" s="118">
        <v>318.33333333333337</v>
      </c>
      <c r="G155" s="118">
        <v>312.31666666666672</v>
      </c>
      <c r="H155" s="118">
        <v>334.41666666666663</v>
      </c>
      <c r="I155" s="118">
        <v>340.43333333333328</v>
      </c>
      <c r="J155" s="118">
        <v>345.46666666666658</v>
      </c>
      <c r="K155" s="117">
        <v>335.4</v>
      </c>
      <c r="L155" s="117">
        <v>324.35000000000002</v>
      </c>
      <c r="M155" s="117">
        <v>32.72495</v>
      </c>
    </row>
    <row r="156" spans="1:13">
      <c r="A156" s="65">
        <v>147</v>
      </c>
      <c r="B156" s="117" t="s">
        <v>769</v>
      </c>
      <c r="C156" s="120">
        <v>68.05</v>
      </c>
      <c r="D156" s="118">
        <v>68.45</v>
      </c>
      <c r="E156" s="118">
        <v>67.400000000000006</v>
      </c>
      <c r="F156" s="118">
        <v>66.75</v>
      </c>
      <c r="G156" s="118">
        <v>65.7</v>
      </c>
      <c r="H156" s="118">
        <v>69.100000000000009</v>
      </c>
      <c r="I156" s="118">
        <v>70.149999999999991</v>
      </c>
      <c r="J156" s="118">
        <v>70.800000000000011</v>
      </c>
      <c r="K156" s="117">
        <v>69.5</v>
      </c>
      <c r="L156" s="117">
        <v>67.8</v>
      </c>
      <c r="M156" s="117">
        <v>2.87697</v>
      </c>
    </row>
    <row r="157" spans="1:13">
      <c r="A157" s="65">
        <v>148</v>
      </c>
      <c r="B157" s="117" t="s">
        <v>378</v>
      </c>
      <c r="C157" s="120">
        <v>102.8</v>
      </c>
      <c r="D157" s="118">
        <v>103.15000000000002</v>
      </c>
      <c r="E157" s="118">
        <v>100.30000000000004</v>
      </c>
      <c r="F157" s="118">
        <v>97.800000000000026</v>
      </c>
      <c r="G157" s="118">
        <v>94.950000000000045</v>
      </c>
      <c r="H157" s="118">
        <v>105.65000000000003</v>
      </c>
      <c r="I157" s="118">
        <v>108.50000000000003</v>
      </c>
      <c r="J157" s="118">
        <v>111.00000000000003</v>
      </c>
      <c r="K157" s="117">
        <v>106</v>
      </c>
      <c r="L157" s="117">
        <v>100.65</v>
      </c>
      <c r="M157" s="117">
        <v>0.64749000000000001</v>
      </c>
    </row>
    <row r="158" spans="1:13">
      <c r="A158" s="65">
        <v>149</v>
      </c>
      <c r="B158" s="117" t="s">
        <v>1895</v>
      </c>
      <c r="C158" s="120">
        <v>736.15</v>
      </c>
      <c r="D158" s="118">
        <v>735.0333333333333</v>
      </c>
      <c r="E158" s="118">
        <v>728.21666666666658</v>
      </c>
      <c r="F158" s="118">
        <v>720.2833333333333</v>
      </c>
      <c r="G158" s="118">
        <v>713.46666666666658</v>
      </c>
      <c r="H158" s="118">
        <v>742.96666666666658</v>
      </c>
      <c r="I158" s="118">
        <v>749.78333333333319</v>
      </c>
      <c r="J158" s="118">
        <v>757.71666666666658</v>
      </c>
      <c r="K158" s="117">
        <v>741.85</v>
      </c>
      <c r="L158" s="117">
        <v>727.1</v>
      </c>
      <c r="M158" s="117">
        <v>4.9709999999999997E-2</v>
      </c>
    </row>
    <row r="159" spans="1:13">
      <c r="A159" s="65">
        <v>150</v>
      </c>
      <c r="B159" s="117" t="s">
        <v>196</v>
      </c>
      <c r="C159" s="120">
        <v>283.95</v>
      </c>
      <c r="D159" s="118">
        <v>288.35000000000002</v>
      </c>
      <c r="E159" s="118">
        <v>275.70000000000005</v>
      </c>
      <c r="F159" s="118">
        <v>267.45000000000005</v>
      </c>
      <c r="G159" s="118">
        <v>254.80000000000007</v>
      </c>
      <c r="H159" s="118">
        <v>296.60000000000002</v>
      </c>
      <c r="I159" s="118">
        <v>309.25</v>
      </c>
      <c r="J159" s="118">
        <v>317.5</v>
      </c>
      <c r="K159" s="117">
        <v>301</v>
      </c>
      <c r="L159" s="117">
        <v>280.10000000000002</v>
      </c>
      <c r="M159" s="117">
        <v>0.80123</v>
      </c>
    </row>
    <row r="160" spans="1:13">
      <c r="A160" s="65">
        <v>151</v>
      </c>
      <c r="B160" s="117" t="s">
        <v>1896</v>
      </c>
      <c r="C160" s="120">
        <v>290.89999999999998</v>
      </c>
      <c r="D160" s="118">
        <v>292.43333333333334</v>
      </c>
      <c r="E160" s="118">
        <v>287.7166666666667</v>
      </c>
      <c r="F160" s="118">
        <v>284.53333333333336</v>
      </c>
      <c r="G160" s="118">
        <v>279.81666666666672</v>
      </c>
      <c r="H160" s="118">
        <v>295.61666666666667</v>
      </c>
      <c r="I160" s="118">
        <v>300.33333333333326</v>
      </c>
      <c r="J160" s="118">
        <v>303.51666666666665</v>
      </c>
      <c r="K160" s="117">
        <v>297.14999999999998</v>
      </c>
      <c r="L160" s="117">
        <v>289.25</v>
      </c>
      <c r="M160" s="117">
        <v>5.9990000000000002E-2</v>
      </c>
    </row>
    <row r="161" spans="1:13">
      <c r="A161" s="65">
        <v>152</v>
      </c>
      <c r="B161" s="117" t="s">
        <v>775</v>
      </c>
      <c r="C161" s="120">
        <v>231</v>
      </c>
      <c r="D161" s="118">
        <v>234.94999999999996</v>
      </c>
      <c r="E161" s="118">
        <v>224.99999999999991</v>
      </c>
      <c r="F161" s="118">
        <v>218.99999999999994</v>
      </c>
      <c r="G161" s="118">
        <v>209.0499999999999</v>
      </c>
      <c r="H161" s="118">
        <v>240.94999999999993</v>
      </c>
      <c r="I161" s="118">
        <v>250.89999999999998</v>
      </c>
      <c r="J161" s="118">
        <v>256.89999999999998</v>
      </c>
      <c r="K161" s="117">
        <v>244.9</v>
      </c>
      <c r="L161" s="117">
        <v>228.95</v>
      </c>
      <c r="M161" s="117">
        <v>1.0525</v>
      </c>
    </row>
    <row r="162" spans="1:13">
      <c r="A162" s="65">
        <v>153</v>
      </c>
      <c r="B162" s="117" t="s">
        <v>2250</v>
      </c>
      <c r="C162" s="120">
        <v>215.9</v>
      </c>
      <c r="D162" s="118">
        <v>220.35000000000002</v>
      </c>
      <c r="E162" s="118">
        <v>209.15000000000003</v>
      </c>
      <c r="F162" s="118">
        <v>202.4</v>
      </c>
      <c r="G162" s="118">
        <v>191.20000000000002</v>
      </c>
      <c r="H162" s="118">
        <v>227.10000000000005</v>
      </c>
      <c r="I162" s="118">
        <v>238.30000000000004</v>
      </c>
      <c r="J162" s="118">
        <v>245.05000000000007</v>
      </c>
      <c r="K162" s="117">
        <v>231.55</v>
      </c>
      <c r="L162" s="117">
        <v>213.6</v>
      </c>
      <c r="M162" s="117">
        <v>1.4290799999999999</v>
      </c>
    </row>
    <row r="163" spans="1:13">
      <c r="A163" s="65">
        <v>154</v>
      </c>
      <c r="B163" s="117" t="s">
        <v>779</v>
      </c>
      <c r="C163" s="120">
        <v>6492.45</v>
      </c>
      <c r="D163" s="118">
        <v>6490.9833333333336</v>
      </c>
      <c r="E163" s="118">
        <v>6477.4666666666672</v>
      </c>
      <c r="F163" s="118">
        <v>6462.4833333333336</v>
      </c>
      <c r="G163" s="118">
        <v>6448.9666666666672</v>
      </c>
      <c r="H163" s="118">
        <v>6505.9666666666672</v>
      </c>
      <c r="I163" s="118">
        <v>6519.4833333333336</v>
      </c>
      <c r="J163" s="118">
        <v>6534.4666666666672</v>
      </c>
      <c r="K163" s="117">
        <v>6504.5</v>
      </c>
      <c r="L163" s="117">
        <v>6476</v>
      </c>
      <c r="M163" s="117">
        <v>5.4210000000000001E-2</v>
      </c>
    </row>
    <row r="164" spans="1:13">
      <c r="A164" s="65">
        <v>155</v>
      </c>
      <c r="B164" s="117" t="s">
        <v>785</v>
      </c>
      <c r="C164" s="120">
        <v>1388.05</v>
      </c>
      <c r="D164" s="118">
        <v>1392.9666666666665</v>
      </c>
      <c r="E164" s="118">
        <v>1380.083333333333</v>
      </c>
      <c r="F164" s="118">
        <v>1372.1166666666666</v>
      </c>
      <c r="G164" s="118">
        <v>1359.2333333333331</v>
      </c>
      <c r="H164" s="118">
        <v>1400.9333333333329</v>
      </c>
      <c r="I164" s="118">
        <v>1413.8166666666666</v>
      </c>
      <c r="J164" s="118">
        <v>1421.7833333333328</v>
      </c>
      <c r="K164" s="117">
        <v>1405.85</v>
      </c>
      <c r="L164" s="117">
        <v>1385</v>
      </c>
      <c r="M164" s="117">
        <v>7.467E-2</v>
      </c>
    </row>
    <row r="165" spans="1:13">
      <c r="A165" s="65">
        <v>156</v>
      </c>
      <c r="B165" s="117" t="s">
        <v>70</v>
      </c>
      <c r="C165" s="120">
        <v>602.65</v>
      </c>
      <c r="D165" s="118">
        <v>608.25</v>
      </c>
      <c r="E165" s="118">
        <v>592.4</v>
      </c>
      <c r="F165" s="118">
        <v>582.15</v>
      </c>
      <c r="G165" s="118">
        <v>566.29999999999995</v>
      </c>
      <c r="H165" s="118">
        <v>618.5</v>
      </c>
      <c r="I165" s="118">
        <v>634.34999999999991</v>
      </c>
      <c r="J165" s="118">
        <v>644.6</v>
      </c>
      <c r="K165" s="117">
        <v>624.1</v>
      </c>
      <c r="L165" s="117">
        <v>598</v>
      </c>
      <c r="M165" s="117">
        <v>6.2872599999999998</v>
      </c>
    </row>
    <row r="166" spans="1:13">
      <c r="A166" s="65">
        <v>157</v>
      </c>
      <c r="B166" s="117" t="s">
        <v>792</v>
      </c>
      <c r="C166" s="120">
        <v>77.05</v>
      </c>
      <c r="D166" s="118">
        <v>77.45</v>
      </c>
      <c r="E166" s="118">
        <v>76.400000000000006</v>
      </c>
      <c r="F166" s="118">
        <v>75.75</v>
      </c>
      <c r="G166" s="118">
        <v>74.7</v>
      </c>
      <c r="H166" s="118">
        <v>78.100000000000009</v>
      </c>
      <c r="I166" s="118">
        <v>79.149999999999991</v>
      </c>
      <c r="J166" s="118">
        <v>79.800000000000011</v>
      </c>
      <c r="K166" s="117">
        <v>78.5</v>
      </c>
      <c r="L166" s="117">
        <v>76.8</v>
      </c>
      <c r="M166" s="117">
        <v>1.2141999999999999</v>
      </c>
    </row>
    <row r="167" spans="1:13">
      <c r="A167" s="65">
        <v>158</v>
      </c>
      <c r="B167" s="117" t="s">
        <v>71</v>
      </c>
      <c r="C167" s="120">
        <v>14.8</v>
      </c>
      <c r="D167" s="118">
        <v>14.6</v>
      </c>
      <c r="E167" s="118">
        <v>14.25</v>
      </c>
      <c r="F167" s="118">
        <v>13.700000000000001</v>
      </c>
      <c r="G167" s="118">
        <v>13.350000000000001</v>
      </c>
      <c r="H167" s="118">
        <v>15.149999999999999</v>
      </c>
      <c r="I167" s="118">
        <v>15.499999999999996</v>
      </c>
      <c r="J167" s="118">
        <v>16.049999999999997</v>
      </c>
      <c r="K167" s="117">
        <v>14.95</v>
      </c>
      <c r="L167" s="117">
        <v>14.05</v>
      </c>
      <c r="M167" s="117">
        <v>296.47325999999998</v>
      </c>
    </row>
    <row r="168" spans="1:13">
      <c r="A168" s="65">
        <v>159</v>
      </c>
      <c r="B168" s="117" t="s">
        <v>795</v>
      </c>
      <c r="C168" s="120">
        <v>307.64999999999998</v>
      </c>
      <c r="D168" s="118">
        <v>311.13333333333333</v>
      </c>
      <c r="E168" s="118">
        <v>301.51666666666665</v>
      </c>
      <c r="F168" s="118">
        <v>295.38333333333333</v>
      </c>
      <c r="G168" s="118">
        <v>285.76666666666665</v>
      </c>
      <c r="H168" s="118">
        <v>317.26666666666665</v>
      </c>
      <c r="I168" s="118">
        <v>326.88333333333333</v>
      </c>
      <c r="J168" s="118">
        <v>333.01666666666665</v>
      </c>
      <c r="K168" s="117">
        <v>320.75</v>
      </c>
      <c r="L168" s="117">
        <v>305</v>
      </c>
      <c r="M168" s="117">
        <v>4.03064</v>
      </c>
    </row>
    <row r="169" spans="1:13">
      <c r="A169" s="65">
        <v>160</v>
      </c>
      <c r="B169" s="117" t="s">
        <v>799</v>
      </c>
      <c r="C169" s="120">
        <v>910.6</v>
      </c>
      <c r="D169" s="118">
        <v>916.58333333333337</v>
      </c>
      <c r="E169" s="118">
        <v>900.01666666666677</v>
      </c>
      <c r="F169" s="118">
        <v>889.43333333333339</v>
      </c>
      <c r="G169" s="118">
        <v>872.86666666666679</v>
      </c>
      <c r="H169" s="118">
        <v>927.16666666666674</v>
      </c>
      <c r="I169" s="118">
        <v>943.73333333333335</v>
      </c>
      <c r="J169" s="118">
        <v>954.31666666666672</v>
      </c>
      <c r="K169" s="117">
        <v>933.15</v>
      </c>
      <c r="L169" s="117">
        <v>906</v>
      </c>
      <c r="M169" s="117">
        <v>1.24525</v>
      </c>
    </row>
    <row r="170" spans="1:13">
      <c r="A170" s="65">
        <v>161</v>
      </c>
      <c r="B170" s="117" t="s">
        <v>2228</v>
      </c>
      <c r="C170" s="120">
        <v>483.8</v>
      </c>
      <c r="D170" s="118">
        <v>485.56666666666666</v>
      </c>
      <c r="E170" s="118">
        <v>481.23333333333335</v>
      </c>
      <c r="F170" s="118">
        <v>478.66666666666669</v>
      </c>
      <c r="G170" s="118">
        <v>474.33333333333337</v>
      </c>
      <c r="H170" s="118">
        <v>488.13333333333333</v>
      </c>
      <c r="I170" s="118">
        <v>492.4666666666667</v>
      </c>
      <c r="J170" s="118">
        <v>495.0333333333333</v>
      </c>
      <c r="K170" s="117">
        <v>489.9</v>
      </c>
      <c r="L170" s="117">
        <v>483</v>
      </c>
      <c r="M170" s="117">
        <v>0.27161000000000002</v>
      </c>
    </row>
    <row r="171" spans="1:13">
      <c r="A171" s="65">
        <v>162</v>
      </c>
      <c r="B171" s="117" t="s">
        <v>341</v>
      </c>
      <c r="C171" s="120">
        <v>698</v>
      </c>
      <c r="D171" s="118">
        <v>692.06666666666661</v>
      </c>
      <c r="E171" s="118">
        <v>681.13333333333321</v>
      </c>
      <c r="F171" s="118">
        <v>664.26666666666665</v>
      </c>
      <c r="G171" s="118">
        <v>653.33333333333326</v>
      </c>
      <c r="H171" s="118">
        <v>708.93333333333317</v>
      </c>
      <c r="I171" s="118">
        <v>719.86666666666656</v>
      </c>
      <c r="J171" s="118">
        <v>736.73333333333312</v>
      </c>
      <c r="K171" s="117">
        <v>703</v>
      </c>
      <c r="L171" s="117">
        <v>675.2</v>
      </c>
      <c r="M171" s="117">
        <v>21.203520000000001</v>
      </c>
    </row>
    <row r="172" spans="1:13">
      <c r="A172" s="65">
        <v>163</v>
      </c>
      <c r="B172" s="117" t="s">
        <v>72</v>
      </c>
      <c r="C172" s="120">
        <v>490.45</v>
      </c>
      <c r="D172" s="118">
        <v>490.11666666666662</v>
      </c>
      <c r="E172" s="118">
        <v>482.33333333333326</v>
      </c>
      <c r="F172" s="118">
        <v>474.21666666666664</v>
      </c>
      <c r="G172" s="118">
        <v>466.43333333333328</v>
      </c>
      <c r="H172" s="118">
        <v>498.23333333333323</v>
      </c>
      <c r="I172" s="118">
        <v>506.01666666666665</v>
      </c>
      <c r="J172" s="118">
        <v>514.13333333333321</v>
      </c>
      <c r="K172" s="117">
        <v>497.9</v>
      </c>
      <c r="L172" s="117">
        <v>482</v>
      </c>
      <c r="M172" s="117">
        <v>2.93784</v>
      </c>
    </row>
    <row r="173" spans="1:13">
      <c r="A173" s="65">
        <v>164</v>
      </c>
      <c r="B173" s="117" t="s">
        <v>803</v>
      </c>
      <c r="C173" s="120">
        <v>735.65</v>
      </c>
      <c r="D173" s="118">
        <v>741.11666666666667</v>
      </c>
      <c r="E173" s="118">
        <v>722.5333333333333</v>
      </c>
      <c r="F173" s="118">
        <v>709.41666666666663</v>
      </c>
      <c r="G173" s="118">
        <v>690.83333333333326</v>
      </c>
      <c r="H173" s="118">
        <v>754.23333333333335</v>
      </c>
      <c r="I173" s="118">
        <v>772.81666666666661</v>
      </c>
      <c r="J173" s="118">
        <v>785.93333333333339</v>
      </c>
      <c r="K173" s="117">
        <v>759.7</v>
      </c>
      <c r="L173" s="117">
        <v>728</v>
      </c>
      <c r="M173" s="117">
        <v>0.61046</v>
      </c>
    </row>
    <row r="174" spans="1:13">
      <c r="A174" s="65">
        <v>165</v>
      </c>
      <c r="B174" s="117" t="s">
        <v>311</v>
      </c>
      <c r="C174" s="120">
        <v>81.150000000000006</v>
      </c>
      <c r="D174" s="118">
        <v>81.016666666666666</v>
      </c>
      <c r="E174" s="118">
        <v>80.133333333333326</v>
      </c>
      <c r="F174" s="118">
        <v>79.11666666666666</v>
      </c>
      <c r="G174" s="118">
        <v>78.23333333333332</v>
      </c>
      <c r="H174" s="118">
        <v>82.033333333333331</v>
      </c>
      <c r="I174" s="118">
        <v>82.916666666666686</v>
      </c>
      <c r="J174" s="118">
        <v>83.933333333333337</v>
      </c>
      <c r="K174" s="117">
        <v>81.900000000000006</v>
      </c>
      <c r="L174" s="117">
        <v>80</v>
      </c>
      <c r="M174" s="117">
        <v>5.4792899999999998</v>
      </c>
    </row>
    <row r="175" spans="1:13">
      <c r="A175" s="65">
        <v>166</v>
      </c>
      <c r="B175" s="117" t="s">
        <v>346</v>
      </c>
      <c r="C175" s="120">
        <v>87.2</v>
      </c>
      <c r="D175" s="118">
        <v>86.366666666666674</v>
      </c>
      <c r="E175" s="118">
        <v>85.133333333333354</v>
      </c>
      <c r="F175" s="118">
        <v>83.066666666666677</v>
      </c>
      <c r="G175" s="118">
        <v>81.833333333333357</v>
      </c>
      <c r="H175" s="118">
        <v>88.433333333333351</v>
      </c>
      <c r="I175" s="118">
        <v>89.666666666666671</v>
      </c>
      <c r="J175" s="118">
        <v>91.733333333333348</v>
      </c>
      <c r="K175" s="117">
        <v>87.6</v>
      </c>
      <c r="L175" s="117">
        <v>84.3</v>
      </c>
      <c r="M175" s="117">
        <v>6.391</v>
      </c>
    </row>
    <row r="176" spans="1:13">
      <c r="A176" s="65">
        <v>167</v>
      </c>
      <c r="B176" s="117" t="s">
        <v>806</v>
      </c>
      <c r="C176" s="120">
        <v>435.05</v>
      </c>
      <c r="D176" s="118">
        <v>451.13333333333338</v>
      </c>
      <c r="E176" s="118">
        <v>418.96666666666675</v>
      </c>
      <c r="F176" s="118">
        <v>402.88333333333338</v>
      </c>
      <c r="G176" s="118">
        <v>370.71666666666675</v>
      </c>
      <c r="H176" s="118">
        <v>467.21666666666675</v>
      </c>
      <c r="I176" s="118">
        <v>499.38333333333338</v>
      </c>
      <c r="J176" s="118">
        <v>515.4666666666667</v>
      </c>
      <c r="K176" s="117">
        <v>483.3</v>
      </c>
      <c r="L176" s="117">
        <v>435.05</v>
      </c>
      <c r="M176" s="117">
        <v>19.03107</v>
      </c>
    </row>
    <row r="177" spans="1:13">
      <c r="A177" s="65">
        <v>168</v>
      </c>
      <c r="B177" s="117" t="s">
        <v>73</v>
      </c>
      <c r="C177" s="120">
        <v>716.65</v>
      </c>
      <c r="D177" s="118">
        <v>715</v>
      </c>
      <c r="E177" s="118">
        <v>706</v>
      </c>
      <c r="F177" s="118">
        <v>695.35</v>
      </c>
      <c r="G177" s="118">
        <v>686.35</v>
      </c>
      <c r="H177" s="118">
        <v>725.65</v>
      </c>
      <c r="I177" s="118">
        <v>734.65</v>
      </c>
      <c r="J177" s="118">
        <v>745.3</v>
      </c>
      <c r="K177" s="117">
        <v>724</v>
      </c>
      <c r="L177" s="117">
        <v>704.35</v>
      </c>
      <c r="M177" s="117">
        <v>11.81227</v>
      </c>
    </row>
    <row r="178" spans="1:13">
      <c r="A178" s="65">
        <v>169</v>
      </c>
      <c r="B178" s="117" t="s">
        <v>809</v>
      </c>
      <c r="C178" s="120">
        <v>122.55</v>
      </c>
      <c r="D178" s="118">
        <v>121.85000000000001</v>
      </c>
      <c r="E178" s="118">
        <v>120.70000000000002</v>
      </c>
      <c r="F178" s="118">
        <v>118.85000000000001</v>
      </c>
      <c r="G178" s="118">
        <v>117.70000000000002</v>
      </c>
      <c r="H178" s="118">
        <v>123.70000000000002</v>
      </c>
      <c r="I178" s="118">
        <v>124.85000000000002</v>
      </c>
      <c r="J178" s="118">
        <v>126.70000000000002</v>
      </c>
      <c r="K178" s="117">
        <v>123</v>
      </c>
      <c r="L178" s="117">
        <v>120</v>
      </c>
      <c r="M178" s="117">
        <v>13.381180000000001</v>
      </c>
    </row>
    <row r="179" spans="1:13">
      <c r="A179" s="65">
        <v>170</v>
      </c>
      <c r="B179" s="117" t="s">
        <v>813</v>
      </c>
      <c r="C179" s="120">
        <v>129.1</v>
      </c>
      <c r="D179" s="118">
        <v>130</v>
      </c>
      <c r="E179" s="118">
        <v>127.9</v>
      </c>
      <c r="F179" s="118">
        <v>126.70000000000002</v>
      </c>
      <c r="G179" s="118">
        <v>124.60000000000002</v>
      </c>
      <c r="H179" s="118">
        <v>131.19999999999999</v>
      </c>
      <c r="I179" s="118">
        <v>133.30000000000001</v>
      </c>
      <c r="J179" s="118">
        <v>134.49999999999997</v>
      </c>
      <c r="K179" s="117">
        <v>132.1</v>
      </c>
      <c r="L179" s="117">
        <v>128.80000000000001</v>
      </c>
      <c r="M179" s="117">
        <v>0.40981000000000001</v>
      </c>
    </row>
    <row r="180" spans="1:13">
      <c r="A180" s="65">
        <v>171</v>
      </c>
      <c r="B180" s="117" t="s">
        <v>819</v>
      </c>
      <c r="C180" s="120">
        <v>245.3</v>
      </c>
      <c r="D180" s="118">
        <v>242.71666666666667</v>
      </c>
      <c r="E180" s="118">
        <v>239.18333333333334</v>
      </c>
      <c r="F180" s="118">
        <v>233.06666666666666</v>
      </c>
      <c r="G180" s="118">
        <v>229.53333333333333</v>
      </c>
      <c r="H180" s="118">
        <v>248.83333333333334</v>
      </c>
      <c r="I180" s="118">
        <v>252.3666666666667</v>
      </c>
      <c r="J180" s="118">
        <v>258.48333333333335</v>
      </c>
      <c r="K180" s="117">
        <v>246.25</v>
      </c>
      <c r="L180" s="117">
        <v>236.6</v>
      </c>
      <c r="M180" s="117">
        <v>5.5204800000000001</v>
      </c>
    </row>
    <row r="181" spans="1:13">
      <c r="A181" s="65">
        <v>172</v>
      </c>
      <c r="B181" s="117" t="s">
        <v>309</v>
      </c>
      <c r="C181" s="120">
        <v>90.35</v>
      </c>
      <c r="D181" s="118">
        <v>90.566666666666677</v>
      </c>
      <c r="E181" s="118">
        <v>89.183333333333351</v>
      </c>
      <c r="F181" s="118">
        <v>88.01666666666668</v>
      </c>
      <c r="G181" s="118">
        <v>86.633333333333354</v>
      </c>
      <c r="H181" s="118">
        <v>91.733333333333348</v>
      </c>
      <c r="I181" s="118">
        <v>93.116666666666674</v>
      </c>
      <c r="J181" s="118">
        <v>94.283333333333346</v>
      </c>
      <c r="K181" s="117">
        <v>91.95</v>
      </c>
      <c r="L181" s="117">
        <v>89.4</v>
      </c>
      <c r="M181" s="117">
        <v>11.134679999999999</v>
      </c>
    </row>
    <row r="182" spans="1:13">
      <c r="A182" s="65">
        <v>173</v>
      </c>
      <c r="B182" s="117" t="s">
        <v>181</v>
      </c>
      <c r="C182" s="120">
        <v>7559.7</v>
      </c>
      <c r="D182" s="118">
        <v>7557.7833333333328</v>
      </c>
      <c r="E182" s="118">
        <v>7495.6666666666661</v>
      </c>
      <c r="F182" s="118">
        <v>7431.6333333333332</v>
      </c>
      <c r="G182" s="118">
        <v>7369.5166666666664</v>
      </c>
      <c r="H182" s="118">
        <v>7621.8166666666657</v>
      </c>
      <c r="I182" s="118">
        <v>7683.9333333333325</v>
      </c>
      <c r="J182" s="118">
        <v>7747.9666666666653</v>
      </c>
      <c r="K182" s="117">
        <v>7619.9</v>
      </c>
      <c r="L182" s="117">
        <v>7493.75</v>
      </c>
      <c r="M182" s="117">
        <v>4.6030000000000001E-2</v>
      </c>
    </row>
    <row r="183" spans="1:13">
      <c r="A183" s="65">
        <v>174</v>
      </c>
      <c r="B183" s="117" t="s">
        <v>197</v>
      </c>
      <c r="C183" s="120">
        <v>166.15</v>
      </c>
      <c r="D183" s="118">
        <v>165.65</v>
      </c>
      <c r="E183" s="118">
        <v>163.55000000000001</v>
      </c>
      <c r="F183" s="118">
        <v>160.95000000000002</v>
      </c>
      <c r="G183" s="118">
        <v>158.85000000000002</v>
      </c>
      <c r="H183" s="118">
        <v>168.25</v>
      </c>
      <c r="I183" s="118">
        <v>170.34999999999997</v>
      </c>
      <c r="J183" s="118">
        <v>172.95</v>
      </c>
      <c r="K183" s="117">
        <v>167.75</v>
      </c>
      <c r="L183" s="117">
        <v>163.05000000000001</v>
      </c>
      <c r="M183" s="117">
        <v>4.1682699999999997</v>
      </c>
    </row>
    <row r="184" spans="1:13">
      <c r="A184" s="65">
        <v>175</v>
      </c>
      <c r="B184" s="117" t="s">
        <v>827</v>
      </c>
      <c r="C184" s="120">
        <v>481.45</v>
      </c>
      <c r="D184" s="118">
        <v>484.18333333333339</v>
      </c>
      <c r="E184" s="118">
        <v>475.36666666666679</v>
      </c>
      <c r="F184" s="118">
        <v>469.28333333333342</v>
      </c>
      <c r="G184" s="118">
        <v>460.46666666666681</v>
      </c>
      <c r="H184" s="118">
        <v>490.26666666666677</v>
      </c>
      <c r="I184" s="118">
        <v>499.08333333333337</v>
      </c>
      <c r="J184" s="118">
        <v>505.16666666666674</v>
      </c>
      <c r="K184" s="117">
        <v>493</v>
      </c>
      <c r="L184" s="117">
        <v>478.1</v>
      </c>
      <c r="M184" s="117">
        <v>0.25885999999999998</v>
      </c>
    </row>
    <row r="185" spans="1:13">
      <c r="A185" s="65">
        <v>176</v>
      </c>
      <c r="B185" s="117" t="s">
        <v>829</v>
      </c>
      <c r="C185" s="120">
        <v>860.1</v>
      </c>
      <c r="D185" s="118">
        <v>861.7833333333333</v>
      </c>
      <c r="E185" s="118">
        <v>848.31666666666661</v>
      </c>
      <c r="F185" s="118">
        <v>836.5333333333333</v>
      </c>
      <c r="G185" s="118">
        <v>823.06666666666661</v>
      </c>
      <c r="H185" s="118">
        <v>873.56666666666661</v>
      </c>
      <c r="I185" s="118">
        <v>887.0333333333333</v>
      </c>
      <c r="J185" s="118">
        <v>898.81666666666661</v>
      </c>
      <c r="K185" s="117">
        <v>875.25</v>
      </c>
      <c r="L185" s="117">
        <v>850</v>
      </c>
      <c r="M185" s="117">
        <v>1.7793099999999999</v>
      </c>
    </row>
    <row r="186" spans="1:13">
      <c r="A186" s="65">
        <v>177</v>
      </c>
      <c r="B186" s="117" t="s">
        <v>831</v>
      </c>
      <c r="C186" s="120">
        <v>125</v>
      </c>
      <c r="D186" s="118">
        <v>125.11666666666667</v>
      </c>
      <c r="E186" s="118">
        <v>122.28333333333335</v>
      </c>
      <c r="F186" s="118">
        <v>119.56666666666668</v>
      </c>
      <c r="G186" s="118">
        <v>116.73333333333335</v>
      </c>
      <c r="H186" s="118">
        <v>127.83333333333334</v>
      </c>
      <c r="I186" s="118">
        <v>130.66666666666666</v>
      </c>
      <c r="J186" s="118">
        <v>133.38333333333333</v>
      </c>
      <c r="K186" s="117">
        <v>127.95</v>
      </c>
      <c r="L186" s="117">
        <v>122.4</v>
      </c>
      <c r="M186" s="117">
        <v>8.5178499999999993</v>
      </c>
    </row>
    <row r="187" spans="1:13">
      <c r="A187" s="65">
        <v>178</v>
      </c>
      <c r="B187" s="117" t="s">
        <v>832</v>
      </c>
      <c r="C187" s="120">
        <v>881.5</v>
      </c>
      <c r="D187" s="118">
        <v>878.65</v>
      </c>
      <c r="E187" s="118">
        <v>871.34999999999991</v>
      </c>
      <c r="F187" s="118">
        <v>861.19999999999993</v>
      </c>
      <c r="G187" s="118">
        <v>853.89999999999986</v>
      </c>
      <c r="H187" s="118">
        <v>888.8</v>
      </c>
      <c r="I187" s="118">
        <v>896.09999999999991</v>
      </c>
      <c r="J187" s="118">
        <v>906.25</v>
      </c>
      <c r="K187" s="117">
        <v>885.95</v>
      </c>
      <c r="L187" s="117">
        <v>868.5</v>
      </c>
      <c r="M187" s="117">
        <v>0.11472</v>
      </c>
    </row>
    <row r="188" spans="1:13">
      <c r="A188" s="65">
        <v>179</v>
      </c>
      <c r="B188" s="117" t="s">
        <v>2423</v>
      </c>
      <c r="C188" s="120">
        <v>5.5</v>
      </c>
      <c r="D188" s="118">
        <v>5.45</v>
      </c>
      <c r="E188" s="118">
        <v>5.3000000000000007</v>
      </c>
      <c r="F188" s="118">
        <v>5.1000000000000005</v>
      </c>
      <c r="G188" s="118">
        <v>4.9500000000000011</v>
      </c>
      <c r="H188" s="118">
        <v>5.65</v>
      </c>
      <c r="I188" s="118">
        <v>5.8000000000000007</v>
      </c>
      <c r="J188" s="118">
        <v>6</v>
      </c>
      <c r="K188" s="117">
        <v>5.6</v>
      </c>
      <c r="L188" s="117">
        <v>5.25</v>
      </c>
      <c r="M188" s="117">
        <v>11.059839999999999</v>
      </c>
    </row>
    <row r="189" spans="1:13">
      <c r="A189" s="65">
        <v>180</v>
      </c>
      <c r="B189" s="117" t="s">
        <v>837</v>
      </c>
      <c r="C189" s="120">
        <v>31.95</v>
      </c>
      <c r="D189" s="118">
        <v>31.916666666666668</v>
      </c>
      <c r="E189" s="118">
        <v>31.733333333333334</v>
      </c>
      <c r="F189" s="118">
        <v>31.516666666666666</v>
      </c>
      <c r="G189" s="118">
        <v>31.333333333333332</v>
      </c>
      <c r="H189" s="118">
        <v>32.13333333333334</v>
      </c>
      <c r="I189" s="118">
        <v>32.316666666666663</v>
      </c>
      <c r="J189" s="118">
        <v>32.533333333333339</v>
      </c>
      <c r="K189" s="117">
        <v>32.1</v>
      </c>
      <c r="L189" s="117">
        <v>31.7</v>
      </c>
      <c r="M189" s="117">
        <v>91.568550000000002</v>
      </c>
    </row>
    <row r="190" spans="1:13">
      <c r="A190" s="65">
        <v>181</v>
      </c>
      <c r="B190" s="117" t="s">
        <v>839</v>
      </c>
      <c r="C190" s="120">
        <v>681.2</v>
      </c>
      <c r="D190" s="118">
        <v>683.5</v>
      </c>
      <c r="E190" s="118">
        <v>677.65</v>
      </c>
      <c r="F190" s="118">
        <v>674.1</v>
      </c>
      <c r="G190" s="118">
        <v>668.25</v>
      </c>
      <c r="H190" s="118">
        <v>687.05</v>
      </c>
      <c r="I190" s="118">
        <v>692.89999999999986</v>
      </c>
      <c r="J190" s="118">
        <v>696.44999999999993</v>
      </c>
      <c r="K190" s="117">
        <v>689.35</v>
      </c>
      <c r="L190" s="117">
        <v>679.95</v>
      </c>
      <c r="M190" s="117">
        <v>3.4810000000000001E-2</v>
      </c>
    </row>
    <row r="191" spans="1:13">
      <c r="A191" s="65">
        <v>182</v>
      </c>
      <c r="B191" s="117" t="s">
        <v>74</v>
      </c>
      <c r="C191" s="120">
        <v>723.35</v>
      </c>
      <c r="D191" s="118">
        <v>728.23333333333323</v>
      </c>
      <c r="E191" s="118">
        <v>713.21666666666647</v>
      </c>
      <c r="F191" s="118">
        <v>703.08333333333326</v>
      </c>
      <c r="G191" s="118">
        <v>688.06666666666649</v>
      </c>
      <c r="H191" s="118">
        <v>738.36666666666645</v>
      </c>
      <c r="I191" s="118">
        <v>753.3833333333331</v>
      </c>
      <c r="J191" s="118">
        <v>763.51666666666642</v>
      </c>
      <c r="K191" s="117">
        <v>743.25</v>
      </c>
      <c r="L191" s="117">
        <v>718.1</v>
      </c>
      <c r="M191" s="117">
        <v>9.6828599999999998</v>
      </c>
    </row>
    <row r="192" spans="1:13">
      <c r="A192" s="65">
        <v>183</v>
      </c>
      <c r="B192" s="117" t="s">
        <v>844</v>
      </c>
      <c r="C192" s="120">
        <v>11.3</v>
      </c>
      <c r="D192" s="118">
        <v>11.299999999999999</v>
      </c>
      <c r="E192" s="118">
        <v>11.099999999999998</v>
      </c>
      <c r="F192" s="118">
        <v>10.899999999999999</v>
      </c>
      <c r="G192" s="118">
        <v>10.699999999999998</v>
      </c>
      <c r="H192" s="118">
        <v>11.499999999999998</v>
      </c>
      <c r="I192" s="118">
        <v>11.699999999999998</v>
      </c>
      <c r="J192" s="118">
        <v>11.899999999999999</v>
      </c>
      <c r="K192" s="117">
        <v>11.5</v>
      </c>
      <c r="L192" s="117">
        <v>11.1</v>
      </c>
      <c r="M192" s="117">
        <v>24.810220000000001</v>
      </c>
    </row>
    <row r="193" spans="1:13">
      <c r="A193" s="65">
        <v>184</v>
      </c>
      <c r="B193" s="117" t="s">
        <v>849</v>
      </c>
      <c r="C193" s="120">
        <v>16.600000000000001</v>
      </c>
      <c r="D193" s="118">
        <v>16.516666666666666</v>
      </c>
      <c r="E193" s="118">
        <v>15.633333333333333</v>
      </c>
      <c r="F193" s="118">
        <v>14.666666666666668</v>
      </c>
      <c r="G193" s="118">
        <v>13.783333333333335</v>
      </c>
      <c r="H193" s="118">
        <v>17.483333333333331</v>
      </c>
      <c r="I193" s="118">
        <v>18.366666666666664</v>
      </c>
      <c r="J193" s="118">
        <v>19.333333333333329</v>
      </c>
      <c r="K193" s="117">
        <v>17.399999999999999</v>
      </c>
      <c r="L193" s="117">
        <v>15.55</v>
      </c>
      <c r="M193" s="117">
        <v>7.2835400000000003</v>
      </c>
    </row>
    <row r="194" spans="1:13">
      <c r="A194" s="65">
        <v>185</v>
      </c>
      <c r="B194" s="117" t="s">
        <v>75</v>
      </c>
      <c r="C194" s="120">
        <v>1079.3499999999999</v>
      </c>
      <c r="D194" s="118">
        <v>1075.45</v>
      </c>
      <c r="E194" s="118">
        <v>1066.9000000000001</v>
      </c>
      <c r="F194" s="118">
        <v>1054.45</v>
      </c>
      <c r="G194" s="118">
        <v>1045.9000000000001</v>
      </c>
      <c r="H194" s="118">
        <v>1087.9000000000001</v>
      </c>
      <c r="I194" s="118">
        <v>1096.4499999999998</v>
      </c>
      <c r="J194" s="118">
        <v>1108.9000000000001</v>
      </c>
      <c r="K194" s="117">
        <v>1084</v>
      </c>
      <c r="L194" s="117">
        <v>1063</v>
      </c>
      <c r="M194" s="117">
        <v>15.789429999999999</v>
      </c>
    </row>
    <row r="195" spans="1:13">
      <c r="A195" s="65">
        <v>186</v>
      </c>
      <c r="B195" s="117" t="s">
        <v>76</v>
      </c>
      <c r="C195" s="120">
        <v>1948.2</v>
      </c>
      <c r="D195" s="118">
        <v>1947.5999999999997</v>
      </c>
      <c r="E195" s="118">
        <v>1936.1999999999994</v>
      </c>
      <c r="F195" s="118">
        <v>1924.1999999999996</v>
      </c>
      <c r="G195" s="118">
        <v>1912.7999999999993</v>
      </c>
      <c r="H195" s="118">
        <v>1959.5999999999995</v>
      </c>
      <c r="I195" s="118">
        <v>1970.9999999999995</v>
      </c>
      <c r="J195" s="118">
        <v>1982.9999999999995</v>
      </c>
      <c r="K195" s="117">
        <v>1959</v>
      </c>
      <c r="L195" s="117">
        <v>1935.6</v>
      </c>
      <c r="M195" s="117">
        <v>22.092580000000002</v>
      </c>
    </row>
    <row r="196" spans="1:13">
      <c r="A196" s="65">
        <v>187</v>
      </c>
      <c r="B196" s="117" t="s">
        <v>77</v>
      </c>
      <c r="C196" s="120">
        <v>2139.65</v>
      </c>
      <c r="D196" s="118">
        <v>2131.9500000000003</v>
      </c>
      <c r="E196" s="118">
        <v>2121.0000000000005</v>
      </c>
      <c r="F196" s="118">
        <v>2102.3500000000004</v>
      </c>
      <c r="G196" s="118">
        <v>2091.4000000000005</v>
      </c>
      <c r="H196" s="118">
        <v>2150.6000000000004</v>
      </c>
      <c r="I196" s="118">
        <v>2161.5500000000002</v>
      </c>
      <c r="J196" s="118">
        <v>2180.2000000000003</v>
      </c>
      <c r="K196" s="117">
        <v>2142.9</v>
      </c>
      <c r="L196" s="117">
        <v>2113.3000000000002</v>
      </c>
      <c r="M196" s="117">
        <v>17.590910000000001</v>
      </c>
    </row>
    <row r="197" spans="1:13">
      <c r="A197" s="65">
        <v>188</v>
      </c>
      <c r="B197" s="117" t="s">
        <v>78</v>
      </c>
      <c r="C197" s="120">
        <v>22.6</v>
      </c>
      <c r="D197" s="118">
        <v>22.633333333333336</v>
      </c>
      <c r="E197" s="118">
        <v>22.116666666666674</v>
      </c>
      <c r="F197" s="118">
        <v>21.633333333333336</v>
      </c>
      <c r="G197" s="118">
        <v>21.116666666666674</v>
      </c>
      <c r="H197" s="118">
        <v>23.116666666666674</v>
      </c>
      <c r="I197" s="118">
        <v>23.633333333333333</v>
      </c>
      <c r="J197" s="118">
        <v>24.116666666666674</v>
      </c>
      <c r="K197" s="117">
        <v>23.15</v>
      </c>
      <c r="L197" s="117">
        <v>22.15</v>
      </c>
      <c r="M197" s="117">
        <v>24.32694</v>
      </c>
    </row>
    <row r="198" spans="1:13">
      <c r="A198" s="65">
        <v>189</v>
      </c>
      <c r="B198" s="117" t="s">
        <v>857</v>
      </c>
      <c r="C198" s="120">
        <v>2218.0500000000002</v>
      </c>
      <c r="D198" s="118">
        <v>2262.6833333333334</v>
      </c>
      <c r="E198" s="118">
        <v>2155.3666666666668</v>
      </c>
      <c r="F198" s="118">
        <v>2092.6833333333334</v>
      </c>
      <c r="G198" s="118">
        <v>1985.3666666666668</v>
      </c>
      <c r="H198" s="118">
        <v>2325.3666666666668</v>
      </c>
      <c r="I198" s="118">
        <v>2432.6833333333334</v>
      </c>
      <c r="J198" s="118">
        <v>2495.3666666666668</v>
      </c>
      <c r="K198" s="117">
        <v>2370</v>
      </c>
      <c r="L198" s="117">
        <v>2200</v>
      </c>
      <c r="M198" s="117">
        <v>2.6888100000000001</v>
      </c>
    </row>
    <row r="199" spans="1:13">
      <c r="A199" s="65">
        <v>190</v>
      </c>
      <c r="B199" s="117" t="s">
        <v>858</v>
      </c>
      <c r="C199" s="120">
        <v>142.4</v>
      </c>
      <c r="D199" s="118">
        <v>143.18333333333334</v>
      </c>
      <c r="E199" s="118">
        <v>139.51666666666668</v>
      </c>
      <c r="F199" s="118">
        <v>136.63333333333335</v>
      </c>
      <c r="G199" s="118">
        <v>132.9666666666667</v>
      </c>
      <c r="H199" s="118">
        <v>146.06666666666666</v>
      </c>
      <c r="I199" s="118">
        <v>149.73333333333329</v>
      </c>
      <c r="J199" s="118">
        <v>152.61666666666665</v>
      </c>
      <c r="K199" s="117">
        <v>146.85</v>
      </c>
      <c r="L199" s="117">
        <v>140.30000000000001</v>
      </c>
      <c r="M199" s="117">
        <v>1.6291</v>
      </c>
    </row>
    <row r="200" spans="1:13">
      <c r="A200" s="65">
        <v>191</v>
      </c>
      <c r="B200" s="117" t="s">
        <v>861</v>
      </c>
      <c r="C200" s="120">
        <v>466.75</v>
      </c>
      <c r="D200" s="118">
        <v>471.5333333333333</v>
      </c>
      <c r="E200" s="118">
        <v>459.56666666666661</v>
      </c>
      <c r="F200" s="118">
        <v>452.38333333333333</v>
      </c>
      <c r="G200" s="118">
        <v>440.41666666666663</v>
      </c>
      <c r="H200" s="118">
        <v>478.71666666666658</v>
      </c>
      <c r="I200" s="118">
        <v>490.68333333333328</v>
      </c>
      <c r="J200" s="118">
        <v>497.86666666666656</v>
      </c>
      <c r="K200" s="117">
        <v>483.5</v>
      </c>
      <c r="L200" s="117">
        <v>464.35</v>
      </c>
      <c r="M200" s="117">
        <v>0.21104000000000001</v>
      </c>
    </row>
    <row r="201" spans="1:13">
      <c r="A201" s="65">
        <v>192</v>
      </c>
      <c r="B201" s="117" t="s">
        <v>79</v>
      </c>
      <c r="C201" s="120">
        <v>2889.05</v>
      </c>
      <c r="D201" s="118">
        <v>2869.85</v>
      </c>
      <c r="E201" s="118">
        <v>2823.75</v>
      </c>
      <c r="F201" s="118">
        <v>2758.4500000000003</v>
      </c>
      <c r="G201" s="118">
        <v>2712.3500000000004</v>
      </c>
      <c r="H201" s="118">
        <v>2935.1499999999996</v>
      </c>
      <c r="I201" s="118">
        <v>2981.2499999999991</v>
      </c>
      <c r="J201" s="118">
        <v>3046.5499999999993</v>
      </c>
      <c r="K201" s="117">
        <v>2915.95</v>
      </c>
      <c r="L201" s="117">
        <v>2804.55</v>
      </c>
      <c r="M201" s="117">
        <v>4.78111</v>
      </c>
    </row>
    <row r="202" spans="1:13">
      <c r="A202" s="65">
        <v>193</v>
      </c>
      <c r="B202" s="117" t="s">
        <v>80</v>
      </c>
      <c r="C202" s="120">
        <v>354.6</v>
      </c>
      <c r="D202" s="118">
        <v>354.3</v>
      </c>
      <c r="E202" s="118">
        <v>350.3</v>
      </c>
      <c r="F202" s="118">
        <v>346</v>
      </c>
      <c r="G202" s="118">
        <v>342</v>
      </c>
      <c r="H202" s="118">
        <v>358.6</v>
      </c>
      <c r="I202" s="118">
        <v>362.6</v>
      </c>
      <c r="J202" s="118">
        <v>366.90000000000003</v>
      </c>
      <c r="K202" s="117">
        <v>358.3</v>
      </c>
      <c r="L202" s="117">
        <v>350</v>
      </c>
      <c r="M202" s="117">
        <v>6.5664199999999999</v>
      </c>
    </row>
    <row r="203" spans="1:13">
      <c r="A203" s="65">
        <v>194</v>
      </c>
      <c r="B203" s="117" t="s">
        <v>866</v>
      </c>
      <c r="C203" s="120">
        <v>21.6</v>
      </c>
      <c r="D203" s="118">
        <v>21.75</v>
      </c>
      <c r="E203" s="118">
        <v>21.1</v>
      </c>
      <c r="F203" s="118">
        <v>20.6</v>
      </c>
      <c r="G203" s="118">
        <v>19.950000000000003</v>
      </c>
      <c r="H203" s="118">
        <v>22.25</v>
      </c>
      <c r="I203" s="118">
        <v>22.9</v>
      </c>
      <c r="J203" s="118">
        <v>23.4</v>
      </c>
      <c r="K203" s="117">
        <v>22.4</v>
      </c>
      <c r="L203" s="117">
        <v>21.25</v>
      </c>
      <c r="M203" s="117">
        <v>19.3689</v>
      </c>
    </row>
    <row r="204" spans="1:13">
      <c r="A204" s="65">
        <v>195</v>
      </c>
      <c r="B204" s="117" t="s">
        <v>873</v>
      </c>
      <c r="C204" s="120">
        <v>176.45</v>
      </c>
      <c r="D204" s="118">
        <v>177.83333333333334</v>
      </c>
      <c r="E204" s="118">
        <v>168.81666666666669</v>
      </c>
      <c r="F204" s="118">
        <v>161.18333333333334</v>
      </c>
      <c r="G204" s="118">
        <v>152.16666666666669</v>
      </c>
      <c r="H204" s="118">
        <v>185.4666666666667</v>
      </c>
      <c r="I204" s="118">
        <v>194.48333333333335</v>
      </c>
      <c r="J204" s="118">
        <v>202.1166666666667</v>
      </c>
      <c r="K204" s="117">
        <v>186.85</v>
      </c>
      <c r="L204" s="117">
        <v>170.2</v>
      </c>
      <c r="M204" s="117">
        <v>0.68301999999999996</v>
      </c>
    </row>
    <row r="205" spans="1:13">
      <c r="A205" s="65">
        <v>196</v>
      </c>
      <c r="B205" s="117" t="s">
        <v>81</v>
      </c>
      <c r="C205" s="120">
        <v>199.45</v>
      </c>
      <c r="D205" s="118">
        <v>200</v>
      </c>
      <c r="E205" s="118">
        <v>195.1</v>
      </c>
      <c r="F205" s="118">
        <v>190.75</v>
      </c>
      <c r="G205" s="118">
        <v>185.85</v>
      </c>
      <c r="H205" s="118">
        <v>204.35</v>
      </c>
      <c r="I205" s="118">
        <v>209.24999999999997</v>
      </c>
      <c r="J205" s="118">
        <v>213.6</v>
      </c>
      <c r="K205" s="117">
        <v>204.9</v>
      </c>
      <c r="L205" s="117">
        <v>195.65</v>
      </c>
      <c r="M205" s="117">
        <v>84.633930000000007</v>
      </c>
    </row>
    <row r="206" spans="1:13">
      <c r="A206" s="65">
        <v>197</v>
      </c>
      <c r="B206" s="117" t="s">
        <v>877</v>
      </c>
      <c r="C206" s="120">
        <v>43.5</v>
      </c>
      <c r="D206" s="118">
        <v>43.666666666666664</v>
      </c>
      <c r="E206" s="118">
        <v>42.833333333333329</v>
      </c>
      <c r="F206" s="118">
        <v>42.166666666666664</v>
      </c>
      <c r="G206" s="118">
        <v>41.333333333333329</v>
      </c>
      <c r="H206" s="118">
        <v>44.333333333333329</v>
      </c>
      <c r="I206" s="118">
        <v>45.166666666666657</v>
      </c>
      <c r="J206" s="118">
        <v>45.833333333333329</v>
      </c>
      <c r="K206" s="117">
        <v>44.5</v>
      </c>
      <c r="L206" s="117">
        <v>43</v>
      </c>
      <c r="M206" s="117">
        <v>3.1910599999999998</v>
      </c>
    </row>
    <row r="207" spans="1:13">
      <c r="A207" s="65">
        <v>198</v>
      </c>
      <c r="B207" s="117" t="s">
        <v>82</v>
      </c>
      <c r="C207" s="120">
        <v>231.6</v>
      </c>
      <c r="D207" s="118">
        <v>229.9666666666667</v>
      </c>
      <c r="E207" s="118">
        <v>226.43333333333339</v>
      </c>
      <c r="F207" s="118">
        <v>221.26666666666671</v>
      </c>
      <c r="G207" s="118">
        <v>217.73333333333341</v>
      </c>
      <c r="H207" s="118">
        <v>235.13333333333338</v>
      </c>
      <c r="I207" s="118">
        <v>238.66666666666669</v>
      </c>
      <c r="J207" s="118">
        <v>243.83333333333337</v>
      </c>
      <c r="K207" s="117">
        <v>233.5</v>
      </c>
      <c r="L207" s="117">
        <v>224.8</v>
      </c>
      <c r="M207" s="117">
        <v>36.031480000000002</v>
      </c>
    </row>
    <row r="208" spans="1:13">
      <c r="A208" s="65">
        <v>199</v>
      </c>
      <c r="B208" s="117" t="s">
        <v>83</v>
      </c>
      <c r="C208" s="120">
        <v>1804.8</v>
      </c>
      <c r="D208" s="118">
        <v>1805.3166666666666</v>
      </c>
      <c r="E208" s="118">
        <v>1795.2333333333331</v>
      </c>
      <c r="F208" s="118">
        <v>1785.6666666666665</v>
      </c>
      <c r="G208" s="118">
        <v>1775.583333333333</v>
      </c>
      <c r="H208" s="118">
        <v>1814.8833333333332</v>
      </c>
      <c r="I208" s="118">
        <v>1824.9666666666667</v>
      </c>
      <c r="J208" s="118">
        <v>1834.5333333333333</v>
      </c>
      <c r="K208" s="117">
        <v>1815.4</v>
      </c>
      <c r="L208" s="117">
        <v>1795.75</v>
      </c>
      <c r="M208" s="117">
        <v>7.9745299999999997</v>
      </c>
    </row>
    <row r="209" spans="1:13">
      <c r="A209" s="65">
        <v>200</v>
      </c>
      <c r="B209" s="117" t="s">
        <v>84</v>
      </c>
      <c r="C209" s="120">
        <v>249.45</v>
      </c>
      <c r="D209" s="118">
        <v>249.15</v>
      </c>
      <c r="E209" s="118">
        <v>246.05</v>
      </c>
      <c r="F209" s="118">
        <v>242.65</v>
      </c>
      <c r="G209" s="118">
        <v>239.55</v>
      </c>
      <c r="H209" s="118">
        <v>252.55</v>
      </c>
      <c r="I209" s="118">
        <v>255.64999999999998</v>
      </c>
      <c r="J209" s="118">
        <v>259.05</v>
      </c>
      <c r="K209" s="117">
        <v>252.25</v>
      </c>
      <c r="L209" s="117">
        <v>245.75</v>
      </c>
      <c r="M209" s="117">
        <v>7.0805600000000002</v>
      </c>
    </row>
    <row r="210" spans="1:13">
      <c r="A210" s="65">
        <v>201</v>
      </c>
      <c r="B210" s="117" t="s">
        <v>892</v>
      </c>
      <c r="C210" s="120">
        <v>21569.9</v>
      </c>
      <c r="D210" s="118">
        <v>21491.716666666667</v>
      </c>
      <c r="E210" s="118">
        <v>21333.433333333334</v>
      </c>
      <c r="F210" s="118">
        <v>21096.966666666667</v>
      </c>
      <c r="G210" s="118">
        <v>20938.683333333334</v>
      </c>
      <c r="H210" s="118">
        <v>21728.183333333334</v>
      </c>
      <c r="I210" s="118">
        <v>21886.466666666667</v>
      </c>
      <c r="J210" s="118">
        <v>22122.933333333334</v>
      </c>
      <c r="K210" s="117">
        <v>21650</v>
      </c>
      <c r="L210" s="117">
        <v>21255.25</v>
      </c>
      <c r="M210" s="117">
        <v>3.3999999999999998E-3</v>
      </c>
    </row>
    <row r="211" spans="1:13">
      <c r="A211" s="65">
        <v>202</v>
      </c>
      <c r="B211" s="117" t="s">
        <v>1874</v>
      </c>
      <c r="C211" s="120">
        <v>112.4</v>
      </c>
      <c r="D211" s="118">
        <v>112</v>
      </c>
      <c r="E211" s="118">
        <v>110.4</v>
      </c>
      <c r="F211" s="118">
        <v>108.4</v>
      </c>
      <c r="G211" s="118">
        <v>106.80000000000001</v>
      </c>
      <c r="H211" s="118">
        <v>114</v>
      </c>
      <c r="I211" s="118">
        <v>115.6</v>
      </c>
      <c r="J211" s="118">
        <v>117.6</v>
      </c>
      <c r="K211" s="117">
        <v>113.6</v>
      </c>
      <c r="L211" s="117">
        <v>110</v>
      </c>
      <c r="M211" s="117">
        <v>2.57287</v>
      </c>
    </row>
    <row r="212" spans="1:13">
      <c r="A212" s="65">
        <v>203</v>
      </c>
      <c r="B212" s="117" t="s">
        <v>296</v>
      </c>
      <c r="C212" s="120">
        <v>238</v>
      </c>
      <c r="D212" s="118">
        <v>237.6</v>
      </c>
      <c r="E212" s="118">
        <v>233.39999999999998</v>
      </c>
      <c r="F212" s="118">
        <v>228.79999999999998</v>
      </c>
      <c r="G212" s="118">
        <v>224.59999999999997</v>
      </c>
      <c r="H212" s="118">
        <v>242.2</v>
      </c>
      <c r="I212" s="118">
        <v>246.39999999999998</v>
      </c>
      <c r="J212" s="118">
        <v>251</v>
      </c>
      <c r="K212" s="117">
        <v>241.8</v>
      </c>
      <c r="L212" s="117">
        <v>233</v>
      </c>
      <c r="M212" s="117">
        <v>0.50380000000000003</v>
      </c>
    </row>
    <row r="213" spans="1:13">
      <c r="A213" s="65">
        <v>204</v>
      </c>
      <c r="B213" s="117" t="s">
        <v>899</v>
      </c>
      <c r="C213" s="120">
        <v>38.450000000000003</v>
      </c>
      <c r="D213" s="118">
        <v>38.683333333333337</v>
      </c>
      <c r="E213" s="118">
        <v>37.866666666666674</v>
      </c>
      <c r="F213" s="118">
        <v>37.283333333333339</v>
      </c>
      <c r="G213" s="118">
        <v>36.466666666666676</v>
      </c>
      <c r="H213" s="118">
        <v>39.266666666666673</v>
      </c>
      <c r="I213" s="118">
        <v>40.083333333333336</v>
      </c>
      <c r="J213" s="118">
        <v>40.666666666666671</v>
      </c>
      <c r="K213" s="117">
        <v>39.5</v>
      </c>
      <c r="L213" s="117">
        <v>38.1</v>
      </c>
      <c r="M213" s="117">
        <v>1.07952</v>
      </c>
    </row>
    <row r="214" spans="1:13">
      <c r="A214" s="65">
        <v>205</v>
      </c>
      <c r="B214" s="117" t="s">
        <v>2055</v>
      </c>
      <c r="C214" s="120">
        <v>38.950000000000003</v>
      </c>
      <c r="D214" s="118">
        <v>39.133333333333333</v>
      </c>
      <c r="E214" s="118">
        <v>38.616666666666667</v>
      </c>
      <c r="F214" s="118">
        <v>38.283333333333331</v>
      </c>
      <c r="G214" s="118">
        <v>37.766666666666666</v>
      </c>
      <c r="H214" s="118">
        <v>39.466666666666669</v>
      </c>
      <c r="I214" s="118">
        <v>39.983333333333334</v>
      </c>
      <c r="J214" s="118">
        <v>40.31666666666667</v>
      </c>
      <c r="K214" s="117">
        <v>39.65</v>
      </c>
      <c r="L214" s="117">
        <v>38.799999999999997</v>
      </c>
      <c r="M214" s="117">
        <v>5.9893999999999998</v>
      </c>
    </row>
    <row r="215" spans="1:13">
      <c r="A215" s="65">
        <v>206</v>
      </c>
      <c r="B215" s="117" t="s">
        <v>85</v>
      </c>
      <c r="C215" s="120">
        <v>65.75</v>
      </c>
      <c r="D215" s="118">
        <v>66.033333333333331</v>
      </c>
      <c r="E215" s="118">
        <v>64.216666666666669</v>
      </c>
      <c r="F215" s="118">
        <v>62.683333333333337</v>
      </c>
      <c r="G215" s="118">
        <v>60.866666666666674</v>
      </c>
      <c r="H215" s="118">
        <v>67.566666666666663</v>
      </c>
      <c r="I215" s="118">
        <v>69.383333333333326</v>
      </c>
      <c r="J215" s="118">
        <v>70.916666666666657</v>
      </c>
      <c r="K215" s="117">
        <v>67.849999999999994</v>
      </c>
      <c r="L215" s="117">
        <v>64.5</v>
      </c>
      <c r="M215" s="117">
        <v>19.66968</v>
      </c>
    </row>
    <row r="216" spans="1:13">
      <c r="A216" s="65">
        <v>207</v>
      </c>
      <c r="B216" s="117" t="s">
        <v>86</v>
      </c>
      <c r="C216" s="120">
        <v>598.04999999999995</v>
      </c>
      <c r="D216" s="118">
        <v>593.09999999999991</v>
      </c>
      <c r="E216" s="118">
        <v>580.29999999999984</v>
      </c>
      <c r="F216" s="118">
        <v>562.54999999999995</v>
      </c>
      <c r="G216" s="118">
        <v>549.74999999999989</v>
      </c>
      <c r="H216" s="118">
        <v>610.8499999999998</v>
      </c>
      <c r="I216" s="118">
        <v>623.65</v>
      </c>
      <c r="J216" s="118">
        <v>641.39999999999975</v>
      </c>
      <c r="K216" s="117">
        <v>605.9</v>
      </c>
      <c r="L216" s="117">
        <v>575.35</v>
      </c>
      <c r="M216" s="117">
        <v>109.93491</v>
      </c>
    </row>
    <row r="217" spans="1:13">
      <c r="A217" s="65">
        <v>208</v>
      </c>
      <c r="B217" s="117" t="s">
        <v>905</v>
      </c>
      <c r="C217" s="120">
        <v>273.75</v>
      </c>
      <c r="D217" s="118">
        <v>280.06666666666666</v>
      </c>
      <c r="E217" s="118">
        <v>253.68333333333334</v>
      </c>
      <c r="F217" s="118">
        <v>233.61666666666667</v>
      </c>
      <c r="G217" s="118">
        <v>207.23333333333335</v>
      </c>
      <c r="H217" s="118">
        <v>300.13333333333333</v>
      </c>
      <c r="I217" s="118">
        <v>326.51666666666665</v>
      </c>
      <c r="J217" s="118">
        <v>346.58333333333331</v>
      </c>
      <c r="K217" s="117">
        <v>306.45</v>
      </c>
      <c r="L217" s="117">
        <v>260</v>
      </c>
      <c r="M217" s="117">
        <v>13.09055</v>
      </c>
    </row>
    <row r="218" spans="1:13">
      <c r="A218" s="65">
        <v>209</v>
      </c>
      <c r="B218" s="117" t="s">
        <v>87</v>
      </c>
      <c r="C218" s="120">
        <v>350.05</v>
      </c>
      <c r="D218" s="118">
        <v>351.26666666666665</v>
      </c>
      <c r="E218" s="118">
        <v>347.83333333333331</v>
      </c>
      <c r="F218" s="118">
        <v>345.61666666666667</v>
      </c>
      <c r="G218" s="118">
        <v>342.18333333333334</v>
      </c>
      <c r="H218" s="118">
        <v>353.48333333333329</v>
      </c>
      <c r="I218" s="118">
        <v>356.91666666666669</v>
      </c>
      <c r="J218" s="118">
        <v>359.13333333333327</v>
      </c>
      <c r="K218" s="117">
        <v>354.7</v>
      </c>
      <c r="L218" s="117">
        <v>349.05</v>
      </c>
      <c r="M218" s="117">
        <v>94.196349999999995</v>
      </c>
    </row>
    <row r="219" spans="1:13">
      <c r="A219" s="65">
        <v>210</v>
      </c>
      <c r="B219" s="117" t="s">
        <v>2204</v>
      </c>
      <c r="C219" s="120">
        <v>857.8</v>
      </c>
      <c r="D219" s="118">
        <v>865.18333333333339</v>
      </c>
      <c r="E219" s="118">
        <v>843.36666666666679</v>
      </c>
      <c r="F219" s="118">
        <v>828.93333333333339</v>
      </c>
      <c r="G219" s="118">
        <v>807.11666666666679</v>
      </c>
      <c r="H219" s="118">
        <v>879.61666666666679</v>
      </c>
      <c r="I219" s="118">
        <v>901.43333333333339</v>
      </c>
      <c r="J219" s="118">
        <v>915.86666666666679</v>
      </c>
      <c r="K219" s="117">
        <v>887</v>
      </c>
      <c r="L219" s="117">
        <v>850.75</v>
      </c>
      <c r="M219" s="117">
        <v>3.2464599999999999</v>
      </c>
    </row>
    <row r="220" spans="1:13">
      <c r="A220" s="65">
        <v>211</v>
      </c>
      <c r="B220" s="117" t="s">
        <v>1907</v>
      </c>
      <c r="C220" s="120">
        <v>298.2</v>
      </c>
      <c r="D220" s="118">
        <v>302.75</v>
      </c>
      <c r="E220" s="118">
        <v>291.5</v>
      </c>
      <c r="F220" s="118">
        <v>284.8</v>
      </c>
      <c r="G220" s="118">
        <v>273.55</v>
      </c>
      <c r="H220" s="118">
        <v>309.45</v>
      </c>
      <c r="I220" s="118">
        <v>320.7</v>
      </c>
      <c r="J220" s="118">
        <v>327.39999999999998</v>
      </c>
      <c r="K220" s="117">
        <v>314</v>
      </c>
      <c r="L220" s="117">
        <v>296.05</v>
      </c>
      <c r="M220" s="117">
        <v>12.397640000000001</v>
      </c>
    </row>
    <row r="221" spans="1:13">
      <c r="A221" s="65">
        <v>212</v>
      </c>
      <c r="B221" s="117" t="s">
        <v>347</v>
      </c>
      <c r="C221" s="120">
        <v>38.75</v>
      </c>
      <c r="D221" s="118">
        <v>39.9</v>
      </c>
      <c r="E221" s="118">
        <v>37.299999999999997</v>
      </c>
      <c r="F221" s="118">
        <v>35.85</v>
      </c>
      <c r="G221" s="118">
        <v>33.25</v>
      </c>
      <c r="H221" s="118">
        <v>41.349999999999994</v>
      </c>
      <c r="I221" s="118">
        <v>43.95</v>
      </c>
      <c r="J221" s="118">
        <v>45.399999999999991</v>
      </c>
      <c r="K221" s="117">
        <v>42.5</v>
      </c>
      <c r="L221" s="117">
        <v>38.450000000000003</v>
      </c>
      <c r="M221" s="117">
        <v>1.4240900000000001</v>
      </c>
    </row>
    <row r="222" spans="1:13">
      <c r="A222" s="65">
        <v>213</v>
      </c>
      <c r="B222" s="117" t="s">
        <v>88</v>
      </c>
      <c r="C222" s="120">
        <v>43.1</v>
      </c>
      <c r="D222" s="118">
        <v>43.04999999999999</v>
      </c>
      <c r="E222" s="118">
        <v>41.59999999999998</v>
      </c>
      <c r="F222" s="118">
        <v>40.099999999999987</v>
      </c>
      <c r="G222" s="118">
        <v>38.649999999999977</v>
      </c>
      <c r="H222" s="118">
        <v>44.549999999999983</v>
      </c>
      <c r="I222" s="118">
        <v>45.999999999999986</v>
      </c>
      <c r="J222" s="118">
        <v>47.499999999999986</v>
      </c>
      <c r="K222" s="117">
        <v>44.5</v>
      </c>
      <c r="L222" s="117">
        <v>41.55</v>
      </c>
      <c r="M222" s="117">
        <v>63.555869999999999</v>
      </c>
    </row>
    <row r="223" spans="1:13">
      <c r="A223" s="65">
        <v>214</v>
      </c>
      <c r="B223" s="117" t="s">
        <v>89</v>
      </c>
      <c r="C223" s="120">
        <v>31.15</v>
      </c>
      <c r="D223" s="118">
        <v>30.916666666666668</v>
      </c>
      <c r="E223" s="118">
        <v>29.833333333333336</v>
      </c>
      <c r="F223" s="118">
        <v>28.516666666666669</v>
      </c>
      <c r="G223" s="118">
        <v>27.433333333333337</v>
      </c>
      <c r="H223" s="118">
        <v>32.233333333333334</v>
      </c>
      <c r="I223" s="118">
        <v>33.31666666666667</v>
      </c>
      <c r="J223" s="118">
        <v>34.633333333333333</v>
      </c>
      <c r="K223" s="117">
        <v>32</v>
      </c>
      <c r="L223" s="117">
        <v>29.6</v>
      </c>
      <c r="M223" s="117">
        <v>219.53351000000001</v>
      </c>
    </row>
    <row r="224" spans="1:13">
      <c r="A224" s="65">
        <v>215</v>
      </c>
      <c r="B224" s="117" t="s">
        <v>90</v>
      </c>
      <c r="C224" s="120">
        <v>37.35</v>
      </c>
      <c r="D224" s="118">
        <v>37.583333333333336</v>
      </c>
      <c r="E224" s="118">
        <v>36.666666666666671</v>
      </c>
      <c r="F224" s="118">
        <v>35.983333333333334</v>
      </c>
      <c r="G224" s="118">
        <v>35.06666666666667</v>
      </c>
      <c r="H224" s="118">
        <v>38.266666666666673</v>
      </c>
      <c r="I224" s="118">
        <v>39.183333333333344</v>
      </c>
      <c r="J224" s="118">
        <v>39.866666666666674</v>
      </c>
      <c r="K224" s="117">
        <v>38.5</v>
      </c>
      <c r="L224" s="117">
        <v>36.9</v>
      </c>
      <c r="M224" s="117">
        <v>104.55201</v>
      </c>
    </row>
    <row r="225" spans="1:13">
      <c r="A225" s="65">
        <v>216</v>
      </c>
      <c r="B225" s="117" t="s">
        <v>3425</v>
      </c>
      <c r="C225" s="120">
        <v>45</v>
      </c>
      <c r="D225" s="118">
        <v>44.583333333333336</v>
      </c>
      <c r="E225" s="118">
        <v>43.766666666666673</v>
      </c>
      <c r="F225" s="118">
        <v>42.533333333333339</v>
      </c>
      <c r="G225" s="118">
        <v>41.716666666666676</v>
      </c>
      <c r="H225" s="118">
        <v>45.81666666666667</v>
      </c>
      <c r="I225" s="118">
        <v>46.633333333333333</v>
      </c>
      <c r="J225" s="118">
        <v>47.866666666666667</v>
      </c>
      <c r="K225" s="117">
        <v>45.4</v>
      </c>
      <c r="L225" s="117">
        <v>43.35</v>
      </c>
      <c r="M225" s="117">
        <v>140.59474</v>
      </c>
    </row>
    <row r="226" spans="1:13">
      <c r="A226" s="65">
        <v>217</v>
      </c>
      <c r="B226" s="117" t="s">
        <v>2247</v>
      </c>
      <c r="C226" s="120">
        <v>164.95</v>
      </c>
      <c r="D226" s="118">
        <v>165.96666666666667</v>
      </c>
      <c r="E226" s="118">
        <v>162.98333333333335</v>
      </c>
      <c r="F226" s="118">
        <v>161.01666666666668</v>
      </c>
      <c r="G226" s="118">
        <v>158.03333333333336</v>
      </c>
      <c r="H226" s="118">
        <v>167.93333333333334</v>
      </c>
      <c r="I226" s="118">
        <v>170.91666666666663</v>
      </c>
      <c r="J226" s="118">
        <v>172.88333333333333</v>
      </c>
      <c r="K226" s="117">
        <v>168.95</v>
      </c>
      <c r="L226" s="117">
        <v>164</v>
      </c>
      <c r="M226" s="117">
        <v>6.5501399999999999</v>
      </c>
    </row>
    <row r="227" spans="1:13">
      <c r="A227" s="65">
        <v>218</v>
      </c>
      <c r="B227" s="117" t="s">
        <v>914</v>
      </c>
      <c r="C227" s="120">
        <v>741.2</v>
      </c>
      <c r="D227" s="118">
        <v>731.08333333333337</v>
      </c>
      <c r="E227" s="118">
        <v>717.16666666666674</v>
      </c>
      <c r="F227" s="118">
        <v>693.13333333333333</v>
      </c>
      <c r="G227" s="118">
        <v>679.2166666666667</v>
      </c>
      <c r="H227" s="118">
        <v>755.11666666666679</v>
      </c>
      <c r="I227" s="118">
        <v>769.03333333333353</v>
      </c>
      <c r="J227" s="118">
        <v>793.06666666666683</v>
      </c>
      <c r="K227" s="117">
        <v>745</v>
      </c>
      <c r="L227" s="117">
        <v>707.05</v>
      </c>
      <c r="M227" s="117">
        <v>9.0319999999999998E-2</v>
      </c>
    </row>
    <row r="228" spans="1:13">
      <c r="A228" s="65">
        <v>219</v>
      </c>
      <c r="B228" s="117" t="s">
        <v>91</v>
      </c>
      <c r="C228" s="120">
        <v>12.4</v>
      </c>
      <c r="D228" s="118">
        <v>12.416666666666666</v>
      </c>
      <c r="E228" s="118">
        <v>12.183333333333332</v>
      </c>
      <c r="F228" s="118">
        <v>11.966666666666665</v>
      </c>
      <c r="G228" s="118">
        <v>11.733333333333331</v>
      </c>
      <c r="H228" s="118">
        <v>12.633333333333333</v>
      </c>
      <c r="I228" s="118">
        <v>12.866666666666667</v>
      </c>
      <c r="J228" s="118">
        <v>13.083333333333334</v>
      </c>
      <c r="K228" s="117">
        <v>12.65</v>
      </c>
      <c r="L228" s="117">
        <v>12.2</v>
      </c>
      <c r="M228" s="117">
        <v>19.82002</v>
      </c>
    </row>
    <row r="229" spans="1:13">
      <c r="A229" s="65">
        <v>220</v>
      </c>
      <c r="B229" s="117" t="s">
        <v>92</v>
      </c>
      <c r="C229" s="120">
        <v>273.85000000000002</v>
      </c>
      <c r="D229" s="118">
        <v>278.66666666666669</v>
      </c>
      <c r="E229" s="118">
        <v>265.33333333333337</v>
      </c>
      <c r="F229" s="118">
        <v>256.81666666666666</v>
      </c>
      <c r="G229" s="118">
        <v>243.48333333333335</v>
      </c>
      <c r="H229" s="118">
        <v>287.18333333333339</v>
      </c>
      <c r="I229" s="118">
        <v>300.51666666666677</v>
      </c>
      <c r="J229" s="118">
        <v>309.03333333333342</v>
      </c>
      <c r="K229" s="117">
        <v>292</v>
      </c>
      <c r="L229" s="117">
        <v>270.14999999999998</v>
      </c>
      <c r="M229" s="117">
        <v>31.06822</v>
      </c>
    </row>
    <row r="230" spans="1:13">
      <c r="A230" s="65">
        <v>221</v>
      </c>
      <c r="B230" s="117" t="s">
        <v>2264</v>
      </c>
      <c r="C230" s="120">
        <v>328.8</v>
      </c>
      <c r="D230" s="118">
        <v>338.7166666666667</v>
      </c>
      <c r="E230" s="118">
        <v>312.38333333333338</v>
      </c>
      <c r="F230" s="118">
        <v>295.9666666666667</v>
      </c>
      <c r="G230" s="118">
        <v>269.63333333333338</v>
      </c>
      <c r="H230" s="118">
        <v>355.13333333333338</v>
      </c>
      <c r="I230" s="118">
        <v>381.46666666666664</v>
      </c>
      <c r="J230" s="118">
        <v>397.88333333333338</v>
      </c>
      <c r="K230" s="117">
        <v>365.05</v>
      </c>
      <c r="L230" s="117">
        <v>322.3</v>
      </c>
      <c r="M230" s="117">
        <v>1.93523</v>
      </c>
    </row>
    <row r="231" spans="1:13">
      <c r="A231" s="65">
        <v>222</v>
      </c>
      <c r="B231" s="117" t="s">
        <v>921</v>
      </c>
      <c r="C231" s="120">
        <v>5.45</v>
      </c>
      <c r="D231" s="118">
        <v>5.4666666666666659</v>
      </c>
      <c r="E231" s="118">
        <v>5.4333333333333318</v>
      </c>
      <c r="F231" s="118">
        <v>5.4166666666666661</v>
      </c>
      <c r="G231" s="118">
        <v>5.383333333333332</v>
      </c>
      <c r="H231" s="118">
        <v>5.4833333333333316</v>
      </c>
      <c r="I231" s="118">
        <v>5.5166666666666648</v>
      </c>
      <c r="J231" s="118">
        <v>5.5333333333333314</v>
      </c>
      <c r="K231" s="117">
        <v>5.5</v>
      </c>
      <c r="L231" s="117">
        <v>5.45</v>
      </c>
      <c r="M231" s="117">
        <v>1.6691400000000001</v>
      </c>
    </row>
    <row r="232" spans="1:13">
      <c r="A232" s="65">
        <v>223</v>
      </c>
      <c r="B232" s="117" t="s">
        <v>198</v>
      </c>
      <c r="C232" s="120">
        <v>135.35</v>
      </c>
      <c r="D232" s="118">
        <v>136.31666666666666</v>
      </c>
      <c r="E232" s="118">
        <v>134.03333333333333</v>
      </c>
      <c r="F232" s="118">
        <v>132.71666666666667</v>
      </c>
      <c r="G232" s="118">
        <v>130.43333333333334</v>
      </c>
      <c r="H232" s="118">
        <v>137.63333333333333</v>
      </c>
      <c r="I232" s="118">
        <v>139.91666666666663</v>
      </c>
      <c r="J232" s="118">
        <v>141.23333333333332</v>
      </c>
      <c r="K232" s="117">
        <v>138.6</v>
      </c>
      <c r="L232" s="117">
        <v>135</v>
      </c>
      <c r="M232" s="117">
        <v>6.2602200000000003</v>
      </c>
    </row>
    <row r="233" spans="1:13">
      <c r="A233" s="65">
        <v>224</v>
      </c>
      <c r="B233" s="117" t="s">
        <v>93</v>
      </c>
      <c r="C233" s="120">
        <v>77.2</v>
      </c>
      <c r="D233" s="118">
        <v>77.7</v>
      </c>
      <c r="E233" s="118">
        <v>75.5</v>
      </c>
      <c r="F233" s="118">
        <v>73.8</v>
      </c>
      <c r="G233" s="118">
        <v>71.599999999999994</v>
      </c>
      <c r="H233" s="118">
        <v>79.400000000000006</v>
      </c>
      <c r="I233" s="118">
        <v>81.600000000000023</v>
      </c>
      <c r="J233" s="118">
        <v>83.300000000000011</v>
      </c>
      <c r="K233" s="117">
        <v>79.900000000000006</v>
      </c>
      <c r="L233" s="117">
        <v>76</v>
      </c>
      <c r="M233" s="117">
        <v>82.790599999999998</v>
      </c>
    </row>
    <row r="234" spans="1:13">
      <c r="A234" s="65">
        <v>225</v>
      </c>
      <c r="B234" s="117" t="s">
        <v>927</v>
      </c>
      <c r="C234" s="120">
        <v>206.35</v>
      </c>
      <c r="D234" s="118">
        <v>208.21666666666667</v>
      </c>
      <c r="E234" s="118">
        <v>202.63333333333333</v>
      </c>
      <c r="F234" s="118">
        <v>198.91666666666666</v>
      </c>
      <c r="G234" s="118">
        <v>193.33333333333331</v>
      </c>
      <c r="H234" s="118">
        <v>211.93333333333334</v>
      </c>
      <c r="I234" s="118">
        <v>217.51666666666665</v>
      </c>
      <c r="J234" s="118">
        <v>221.23333333333335</v>
      </c>
      <c r="K234" s="117">
        <v>213.8</v>
      </c>
      <c r="L234" s="117">
        <v>204.5</v>
      </c>
      <c r="M234" s="117">
        <v>12.520619999999999</v>
      </c>
    </row>
    <row r="235" spans="1:13">
      <c r="A235" s="65">
        <v>226</v>
      </c>
      <c r="B235" s="117" t="s">
        <v>930</v>
      </c>
      <c r="C235" s="120">
        <v>1187.05</v>
      </c>
      <c r="D235" s="118">
        <v>1183.3833333333332</v>
      </c>
      <c r="E235" s="118">
        <v>1167.6666666666665</v>
      </c>
      <c r="F235" s="118">
        <v>1148.2833333333333</v>
      </c>
      <c r="G235" s="118">
        <v>1132.5666666666666</v>
      </c>
      <c r="H235" s="118">
        <v>1202.7666666666664</v>
      </c>
      <c r="I235" s="118">
        <v>1218.4833333333331</v>
      </c>
      <c r="J235" s="118">
        <v>1237.8666666666663</v>
      </c>
      <c r="K235" s="117">
        <v>1199.0999999999999</v>
      </c>
      <c r="L235" s="117">
        <v>1164</v>
      </c>
      <c r="M235" s="117">
        <v>5.5585300000000002</v>
      </c>
    </row>
    <row r="236" spans="1:13">
      <c r="A236" s="65">
        <v>227</v>
      </c>
      <c r="B236" s="117" t="s">
        <v>933</v>
      </c>
      <c r="C236" s="120">
        <v>179.3</v>
      </c>
      <c r="D236" s="118">
        <v>178.08333333333334</v>
      </c>
      <c r="E236" s="118">
        <v>175.06666666666669</v>
      </c>
      <c r="F236" s="118">
        <v>170.83333333333334</v>
      </c>
      <c r="G236" s="118">
        <v>167.81666666666669</v>
      </c>
      <c r="H236" s="118">
        <v>182.31666666666669</v>
      </c>
      <c r="I236" s="118">
        <v>185.33333333333334</v>
      </c>
      <c r="J236" s="118">
        <v>189.56666666666669</v>
      </c>
      <c r="K236" s="117">
        <v>181.1</v>
      </c>
      <c r="L236" s="117">
        <v>173.85</v>
      </c>
      <c r="M236" s="117">
        <v>0.10853</v>
      </c>
    </row>
    <row r="237" spans="1:13">
      <c r="A237" s="65">
        <v>228</v>
      </c>
      <c r="B237" s="117" t="s">
        <v>94</v>
      </c>
      <c r="C237" s="120">
        <v>1511</v>
      </c>
      <c r="D237" s="118">
        <v>1503.6666666666667</v>
      </c>
      <c r="E237" s="118">
        <v>1489.3333333333335</v>
      </c>
      <c r="F237" s="118">
        <v>1467.6666666666667</v>
      </c>
      <c r="G237" s="118">
        <v>1453.3333333333335</v>
      </c>
      <c r="H237" s="118">
        <v>1525.3333333333335</v>
      </c>
      <c r="I237" s="118">
        <v>1539.666666666667</v>
      </c>
      <c r="J237" s="118">
        <v>1561.3333333333335</v>
      </c>
      <c r="K237" s="117">
        <v>1518</v>
      </c>
      <c r="L237" s="117">
        <v>1482</v>
      </c>
      <c r="M237" s="117">
        <v>13.871130000000001</v>
      </c>
    </row>
    <row r="238" spans="1:13">
      <c r="A238" s="65">
        <v>229</v>
      </c>
      <c r="B238" s="117" t="s">
        <v>944</v>
      </c>
      <c r="C238" s="120">
        <v>32.65</v>
      </c>
      <c r="D238" s="118">
        <v>32.983333333333334</v>
      </c>
      <c r="E238" s="118">
        <v>31.966666666666669</v>
      </c>
      <c r="F238" s="118">
        <v>31.283333333333331</v>
      </c>
      <c r="G238" s="118">
        <v>30.266666666666666</v>
      </c>
      <c r="H238" s="118">
        <v>33.666666666666671</v>
      </c>
      <c r="I238" s="118">
        <v>34.683333333333337</v>
      </c>
      <c r="J238" s="118">
        <v>35.366666666666674</v>
      </c>
      <c r="K238" s="117">
        <v>34</v>
      </c>
      <c r="L238" s="117">
        <v>32.299999999999997</v>
      </c>
      <c r="M238" s="117">
        <v>52.347329999999999</v>
      </c>
    </row>
    <row r="239" spans="1:13">
      <c r="A239" s="65">
        <v>230</v>
      </c>
      <c r="B239" s="117" t="s">
        <v>190</v>
      </c>
      <c r="C239" s="120">
        <v>323.5</v>
      </c>
      <c r="D239" s="118">
        <v>324.16666666666669</v>
      </c>
      <c r="E239" s="118">
        <v>319.33333333333337</v>
      </c>
      <c r="F239" s="118">
        <v>315.16666666666669</v>
      </c>
      <c r="G239" s="118">
        <v>310.33333333333337</v>
      </c>
      <c r="H239" s="118">
        <v>328.33333333333337</v>
      </c>
      <c r="I239" s="118">
        <v>333.16666666666674</v>
      </c>
      <c r="J239" s="118">
        <v>337.33333333333337</v>
      </c>
      <c r="K239" s="117">
        <v>329</v>
      </c>
      <c r="L239" s="117">
        <v>320</v>
      </c>
      <c r="M239" s="117">
        <v>30.815519999999999</v>
      </c>
    </row>
    <row r="240" spans="1:13">
      <c r="A240" s="65">
        <v>231</v>
      </c>
      <c r="B240" s="117" t="s">
        <v>95</v>
      </c>
      <c r="C240" s="120">
        <v>762.8</v>
      </c>
      <c r="D240" s="118">
        <v>763.51666666666677</v>
      </c>
      <c r="E240" s="118">
        <v>758.28333333333353</v>
      </c>
      <c r="F240" s="118">
        <v>753.76666666666677</v>
      </c>
      <c r="G240" s="118">
        <v>748.53333333333353</v>
      </c>
      <c r="H240" s="118">
        <v>768.03333333333353</v>
      </c>
      <c r="I240" s="118">
        <v>773.26666666666688</v>
      </c>
      <c r="J240" s="118">
        <v>777.78333333333353</v>
      </c>
      <c r="K240" s="117">
        <v>768.75</v>
      </c>
      <c r="L240" s="117">
        <v>759</v>
      </c>
      <c r="M240" s="117">
        <v>55.002160000000003</v>
      </c>
    </row>
    <row r="241" spans="1:13">
      <c r="A241" s="65">
        <v>232</v>
      </c>
      <c r="B241" s="117" t="s">
        <v>950</v>
      </c>
      <c r="C241" s="120">
        <v>258.7</v>
      </c>
      <c r="D241" s="118">
        <v>257.56666666666666</v>
      </c>
      <c r="E241" s="118">
        <v>253.13333333333333</v>
      </c>
      <c r="F241" s="118">
        <v>247.56666666666666</v>
      </c>
      <c r="G241" s="118">
        <v>243.13333333333333</v>
      </c>
      <c r="H241" s="118">
        <v>263.13333333333333</v>
      </c>
      <c r="I241" s="118">
        <v>267.56666666666661</v>
      </c>
      <c r="J241" s="118">
        <v>273.13333333333333</v>
      </c>
      <c r="K241" s="117">
        <v>262</v>
      </c>
      <c r="L241" s="117">
        <v>252</v>
      </c>
      <c r="M241" s="117">
        <v>0.68325999999999998</v>
      </c>
    </row>
    <row r="242" spans="1:13">
      <c r="A242" s="65">
        <v>233</v>
      </c>
      <c r="B242" s="117" t="s">
        <v>952</v>
      </c>
      <c r="C242" s="120">
        <v>67.150000000000006</v>
      </c>
      <c r="D242" s="118">
        <v>67.016666666666666</v>
      </c>
      <c r="E242" s="118">
        <v>65.133333333333326</v>
      </c>
      <c r="F242" s="118">
        <v>63.11666666666666</v>
      </c>
      <c r="G242" s="118">
        <v>61.23333333333332</v>
      </c>
      <c r="H242" s="118">
        <v>69.033333333333331</v>
      </c>
      <c r="I242" s="118">
        <v>70.916666666666686</v>
      </c>
      <c r="J242" s="118">
        <v>72.933333333333337</v>
      </c>
      <c r="K242" s="117">
        <v>68.900000000000006</v>
      </c>
      <c r="L242" s="117">
        <v>65</v>
      </c>
      <c r="M242" s="117">
        <v>2.0426799999999998</v>
      </c>
    </row>
    <row r="243" spans="1:13">
      <c r="A243" s="65">
        <v>234</v>
      </c>
      <c r="B243" s="117" t="s">
        <v>956</v>
      </c>
      <c r="C243" s="120">
        <v>170.05</v>
      </c>
      <c r="D243" s="118">
        <v>171.53333333333333</v>
      </c>
      <c r="E243" s="118">
        <v>167.36666666666667</v>
      </c>
      <c r="F243" s="118">
        <v>164.68333333333334</v>
      </c>
      <c r="G243" s="118">
        <v>160.51666666666668</v>
      </c>
      <c r="H243" s="118">
        <v>174.21666666666667</v>
      </c>
      <c r="I243" s="118">
        <v>178.38333333333335</v>
      </c>
      <c r="J243" s="118">
        <v>181.06666666666666</v>
      </c>
      <c r="K243" s="117">
        <v>175.7</v>
      </c>
      <c r="L243" s="117">
        <v>168.85</v>
      </c>
      <c r="M243" s="117">
        <v>1.2263900000000001</v>
      </c>
    </row>
    <row r="244" spans="1:13">
      <c r="A244" s="65">
        <v>235</v>
      </c>
      <c r="B244" s="117" t="s">
        <v>96</v>
      </c>
      <c r="C244" s="120">
        <v>12.6</v>
      </c>
      <c r="D244" s="118">
        <v>12.583333333333334</v>
      </c>
      <c r="E244" s="118">
        <v>12.316666666666668</v>
      </c>
      <c r="F244" s="118">
        <v>12.033333333333335</v>
      </c>
      <c r="G244" s="118">
        <v>11.766666666666669</v>
      </c>
      <c r="H244" s="118">
        <v>12.866666666666667</v>
      </c>
      <c r="I244" s="118">
        <v>13.133333333333333</v>
      </c>
      <c r="J244" s="118">
        <v>13.416666666666666</v>
      </c>
      <c r="K244" s="117">
        <v>12.85</v>
      </c>
      <c r="L244" s="117">
        <v>12.3</v>
      </c>
      <c r="M244" s="117">
        <v>2.38849</v>
      </c>
    </row>
    <row r="245" spans="1:13">
      <c r="A245" s="65">
        <v>236</v>
      </c>
      <c r="B245" s="117" t="s">
        <v>97</v>
      </c>
      <c r="C245" s="120">
        <v>135.85</v>
      </c>
      <c r="D245" s="118">
        <v>134.66666666666666</v>
      </c>
      <c r="E245" s="118">
        <v>131.7833333333333</v>
      </c>
      <c r="F245" s="118">
        <v>127.71666666666664</v>
      </c>
      <c r="G245" s="118">
        <v>124.83333333333329</v>
      </c>
      <c r="H245" s="118">
        <v>138.73333333333332</v>
      </c>
      <c r="I245" s="118">
        <v>141.6166666666667</v>
      </c>
      <c r="J245" s="118">
        <v>145.68333333333334</v>
      </c>
      <c r="K245" s="117">
        <v>137.55000000000001</v>
      </c>
      <c r="L245" s="117">
        <v>130.6</v>
      </c>
      <c r="M245" s="117">
        <v>113.00239000000001</v>
      </c>
    </row>
    <row r="246" spans="1:13">
      <c r="A246" s="65">
        <v>237</v>
      </c>
      <c r="B246" s="117" t="s">
        <v>199</v>
      </c>
      <c r="C246" s="120">
        <v>730.65</v>
      </c>
      <c r="D246" s="118">
        <v>733.83333333333337</v>
      </c>
      <c r="E246" s="118">
        <v>718.91666666666674</v>
      </c>
      <c r="F246" s="118">
        <v>707.18333333333339</v>
      </c>
      <c r="G246" s="118">
        <v>692.26666666666677</v>
      </c>
      <c r="H246" s="118">
        <v>745.56666666666672</v>
      </c>
      <c r="I246" s="118">
        <v>760.48333333333346</v>
      </c>
      <c r="J246" s="118">
        <v>772.2166666666667</v>
      </c>
      <c r="K246" s="117">
        <v>748.75</v>
      </c>
      <c r="L246" s="117">
        <v>722.1</v>
      </c>
      <c r="M246" s="117">
        <v>1.9266799999999999</v>
      </c>
    </row>
    <row r="247" spans="1:13">
      <c r="A247" s="65">
        <v>238</v>
      </c>
      <c r="B247" s="117" t="s">
        <v>98</v>
      </c>
      <c r="C247" s="120">
        <v>125.25</v>
      </c>
      <c r="D247" s="118">
        <v>124.68333333333334</v>
      </c>
      <c r="E247" s="118">
        <v>121.71666666666667</v>
      </c>
      <c r="F247" s="118">
        <v>118.18333333333334</v>
      </c>
      <c r="G247" s="118">
        <v>115.21666666666667</v>
      </c>
      <c r="H247" s="118">
        <v>128.21666666666667</v>
      </c>
      <c r="I247" s="118">
        <v>131.18333333333334</v>
      </c>
      <c r="J247" s="118">
        <v>134.71666666666667</v>
      </c>
      <c r="K247" s="117">
        <v>127.65</v>
      </c>
      <c r="L247" s="117">
        <v>121.15</v>
      </c>
      <c r="M247" s="117">
        <v>21.298770000000001</v>
      </c>
    </row>
    <row r="248" spans="1:13">
      <c r="A248" s="65">
        <v>239</v>
      </c>
      <c r="B248" s="117" t="s">
        <v>99</v>
      </c>
      <c r="C248" s="120">
        <v>277.10000000000002</v>
      </c>
      <c r="D248" s="118">
        <v>274.58333333333331</v>
      </c>
      <c r="E248" s="118">
        <v>270.96666666666664</v>
      </c>
      <c r="F248" s="118">
        <v>264.83333333333331</v>
      </c>
      <c r="G248" s="118">
        <v>261.21666666666664</v>
      </c>
      <c r="H248" s="118">
        <v>280.71666666666664</v>
      </c>
      <c r="I248" s="118">
        <v>284.33333333333331</v>
      </c>
      <c r="J248" s="118">
        <v>290.46666666666664</v>
      </c>
      <c r="K248" s="117">
        <v>278.2</v>
      </c>
      <c r="L248" s="117">
        <v>268.45</v>
      </c>
      <c r="M248" s="117">
        <v>99.523219999999995</v>
      </c>
    </row>
    <row r="249" spans="1:13">
      <c r="A249" s="65">
        <v>240</v>
      </c>
      <c r="B249" s="117" t="s">
        <v>1987</v>
      </c>
      <c r="C249" s="120">
        <v>252.75</v>
      </c>
      <c r="D249" s="118">
        <v>254.35</v>
      </c>
      <c r="E249" s="118">
        <v>245.55</v>
      </c>
      <c r="F249" s="118">
        <v>238.35000000000002</v>
      </c>
      <c r="G249" s="118">
        <v>229.55000000000004</v>
      </c>
      <c r="H249" s="118">
        <v>261.54999999999995</v>
      </c>
      <c r="I249" s="118">
        <v>270.35000000000002</v>
      </c>
      <c r="J249" s="118">
        <v>277.54999999999995</v>
      </c>
      <c r="K249" s="117">
        <v>263.14999999999998</v>
      </c>
      <c r="L249" s="117">
        <v>247.15</v>
      </c>
      <c r="M249" s="117">
        <v>7.6939999999999995E-2</v>
      </c>
    </row>
    <row r="250" spans="1:13">
      <c r="A250" s="65">
        <v>241</v>
      </c>
      <c r="B250" s="117" t="s">
        <v>959</v>
      </c>
      <c r="C250" s="120">
        <v>108.5</v>
      </c>
      <c r="D250" s="118">
        <v>107.39999999999999</v>
      </c>
      <c r="E250" s="118">
        <v>104.09999999999998</v>
      </c>
      <c r="F250" s="118">
        <v>99.699999999999989</v>
      </c>
      <c r="G250" s="118">
        <v>96.399999999999977</v>
      </c>
      <c r="H250" s="118">
        <v>111.79999999999998</v>
      </c>
      <c r="I250" s="118">
        <v>115.1</v>
      </c>
      <c r="J250" s="118">
        <v>119.49999999999999</v>
      </c>
      <c r="K250" s="117">
        <v>110.7</v>
      </c>
      <c r="L250" s="117">
        <v>103</v>
      </c>
      <c r="M250" s="117">
        <v>0.44172</v>
      </c>
    </row>
    <row r="251" spans="1:13">
      <c r="A251" s="65">
        <v>242</v>
      </c>
      <c r="B251" s="117" t="s">
        <v>961</v>
      </c>
      <c r="C251" s="120">
        <v>95.8</v>
      </c>
      <c r="D251" s="118">
        <v>96.833333333333329</v>
      </c>
      <c r="E251" s="118">
        <v>93.966666666666654</v>
      </c>
      <c r="F251" s="118">
        <v>92.133333333333326</v>
      </c>
      <c r="G251" s="118">
        <v>89.266666666666652</v>
      </c>
      <c r="H251" s="118">
        <v>98.666666666666657</v>
      </c>
      <c r="I251" s="118">
        <v>101.53333333333333</v>
      </c>
      <c r="J251" s="118">
        <v>103.36666666666666</v>
      </c>
      <c r="K251" s="117">
        <v>99.7</v>
      </c>
      <c r="L251" s="117">
        <v>95</v>
      </c>
      <c r="M251" s="117">
        <v>20.584129999999998</v>
      </c>
    </row>
    <row r="252" spans="1:13">
      <c r="A252" s="65">
        <v>243</v>
      </c>
      <c r="B252" s="117" t="s">
        <v>200</v>
      </c>
      <c r="C252" s="120">
        <v>38.5</v>
      </c>
      <c r="D252" s="118">
        <v>38.56666666666667</v>
      </c>
      <c r="E252" s="118">
        <v>37.983333333333341</v>
      </c>
      <c r="F252" s="118">
        <v>37.466666666666669</v>
      </c>
      <c r="G252" s="118">
        <v>36.88333333333334</v>
      </c>
      <c r="H252" s="118">
        <v>39.083333333333343</v>
      </c>
      <c r="I252" s="118">
        <v>39.666666666666671</v>
      </c>
      <c r="J252" s="118">
        <v>40.183333333333344</v>
      </c>
      <c r="K252" s="117">
        <v>39.15</v>
      </c>
      <c r="L252" s="117">
        <v>38.049999999999997</v>
      </c>
      <c r="M252" s="117">
        <v>3.5085199999999999</v>
      </c>
    </row>
    <row r="253" spans="1:13">
      <c r="A253" s="65">
        <v>244</v>
      </c>
      <c r="B253" s="117" t="s">
        <v>966</v>
      </c>
      <c r="C253" s="120">
        <v>96.25</v>
      </c>
      <c r="D253" s="118">
        <v>96.7</v>
      </c>
      <c r="E253" s="118">
        <v>95.2</v>
      </c>
      <c r="F253" s="118">
        <v>94.15</v>
      </c>
      <c r="G253" s="118">
        <v>92.65</v>
      </c>
      <c r="H253" s="118">
        <v>97.75</v>
      </c>
      <c r="I253" s="118">
        <v>99.25</v>
      </c>
      <c r="J253" s="118">
        <v>100.3</v>
      </c>
      <c r="K253" s="117">
        <v>98.2</v>
      </c>
      <c r="L253" s="117">
        <v>95.65</v>
      </c>
      <c r="M253" s="117">
        <v>0.42975999999999998</v>
      </c>
    </row>
    <row r="254" spans="1:13">
      <c r="A254" s="65">
        <v>245</v>
      </c>
      <c r="B254" s="117" t="s">
        <v>970</v>
      </c>
      <c r="C254" s="120">
        <v>88.2</v>
      </c>
      <c r="D254" s="118">
        <v>88.90000000000002</v>
      </c>
      <c r="E254" s="118">
        <v>86.950000000000045</v>
      </c>
      <c r="F254" s="118">
        <v>85.700000000000031</v>
      </c>
      <c r="G254" s="118">
        <v>83.750000000000057</v>
      </c>
      <c r="H254" s="118">
        <v>90.150000000000034</v>
      </c>
      <c r="I254" s="118">
        <v>92.1</v>
      </c>
      <c r="J254" s="118">
        <v>93.350000000000023</v>
      </c>
      <c r="K254" s="117">
        <v>90.85</v>
      </c>
      <c r="L254" s="117">
        <v>87.65</v>
      </c>
      <c r="M254" s="117">
        <v>3.56643</v>
      </c>
    </row>
    <row r="255" spans="1:13">
      <c r="A255" s="65">
        <v>246</v>
      </c>
      <c r="B255" s="117" t="s">
        <v>977</v>
      </c>
      <c r="C255" s="120">
        <v>318.85000000000002</v>
      </c>
      <c r="D255" s="118">
        <v>320.41666666666669</v>
      </c>
      <c r="E255" s="118">
        <v>312.13333333333338</v>
      </c>
      <c r="F255" s="118">
        <v>305.41666666666669</v>
      </c>
      <c r="G255" s="118">
        <v>297.13333333333338</v>
      </c>
      <c r="H255" s="118">
        <v>327.13333333333338</v>
      </c>
      <c r="I255" s="118">
        <v>335.41666666666669</v>
      </c>
      <c r="J255" s="118">
        <v>342.13333333333338</v>
      </c>
      <c r="K255" s="117">
        <v>328.7</v>
      </c>
      <c r="L255" s="117">
        <v>313.7</v>
      </c>
      <c r="M255" s="117">
        <v>0.95618000000000003</v>
      </c>
    </row>
    <row r="256" spans="1:13">
      <c r="A256" s="65">
        <v>247</v>
      </c>
      <c r="B256" s="117" t="s">
        <v>2630</v>
      </c>
      <c r="C256" s="120">
        <v>13.3</v>
      </c>
      <c r="D256" s="118">
        <v>13.666666666666666</v>
      </c>
      <c r="E256" s="118">
        <v>12.933333333333332</v>
      </c>
      <c r="F256" s="118">
        <v>12.566666666666666</v>
      </c>
      <c r="G256" s="118">
        <v>11.833333333333332</v>
      </c>
      <c r="H256" s="118">
        <v>14.033333333333331</v>
      </c>
      <c r="I256" s="118">
        <v>14.766666666666666</v>
      </c>
      <c r="J256" s="118">
        <v>15.133333333333331</v>
      </c>
      <c r="K256" s="117">
        <v>14.4</v>
      </c>
      <c r="L256" s="117">
        <v>13.3</v>
      </c>
      <c r="M256" s="117">
        <v>0.22015999999999999</v>
      </c>
    </row>
    <row r="257" spans="1:13">
      <c r="A257" s="65">
        <v>248</v>
      </c>
      <c r="B257" s="117" t="s">
        <v>1893</v>
      </c>
      <c r="C257" s="120">
        <v>1727.7</v>
      </c>
      <c r="D257" s="118">
        <v>1745.05</v>
      </c>
      <c r="E257" s="118">
        <v>1707.6499999999999</v>
      </c>
      <c r="F257" s="118">
        <v>1687.6</v>
      </c>
      <c r="G257" s="118">
        <v>1650.1999999999998</v>
      </c>
      <c r="H257" s="118">
        <v>1765.1</v>
      </c>
      <c r="I257" s="118">
        <v>1802.5</v>
      </c>
      <c r="J257" s="118">
        <v>1822.55</v>
      </c>
      <c r="K257" s="117">
        <v>1782.45</v>
      </c>
      <c r="L257" s="117">
        <v>1725</v>
      </c>
      <c r="M257" s="117">
        <v>1.6209999999999999E-2</v>
      </c>
    </row>
    <row r="258" spans="1:13">
      <c r="A258" s="65">
        <v>249</v>
      </c>
      <c r="B258" s="117" t="s">
        <v>340</v>
      </c>
      <c r="C258" s="120">
        <v>214.1</v>
      </c>
      <c r="D258" s="118">
        <v>217.93333333333331</v>
      </c>
      <c r="E258" s="118">
        <v>208.46666666666661</v>
      </c>
      <c r="F258" s="118">
        <v>202.83333333333331</v>
      </c>
      <c r="G258" s="118">
        <v>193.36666666666662</v>
      </c>
      <c r="H258" s="118">
        <v>223.56666666666661</v>
      </c>
      <c r="I258" s="118">
        <v>233.0333333333333</v>
      </c>
      <c r="J258" s="118">
        <v>238.6666666666666</v>
      </c>
      <c r="K258" s="117">
        <v>227.4</v>
      </c>
      <c r="L258" s="117">
        <v>212.3</v>
      </c>
      <c r="M258" s="117">
        <v>52.493110000000001</v>
      </c>
    </row>
    <row r="259" spans="1:13">
      <c r="A259" s="65">
        <v>250</v>
      </c>
      <c r="B259" s="117" t="s">
        <v>982</v>
      </c>
      <c r="C259" s="120">
        <v>233.2</v>
      </c>
      <c r="D259" s="118">
        <v>234.48333333333335</v>
      </c>
      <c r="E259" s="118">
        <v>228.9666666666667</v>
      </c>
      <c r="F259" s="118">
        <v>224.73333333333335</v>
      </c>
      <c r="G259" s="118">
        <v>219.2166666666667</v>
      </c>
      <c r="H259" s="118">
        <v>238.7166666666667</v>
      </c>
      <c r="I259" s="118">
        <v>244.23333333333335</v>
      </c>
      <c r="J259" s="118">
        <v>248.4666666666667</v>
      </c>
      <c r="K259" s="117">
        <v>240</v>
      </c>
      <c r="L259" s="117">
        <v>230.25</v>
      </c>
      <c r="M259" s="117">
        <v>0.161</v>
      </c>
    </row>
    <row r="260" spans="1:13">
      <c r="A260" s="65">
        <v>251</v>
      </c>
      <c r="B260" s="117" t="s">
        <v>1892</v>
      </c>
      <c r="C260" s="120">
        <v>78.05</v>
      </c>
      <c r="D260" s="118">
        <v>78.61666666666666</v>
      </c>
      <c r="E260" s="118">
        <v>77.283333333333317</v>
      </c>
      <c r="F260" s="118">
        <v>76.516666666666652</v>
      </c>
      <c r="G260" s="118">
        <v>75.183333333333309</v>
      </c>
      <c r="H260" s="118">
        <v>79.383333333333326</v>
      </c>
      <c r="I260" s="118">
        <v>80.716666666666669</v>
      </c>
      <c r="J260" s="118">
        <v>81.483333333333334</v>
      </c>
      <c r="K260" s="117">
        <v>79.95</v>
      </c>
      <c r="L260" s="117">
        <v>77.849999999999994</v>
      </c>
      <c r="M260" s="117">
        <v>2.0347200000000001</v>
      </c>
    </row>
    <row r="261" spans="1:13">
      <c r="A261" s="65">
        <v>252</v>
      </c>
      <c r="B261" s="117" t="s">
        <v>100</v>
      </c>
      <c r="C261" s="120">
        <v>128.69999999999999</v>
      </c>
      <c r="D261" s="118">
        <v>128.04999999999998</v>
      </c>
      <c r="E261" s="118">
        <v>124.89999999999998</v>
      </c>
      <c r="F261" s="118">
        <v>121.1</v>
      </c>
      <c r="G261" s="118">
        <v>117.94999999999999</v>
      </c>
      <c r="H261" s="118">
        <v>131.84999999999997</v>
      </c>
      <c r="I261" s="118">
        <v>135</v>
      </c>
      <c r="J261" s="118">
        <v>138.79999999999995</v>
      </c>
      <c r="K261" s="117">
        <v>131.19999999999999</v>
      </c>
      <c r="L261" s="117">
        <v>124.25</v>
      </c>
      <c r="M261" s="117">
        <v>101.48468</v>
      </c>
    </row>
    <row r="262" spans="1:13">
      <c r="A262" s="65">
        <v>253</v>
      </c>
      <c r="B262" s="117" t="s">
        <v>101</v>
      </c>
      <c r="C262" s="120">
        <v>54.05</v>
      </c>
      <c r="D262" s="118">
        <v>53.583333333333336</v>
      </c>
      <c r="E262" s="118">
        <v>52.216666666666669</v>
      </c>
      <c r="F262" s="118">
        <v>50.383333333333333</v>
      </c>
      <c r="G262" s="118">
        <v>49.016666666666666</v>
      </c>
      <c r="H262" s="118">
        <v>55.416666666666671</v>
      </c>
      <c r="I262" s="118">
        <v>56.783333333333331</v>
      </c>
      <c r="J262" s="118">
        <v>58.616666666666674</v>
      </c>
      <c r="K262" s="117">
        <v>54.95</v>
      </c>
      <c r="L262" s="117">
        <v>51.75</v>
      </c>
      <c r="M262" s="117">
        <v>55.717919999999999</v>
      </c>
    </row>
    <row r="263" spans="1:13">
      <c r="A263" s="65">
        <v>254</v>
      </c>
      <c r="B263" s="117" t="s">
        <v>986</v>
      </c>
      <c r="C263" s="120">
        <v>696.65</v>
      </c>
      <c r="D263" s="118">
        <v>697.2166666666667</v>
      </c>
      <c r="E263" s="118">
        <v>689.43333333333339</v>
      </c>
      <c r="F263" s="118">
        <v>682.2166666666667</v>
      </c>
      <c r="G263" s="118">
        <v>674.43333333333339</v>
      </c>
      <c r="H263" s="118">
        <v>704.43333333333339</v>
      </c>
      <c r="I263" s="118">
        <v>712.2166666666667</v>
      </c>
      <c r="J263" s="118">
        <v>719.43333333333339</v>
      </c>
      <c r="K263" s="117">
        <v>705</v>
      </c>
      <c r="L263" s="117">
        <v>690</v>
      </c>
      <c r="M263" s="117">
        <v>9.332E-2</v>
      </c>
    </row>
    <row r="264" spans="1:13">
      <c r="A264" s="65">
        <v>255</v>
      </c>
      <c r="B264" s="117" t="s">
        <v>2134</v>
      </c>
      <c r="C264" s="120">
        <v>128.25</v>
      </c>
      <c r="D264" s="118">
        <v>127.63333333333333</v>
      </c>
      <c r="E264" s="118">
        <v>124.26666666666665</v>
      </c>
      <c r="F264" s="118">
        <v>120.28333333333333</v>
      </c>
      <c r="G264" s="118">
        <v>116.91666666666666</v>
      </c>
      <c r="H264" s="118">
        <v>131.61666666666665</v>
      </c>
      <c r="I264" s="118">
        <v>134.98333333333332</v>
      </c>
      <c r="J264" s="118">
        <v>138.96666666666664</v>
      </c>
      <c r="K264" s="117">
        <v>131</v>
      </c>
      <c r="L264" s="117">
        <v>123.65</v>
      </c>
      <c r="M264" s="117">
        <v>4.0335900000000002</v>
      </c>
    </row>
    <row r="265" spans="1:13">
      <c r="A265" s="65">
        <v>256</v>
      </c>
      <c r="B265" s="117" t="s">
        <v>988</v>
      </c>
      <c r="C265" s="120">
        <v>304.55</v>
      </c>
      <c r="D265" s="118">
        <v>304.98333333333335</v>
      </c>
      <c r="E265" s="118">
        <v>302.36666666666667</v>
      </c>
      <c r="F265" s="118">
        <v>300.18333333333334</v>
      </c>
      <c r="G265" s="118">
        <v>297.56666666666666</v>
      </c>
      <c r="H265" s="118">
        <v>307.16666666666669</v>
      </c>
      <c r="I265" s="118">
        <v>309.78333333333336</v>
      </c>
      <c r="J265" s="118">
        <v>311.9666666666667</v>
      </c>
      <c r="K265" s="117">
        <v>307.60000000000002</v>
      </c>
      <c r="L265" s="117">
        <v>302.8</v>
      </c>
      <c r="M265" s="117">
        <v>1.3342799999999999</v>
      </c>
    </row>
    <row r="266" spans="1:13">
      <c r="A266" s="65">
        <v>257</v>
      </c>
      <c r="B266" s="117" t="s">
        <v>989</v>
      </c>
      <c r="C266" s="120">
        <v>88.65</v>
      </c>
      <c r="D266" s="118">
        <v>88.850000000000009</v>
      </c>
      <c r="E266" s="118">
        <v>87.500000000000014</v>
      </c>
      <c r="F266" s="118">
        <v>86.350000000000009</v>
      </c>
      <c r="G266" s="118">
        <v>85.000000000000014</v>
      </c>
      <c r="H266" s="118">
        <v>90.000000000000014</v>
      </c>
      <c r="I266" s="118">
        <v>91.350000000000009</v>
      </c>
      <c r="J266" s="118">
        <v>92.500000000000014</v>
      </c>
      <c r="K266" s="117">
        <v>90.2</v>
      </c>
      <c r="L266" s="117">
        <v>87.7</v>
      </c>
      <c r="M266" s="117">
        <v>1.86998</v>
      </c>
    </row>
    <row r="267" spans="1:13">
      <c r="A267" s="65">
        <v>258</v>
      </c>
      <c r="B267" s="117" t="s">
        <v>992</v>
      </c>
      <c r="C267" s="120">
        <v>75.25</v>
      </c>
      <c r="D267" s="118">
        <v>77.583333333333329</v>
      </c>
      <c r="E267" s="118">
        <v>72.566666666666663</v>
      </c>
      <c r="F267" s="118">
        <v>69.88333333333334</v>
      </c>
      <c r="G267" s="118">
        <v>64.866666666666674</v>
      </c>
      <c r="H267" s="118">
        <v>80.266666666666652</v>
      </c>
      <c r="I267" s="118">
        <v>85.283333333333331</v>
      </c>
      <c r="J267" s="118">
        <v>87.96666666666664</v>
      </c>
      <c r="K267" s="117">
        <v>82.6</v>
      </c>
      <c r="L267" s="117">
        <v>74.900000000000006</v>
      </c>
      <c r="M267" s="117">
        <v>5.5271299999999997</v>
      </c>
    </row>
    <row r="268" spans="1:13">
      <c r="A268" s="65">
        <v>259</v>
      </c>
      <c r="B268" s="117" t="s">
        <v>102</v>
      </c>
      <c r="C268" s="120">
        <v>5.15</v>
      </c>
      <c r="D268" s="118">
        <v>5.1000000000000005</v>
      </c>
      <c r="E268" s="118">
        <v>4.9500000000000011</v>
      </c>
      <c r="F268" s="118">
        <v>4.7500000000000009</v>
      </c>
      <c r="G268" s="118">
        <v>4.6000000000000014</v>
      </c>
      <c r="H268" s="118">
        <v>5.3000000000000007</v>
      </c>
      <c r="I268" s="118">
        <v>5.4500000000000011</v>
      </c>
      <c r="J268" s="118">
        <v>5.65</v>
      </c>
      <c r="K268" s="117">
        <v>5.25</v>
      </c>
      <c r="L268" s="117">
        <v>4.9000000000000004</v>
      </c>
      <c r="M268" s="117">
        <v>204.51527999999999</v>
      </c>
    </row>
    <row r="269" spans="1:13">
      <c r="A269" s="65">
        <v>260</v>
      </c>
      <c r="B269" s="117" t="s">
        <v>244</v>
      </c>
      <c r="C269" s="120">
        <v>1.55</v>
      </c>
      <c r="D269" s="118">
        <v>1.6500000000000001</v>
      </c>
      <c r="E269" s="118">
        <v>1.4500000000000002</v>
      </c>
      <c r="F269" s="118">
        <v>1.35</v>
      </c>
      <c r="G269" s="118">
        <v>1.1500000000000001</v>
      </c>
      <c r="H269" s="118">
        <v>1.7500000000000002</v>
      </c>
      <c r="I269" s="118">
        <v>1.95</v>
      </c>
      <c r="J269" s="118">
        <v>2.0500000000000003</v>
      </c>
      <c r="K269" s="117">
        <v>1.85</v>
      </c>
      <c r="L269" s="117">
        <v>1.55</v>
      </c>
      <c r="M269" s="117">
        <v>46.337719999999997</v>
      </c>
    </row>
    <row r="270" spans="1:13">
      <c r="A270" s="65">
        <v>261</v>
      </c>
      <c r="B270" s="117" t="s">
        <v>995</v>
      </c>
      <c r="C270" s="120">
        <v>27.75</v>
      </c>
      <c r="D270" s="118">
        <v>26.95</v>
      </c>
      <c r="E270" s="118">
        <v>25.4</v>
      </c>
      <c r="F270" s="118">
        <v>23.05</v>
      </c>
      <c r="G270" s="118">
        <v>21.5</v>
      </c>
      <c r="H270" s="118">
        <v>29.299999999999997</v>
      </c>
      <c r="I270" s="118">
        <v>30.85</v>
      </c>
      <c r="J270" s="118">
        <v>33.199999999999996</v>
      </c>
      <c r="K270" s="117">
        <v>28.5</v>
      </c>
      <c r="L270" s="117">
        <v>24.6</v>
      </c>
      <c r="M270" s="117">
        <v>10.122389999999999</v>
      </c>
    </row>
    <row r="271" spans="1:13">
      <c r="A271" s="65">
        <v>262</v>
      </c>
      <c r="B271" s="117" t="s">
        <v>996</v>
      </c>
      <c r="C271" s="120">
        <v>80.849999999999994</v>
      </c>
      <c r="D271" s="118">
        <v>81.95</v>
      </c>
      <c r="E271" s="118">
        <v>78.45</v>
      </c>
      <c r="F271" s="118">
        <v>76.05</v>
      </c>
      <c r="G271" s="118">
        <v>72.55</v>
      </c>
      <c r="H271" s="118">
        <v>84.350000000000009</v>
      </c>
      <c r="I271" s="118">
        <v>87.850000000000009</v>
      </c>
      <c r="J271" s="118">
        <v>90.250000000000014</v>
      </c>
      <c r="K271" s="117">
        <v>85.45</v>
      </c>
      <c r="L271" s="117">
        <v>79.55</v>
      </c>
      <c r="M271" s="117">
        <v>9.8240999999999996</v>
      </c>
    </row>
    <row r="272" spans="1:13">
      <c r="A272" s="65">
        <v>263</v>
      </c>
      <c r="B272" s="117" t="s">
        <v>103</v>
      </c>
      <c r="C272" s="120">
        <v>66.849999999999994</v>
      </c>
      <c r="D272" s="118">
        <v>66.86666666666666</v>
      </c>
      <c r="E272" s="118">
        <v>66.133333333333326</v>
      </c>
      <c r="F272" s="118">
        <v>65.416666666666671</v>
      </c>
      <c r="G272" s="118">
        <v>64.683333333333337</v>
      </c>
      <c r="H272" s="118">
        <v>67.583333333333314</v>
      </c>
      <c r="I272" s="118">
        <v>68.316666666666634</v>
      </c>
      <c r="J272" s="118">
        <v>69.033333333333303</v>
      </c>
      <c r="K272" s="117">
        <v>67.599999999999994</v>
      </c>
      <c r="L272" s="117">
        <v>66.150000000000006</v>
      </c>
      <c r="M272" s="117">
        <v>5.2646699999999997</v>
      </c>
    </row>
    <row r="273" spans="1:13">
      <c r="A273" s="65">
        <v>264</v>
      </c>
      <c r="B273" s="117" t="s">
        <v>104</v>
      </c>
      <c r="C273" s="120">
        <v>261.60000000000002</v>
      </c>
      <c r="D273" s="118">
        <v>261.40000000000003</v>
      </c>
      <c r="E273" s="118">
        <v>256.80000000000007</v>
      </c>
      <c r="F273" s="118">
        <v>252.00000000000006</v>
      </c>
      <c r="G273" s="118">
        <v>247.40000000000009</v>
      </c>
      <c r="H273" s="118">
        <v>266.20000000000005</v>
      </c>
      <c r="I273" s="118">
        <v>270.80000000000007</v>
      </c>
      <c r="J273" s="118">
        <v>275.60000000000002</v>
      </c>
      <c r="K273" s="117">
        <v>266</v>
      </c>
      <c r="L273" s="117">
        <v>256.60000000000002</v>
      </c>
      <c r="M273" s="117">
        <v>52.281799999999997</v>
      </c>
    </row>
    <row r="274" spans="1:13">
      <c r="A274" s="65">
        <v>265</v>
      </c>
      <c r="B274" s="117" t="s">
        <v>1000</v>
      </c>
      <c r="C274" s="120">
        <v>750.5</v>
      </c>
      <c r="D274" s="118">
        <v>751.1</v>
      </c>
      <c r="E274" s="118">
        <v>740.40000000000009</v>
      </c>
      <c r="F274" s="118">
        <v>730.30000000000007</v>
      </c>
      <c r="G274" s="118">
        <v>719.60000000000014</v>
      </c>
      <c r="H274" s="118">
        <v>761.2</v>
      </c>
      <c r="I274" s="118">
        <v>771.90000000000009</v>
      </c>
      <c r="J274" s="118">
        <v>782</v>
      </c>
      <c r="K274" s="117">
        <v>761.8</v>
      </c>
      <c r="L274" s="117">
        <v>741</v>
      </c>
      <c r="M274" s="117">
        <v>2.3068200000000001</v>
      </c>
    </row>
    <row r="275" spans="1:13">
      <c r="A275" s="65">
        <v>266</v>
      </c>
      <c r="B275" s="117" t="s">
        <v>105</v>
      </c>
      <c r="C275" s="120">
        <v>1319.55</v>
      </c>
      <c r="D275" s="118">
        <v>1325.4166666666667</v>
      </c>
      <c r="E275" s="118">
        <v>1297.3333333333335</v>
      </c>
      <c r="F275" s="118">
        <v>1275.1166666666668</v>
      </c>
      <c r="G275" s="118">
        <v>1247.0333333333335</v>
      </c>
      <c r="H275" s="118">
        <v>1347.6333333333334</v>
      </c>
      <c r="I275" s="118">
        <v>1375.7166666666669</v>
      </c>
      <c r="J275" s="118">
        <v>1397.9333333333334</v>
      </c>
      <c r="K275" s="117">
        <v>1353.5</v>
      </c>
      <c r="L275" s="117">
        <v>1303.2</v>
      </c>
      <c r="M275" s="117">
        <v>15.103289999999999</v>
      </c>
    </row>
    <row r="276" spans="1:13">
      <c r="A276" s="65">
        <v>267</v>
      </c>
      <c r="B276" s="117" t="s">
        <v>106</v>
      </c>
      <c r="C276" s="120">
        <v>467.2</v>
      </c>
      <c r="D276" s="118">
        <v>470.56666666666666</v>
      </c>
      <c r="E276" s="118">
        <v>459.38333333333333</v>
      </c>
      <c r="F276" s="118">
        <v>451.56666666666666</v>
      </c>
      <c r="G276" s="118">
        <v>440.38333333333333</v>
      </c>
      <c r="H276" s="118">
        <v>478.38333333333333</v>
      </c>
      <c r="I276" s="118">
        <v>489.56666666666661</v>
      </c>
      <c r="J276" s="118">
        <v>497.38333333333333</v>
      </c>
      <c r="K276" s="117">
        <v>481.75</v>
      </c>
      <c r="L276" s="117">
        <v>462.75</v>
      </c>
      <c r="M276" s="117">
        <v>11.113569999999999</v>
      </c>
    </row>
    <row r="277" spans="1:13">
      <c r="A277" s="65">
        <v>268</v>
      </c>
      <c r="B277" s="117" t="s">
        <v>1008</v>
      </c>
      <c r="C277" s="120">
        <v>180.35</v>
      </c>
      <c r="D277" s="118">
        <v>180.38333333333335</v>
      </c>
      <c r="E277" s="118">
        <v>178.01666666666671</v>
      </c>
      <c r="F277" s="118">
        <v>175.68333333333337</v>
      </c>
      <c r="G277" s="118">
        <v>173.31666666666672</v>
      </c>
      <c r="H277" s="118">
        <v>182.7166666666667</v>
      </c>
      <c r="I277" s="118">
        <v>185.08333333333331</v>
      </c>
      <c r="J277" s="118">
        <v>187.41666666666669</v>
      </c>
      <c r="K277" s="117">
        <v>182.75</v>
      </c>
      <c r="L277" s="117">
        <v>178.05</v>
      </c>
      <c r="M277" s="117">
        <v>0.29305999999999999</v>
      </c>
    </row>
    <row r="278" spans="1:13">
      <c r="A278" s="65">
        <v>269</v>
      </c>
      <c r="B278" s="117" t="s">
        <v>1012</v>
      </c>
      <c r="C278" s="120">
        <v>505.4</v>
      </c>
      <c r="D278" s="118">
        <v>514.06666666666661</v>
      </c>
      <c r="E278" s="118">
        <v>492.33333333333326</v>
      </c>
      <c r="F278" s="118">
        <v>479.26666666666665</v>
      </c>
      <c r="G278" s="118">
        <v>457.5333333333333</v>
      </c>
      <c r="H278" s="118">
        <v>527.13333333333321</v>
      </c>
      <c r="I278" s="118">
        <v>548.86666666666656</v>
      </c>
      <c r="J278" s="118">
        <v>561.93333333333317</v>
      </c>
      <c r="K278" s="117">
        <v>535.79999999999995</v>
      </c>
      <c r="L278" s="117">
        <v>501</v>
      </c>
      <c r="M278" s="117">
        <v>9.0112699999999997</v>
      </c>
    </row>
    <row r="279" spans="1:13">
      <c r="A279" s="65">
        <v>270</v>
      </c>
      <c r="B279" s="117" t="s">
        <v>1015</v>
      </c>
      <c r="C279" s="120">
        <v>357.75</v>
      </c>
      <c r="D279" s="118">
        <v>358.66666666666669</v>
      </c>
      <c r="E279" s="118">
        <v>354.88333333333338</v>
      </c>
      <c r="F279" s="118">
        <v>352.01666666666671</v>
      </c>
      <c r="G279" s="118">
        <v>348.23333333333341</v>
      </c>
      <c r="H279" s="118">
        <v>361.53333333333336</v>
      </c>
      <c r="I279" s="118">
        <v>365.31666666666666</v>
      </c>
      <c r="J279" s="118">
        <v>368.18333333333334</v>
      </c>
      <c r="K279" s="117">
        <v>362.45</v>
      </c>
      <c r="L279" s="117">
        <v>355.8</v>
      </c>
      <c r="M279" s="117">
        <v>0.13653000000000001</v>
      </c>
    </row>
    <row r="280" spans="1:13">
      <c r="A280" s="65">
        <v>271</v>
      </c>
      <c r="B280" s="117" t="s">
        <v>202</v>
      </c>
      <c r="C280" s="120">
        <v>459.6</v>
      </c>
      <c r="D280" s="118">
        <v>460.86666666666662</v>
      </c>
      <c r="E280" s="118">
        <v>452.78333333333325</v>
      </c>
      <c r="F280" s="118">
        <v>445.96666666666664</v>
      </c>
      <c r="G280" s="118">
        <v>437.88333333333327</v>
      </c>
      <c r="H280" s="118">
        <v>467.68333333333322</v>
      </c>
      <c r="I280" s="118">
        <v>475.76666666666659</v>
      </c>
      <c r="J280" s="118">
        <v>482.5833333333332</v>
      </c>
      <c r="K280" s="117">
        <v>468.95</v>
      </c>
      <c r="L280" s="117">
        <v>454.05</v>
      </c>
      <c r="M280" s="117">
        <v>1.1058699999999999</v>
      </c>
    </row>
    <row r="281" spans="1:13">
      <c r="A281" s="65">
        <v>272</v>
      </c>
      <c r="B281" s="117" t="s">
        <v>203</v>
      </c>
      <c r="C281" s="120">
        <v>85.45</v>
      </c>
      <c r="D281" s="118">
        <v>85.383333333333326</v>
      </c>
      <c r="E281" s="118">
        <v>84.766666666666652</v>
      </c>
      <c r="F281" s="118">
        <v>84.083333333333329</v>
      </c>
      <c r="G281" s="118">
        <v>83.466666666666654</v>
      </c>
      <c r="H281" s="118">
        <v>86.066666666666649</v>
      </c>
      <c r="I281" s="118">
        <v>86.683333333333323</v>
      </c>
      <c r="J281" s="118">
        <v>87.366666666666646</v>
      </c>
      <c r="K281" s="117">
        <v>86</v>
      </c>
      <c r="L281" s="117">
        <v>84.7</v>
      </c>
      <c r="M281" s="117">
        <v>6.9075499999999996</v>
      </c>
    </row>
    <row r="282" spans="1:13">
      <c r="A282" s="65">
        <v>273</v>
      </c>
      <c r="B282" s="117" t="s">
        <v>1027</v>
      </c>
      <c r="C282" s="120">
        <v>250.6</v>
      </c>
      <c r="D282" s="118">
        <v>252.06666666666669</v>
      </c>
      <c r="E282" s="118">
        <v>248.13333333333338</v>
      </c>
      <c r="F282" s="118">
        <v>245.66666666666669</v>
      </c>
      <c r="G282" s="118">
        <v>241.73333333333338</v>
      </c>
      <c r="H282" s="118">
        <v>254.53333333333339</v>
      </c>
      <c r="I282" s="118">
        <v>258.4666666666667</v>
      </c>
      <c r="J282" s="118">
        <v>260.93333333333339</v>
      </c>
      <c r="K282" s="117">
        <v>256</v>
      </c>
      <c r="L282" s="117">
        <v>249.6</v>
      </c>
      <c r="M282" s="117">
        <v>0.91478999999999999</v>
      </c>
    </row>
    <row r="283" spans="1:13">
      <c r="A283" s="65">
        <v>274</v>
      </c>
      <c r="B283" s="117" t="s">
        <v>1031</v>
      </c>
      <c r="C283" s="120">
        <v>62.75</v>
      </c>
      <c r="D283" s="118">
        <v>62.866666666666667</v>
      </c>
      <c r="E283" s="118">
        <v>61.683333333333337</v>
      </c>
      <c r="F283" s="118">
        <v>60.616666666666667</v>
      </c>
      <c r="G283" s="118">
        <v>59.433333333333337</v>
      </c>
      <c r="H283" s="118">
        <v>63.933333333333337</v>
      </c>
      <c r="I283" s="118">
        <v>65.11666666666666</v>
      </c>
      <c r="J283" s="118">
        <v>66.183333333333337</v>
      </c>
      <c r="K283" s="117">
        <v>64.05</v>
      </c>
      <c r="L283" s="117">
        <v>61.8</v>
      </c>
      <c r="M283" s="117">
        <v>0.47321999999999997</v>
      </c>
    </row>
    <row r="284" spans="1:13">
      <c r="A284" s="65">
        <v>275</v>
      </c>
      <c r="B284" s="117" t="s">
        <v>1041</v>
      </c>
      <c r="C284" s="120">
        <v>97.35</v>
      </c>
      <c r="D284" s="118">
        <v>97.283333333333346</v>
      </c>
      <c r="E284" s="118">
        <v>95.566666666666691</v>
      </c>
      <c r="F284" s="118">
        <v>93.783333333333346</v>
      </c>
      <c r="G284" s="118">
        <v>92.066666666666691</v>
      </c>
      <c r="H284" s="118">
        <v>99.066666666666691</v>
      </c>
      <c r="I284" s="118">
        <v>100.78333333333336</v>
      </c>
      <c r="J284" s="118">
        <v>102.56666666666669</v>
      </c>
      <c r="K284" s="117">
        <v>99</v>
      </c>
      <c r="L284" s="117">
        <v>95.5</v>
      </c>
      <c r="M284" s="117">
        <v>0.37603999999999999</v>
      </c>
    </row>
    <row r="285" spans="1:13">
      <c r="A285" s="65">
        <v>276</v>
      </c>
      <c r="B285" s="117" t="s">
        <v>1042</v>
      </c>
      <c r="C285" s="120">
        <v>199.5</v>
      </c>
      <c r="D285" s="118">
        <v>201.79999999999998</v>
      </c>
      <c r="E285" s="118">
        <v>193.69999999999996</v>
      </c>
      <c r="F285" s="118">
        <v>187.89999999999998</v>
      </c>
      <c r="G285" s="118">
        <v>179.79999999999995</v>
      </c>
      <c r="H285" s="118">
        <v>207.59999999999997</v>
      </c>
      <c r="I285" s="118">
        <v>215.7</v>
      </c>
      <c r="J285" s="118">
        <v>221.49999999999997</v>
      </c>
      <c r="K285" s="117">
        <v>209.9</v>
      </c>
      <c r="L285" s="117">
        <v>196</v>
      </c>
      <c r="M285" s="117">
        <v>0.78952</v>
      </c>
    </row>
    <row r="286" spans="1:13">
      <c r="A286" s="65">
        <v>277</v>
      </c>
      <c r="B286" s="117" t="s">
        <v>1043</v>
      </c>
      <c r="C286" s="120">
        <v>249.5</v>
      </c>
      <c r="D286" s="118">
        <v>252.1</v>
      </c>
      <c r="E286" s="118">
        <v>244.39999999999998</v>
      </c>
      <c r="F286" s="118">
        <v>239.29999999999998</v>
      </c>
      <c r="G286" s="118">
        <v>231.59999999999997</v>
      </c>
      <c r="H286" s="118">
        <v>257.2</v>
      </c>
      <c r="I286" s="118">
        <v>264.89999999999998</v>
      </c>
      <c r="J286" s="118">
        <v>270</v>
      </c>
      <c r="K286" s="117">
        <v>259.8</v>
      </c>
      <c r="L286" s="117">
        <v>247</v>
      </c>
      <c r="M286" s="117">
        <v>0.43181999999999998</v>
      </c>
    </row>
    <row r="287" spans="1:13">
      <c r="A287" s="65">
        <v>278</v>
      </c>
      <c r="B287" s="117" t="s">
        <v>107</v>
      </c>
      <c r="C287" s="120">
        <v>1301.55</v>
      </c>
      <c r="D287" s="118">
        <v>1303.5166666666667</v>
      </c>
      <c r="E287" s="118">
        <v>1292.0333333333333</v>
      </c>
      <c r="F287" s="118">
        <v>1282.5166666666667</v>
      </c>
      <c r="G287" s="118">
        <v>1271.0333333333333</v>
      </c>
      <c r="H287" s="118">
        <v>1313.0333333333333</v>
      </c>
      <c r="I287" s="118">
        <v>1324.5166666666664</v>
      </c>
      <c r="J287" s="118">
        <v>1334.0333333333333</v>
      </c>
      <c r="K287" s="117">
        <v>1315</v>
      </c>
      <c r="L287" s="117">
        <v>1294</v>
      </c>
      <c r="M287" s="117">
        <v>31.446750000000002</v>
      </c>
    </row>
    <row r="288" spans="1:13">
      <c r="A288" s="65">
        <v>279</v>
      </c>
      <c r="B288" s="117" t="s">
        <v>201</v>
      </c>
      <c r="C288" s="120">
        <v>112.35</v>
      </c>
      <c r="D288" s="118">
        <v>112.68333333333332</v>
      </c>
      <c r="E288" s="118">
        <v>110.51666666666665</v>
      </c>
      <c r="F288" s="118">
        <v>108.68333333333332</v>
      </c>
      <c r="G288" s="118">
        <v>106.51666666666665</v>
      </c>
      <c r="H288" s="118">
        <v>114.51666666666665</v>
      </c>
      <c r="I288" s="118">
        <v>116.68333333333331</v>
      </c>
      <c r="J288" s="118">
        <v>118.51666666666665</v>
      </c>
      <c r="K288" s="117">
        <v>114.85</v>
      </c>
      <c r="L288" s="117">
        <v>110.85</v>
      </c>
      <c r="M288" s="117">
        <v>11.82409</v>
      </c>
    </row>
    <row r="289" spans="1:13">
      <c r="A289" s="65">
        <v>280</v>
      </c>
      <c r="B289" s="117" t="s">
        <v>1054</v>
      </c>
      <c r="C289" s="120">
        <v>526.65</v>
      </c>
      <c r="D289" s="118">
        <v>525.6</v>
      </c>
      <c r="E289" s="118">
        <v>521</v>
      </c>
      <c r="F289" s="118">
        <v>515.35</v>
      </c>
      <c r="G289" s="118">
        <v>510.75</v>
      </c>
      <c r="H289" s="118">
        <v>531.25</v>
      </c>
      <c r="I289" s="118">
        <v>535.85000000000014</v>
      </c>
      <c r="J289" s="118">
        <v>541.5</v>
      </c>
      <c r="K289" s="117">
        <v>530.20000000000005</v>
      </c>
      <c r="L289" s="117">
        <v>519.95000000000005</v>
      </c>
      <c r="M289" s="117">
        <v>1.0880799999999999</v>
      </c>
    </row>
    <row r="290" spans="1:13">
      <c r="A290" s="65">
        <v>281</v>
      </c>
      <c r="B290" s="117" t="s">
        <v>1055</v>
      </c>
      <c r="C290" s="120">
        <v>324.89999999999998</v>
      </c>
      <c r="D290" s="118">
        <v>326.53333333333336</v>
      </c>
      <c r="E290" s="118">
        <v>314.01666666666671</v>
      </c>
      <c r="F290" s="118">
        <v>303.13333333333333</v>
      </c>
      <c r="G290" s="118">
        <v>290.61666666666667</v>
      </c>
      <c r="H290" s="118">
        <v>337.41666666666674</v>
      </c>
      <c r="I290" s="118">
        <v>349.93333333333339</v>
      </c>
      <c r="J290" s="118">
        <v>360.81666666666678</v>
      </c>
      <c r="K290" s="117">
        <v>339.05</v>
      </c>
      <c r="L290" s="117">
        <v>315.64999999999998</v>
      </c>
      <c r="M290" s="117">
        <v>3.3411599999999999</v>
      </c>
    </row>
    <row r="291" spans="1:13">
      <c r="A291" s="65">
        <v>282</v>
      </c>
      <c r="B291" s="117" t="s">
        <v>227</v>
      </c>
      <c r="C291" s="120">
        <v>535.4</v>
      </c>
      <c r="D291" s="118">
        <v>539.44999999999993</v>
      </c>
      <c r="E291" s="118">
        <v>525.94999999999982</v>
      </c>
      <c r="F291" s="118">
        <v>516.49999999999989</v>
      </c>
      <c r="G291" s="118">
        <v>502.99999999999977</v>
      </c>
      <c r="H291" s="118">
        <v>548.89999999999986</v>
      </c>
      <c r="I291" s="118">
        <v>562.40000000000009</v>
      </c>
      <c r="J291" s="118">
        <v>571.84999999999991</v>
      </c>
      <c r="K291" s="117">
        <v>552.95000000000005</v>
      </c>
      <c r="L291" s="117">
        <v>530</v>
      </c>
      <c r="M291" s="117">
        <v>3.76274</v>
      </c>
    </row>
    <row r="292" spans="1:13">
      <c r="A292" s="65">
        <v>283</v>
      </c>
      <c r="B292" s="117" t="s">
        <v>108</v>
      </c>
      <c r="C292" s="120">
        <v>113.65</v>
      </c>
      <c r="D292" s="118">
        <v>114.5</v>
      </c>
      <c r="E292" s="118">
        <v>112.35</v>
      </c>
      <c r="F292" s="118">
        <v>111.05</v>
      </c>
      <c r="G292" s="118">
        <v>108.89999999999999</v>
      </c>
      <c r="H292" s="118">
        <v>115.8</v>
      </c>
      <c r="I292" s="118">
        <v>117.95</v>
      </c>
      <c r="J292" s="118">
        <v>119.25</v>
      </c>
      <c r="K292" s="117">
        <v>116.65</v>
      </c>
      <c r="L292" s="117">
        <v>113.2</v>
      </c>
      <c r="M292" s="117">
        <v>12.734030000000001</v>
      </c>
    </row>
    <row r="293" spans="1:13">
      <c r="A293" s="65">
        <v>284</v>
      </c>
      <c r="B293" s="117" t="s">
        <v>1063</v>
      </c>
      <c r="C293" s="120">
        <v>4.95</v>
      </c>
      <c r="D293" s="118">
        <v>5.0166666666666666</v>
      </c>
      <c r="E293" s="118">
        <v>4.8833333333333329</v>
      </c>
      <c r="F293" s="118">
        <v>4.8166666666666664</v>
      </c>
      <c r="G293" s="118">
        <v>4.6833333333333327</v>
      </c>
      <c r="H293" s="118">
        <v>5.083333333333333</v>
      </c>
      <c r="I293" s="118">
        <v>5.2166666666666677</v>
      </c>
      <c r="J293" s="118">
        <v>5.2833333333333332</v>
      </c>
      <c r="K293" s="117">
        <v>5.15</v>
      </c>
      <c r="L293" s="117">
        <v>4.95</v>
      </c>
      <c r="M293" s="117">
        <v>6.6343100000000002</v>
      </c>
    </row>
    <row r="294" spans="1:13">
      <c r="A294" s="65">
        <v>285</v>
      </c>
      <c r="B294" s="117" t="s">
        <v>109</v>
      </c>
      <c r="C294" s="120">
        <v>125.65</v>
      </c>
      <c r="D294" s="118">
        <v>126.14999999999999</v>
      </c>
      <c r="E294" s="118">
        <v>123.29999999999998</v>
      </c>
      <c r="F294" s="118">
        <v>120.94999999999999</v>
      </c>
      <c r="G294" s="118">
        <v>118.09999999999998</v>
      </c>
      <c r="H294" s="118">
        <v>128.5</v>
      </c>
      <c r="I294" s="118">
        <v>131.34999999999997</v>
      </c>
      <c r="J294" s="118">
        <v>133.69999999999999</v>
      </c>
      <c r="K294" s="117">
        <v>129</v>
      </c>
      <c r="L294" s="117">
        <v>123.8</v>
      </c>
      <c r="M294" s="117">
        <v>44.300109999999997</v>
      </c>
    </row>
    <row r="295" spans="1:13">
      <c r="A295" s="65">
        <v>286</v>
      </c>
      <c r="B295" s="117" t="s">
        <v>1066</v>
      </c>
      <c r="C295" s="120">
        <v>58.8</v>
      </c>
      <c r="D295" s="118">
        <v>59.1</v>
      </c>
      <c r="E295" s="118">
        <v>57.35</v>
      </c>
      <c r="F295" s="118">
        <v>55.9</v>
      </c>
      <c r="G295" s="118">
        <v>54.15</v>
      </c>
      <c r="H295" s="118">
        <v>60.550000000000004</v>
      </c>
      <c r="I295" s="118">
        <v>62.300000000000004</v>
      </c>
      <c r="J295" s="118">
        <v>63.750000000000007</v>
      </c>
      <c r="K295" s="117">
        <v>60.85</v>
      </c>
      <c r="L295" s="117">
        <v>57.65</v>
      </c>
      <c r="M295" s="117">
        <v>6.5143700000000004</v>
      </c>
    </row>
    <row r="296" spans="1:13">
      <c r="A296" s="65">
        <v>287</v>
      </c>
      <c r="B296" s="117" t="s">
        <v>1068</v>
      </c>
      <c r="C296" s="120">
        <v>1030.55</v>
      </c>
      <c r="D296" s="118">
        <v>1049.2166666666667</v>
      </c>
      <c r="E296" s="118">
        <v>1002.4333333333334</v>
      </c>
      <c r="F296" s="118">
        <v>974.31666666666672</v>
      </c>
      <c r="G296" s="118">
        <v>927.53333333333342</v>
      </c>
      <c r="H296" s="118">
        <v>1077.3333333333335</v>
      </c>
      <c r="I296" s="118">
        <v>1124.1166666666668</v>
      </c>
      <c r="J296" s="118">
        <v>1152.2333333333333</v>
      </c>
      <c r="K296" s="117">
        <v>1096</v>
      </c>
      <c r="L296" s="117">
        <v>1021.1</v>
      </c>
      <c r="M296" s="117">
        <v>0.35116000000000003</v>
      </c>
    </row>
    <row r="297" spans="1:13">
      <c r="A297" s="65">
        <v>288</v>
      </c>
      <c r="B297" s="117" t="s">
        <v>1979</v>
      </c>
      <c r="C297" s="120">
        <v>339</v>
      </c>
      <c r="D297" s="118">
        <v>337.21666666666664</v>
      </c>
      <c r="E297" s="118">
        <v>327.38333333333327</v>
      </c>
      <c r="F297" s="118">
        <v>315.76666666666665</v>
      </c>
      <c r="G297" s="118">
        <v>305.93333333333328</v>
      </c>
      <c r="H297" s="118">
        <v>348.83333333333326</v>
      </c>
      <c r="I297" s="118">
        <v>358.66666666666663</v>
      </c>
      <c r="J297" s="118">
        <v>370.28333333333325</v>
      </c>
      <c r="K297" s="117">
        <v>347.05</v>
      </c>
      <c r="L297" s="117">
        <v>325.60000000000002</v>
      </c>
      <c r="M297" s="117">
        <v>0.42626999999999998</v>
      </c>
    </row>
    <row r="298" spans="1:13">
      <c r="A298" s="65">
        <v>289</v>
      </c>
      <c r="B298" s="117" t="s">
        <v>1074</v>
      </c>
      <c r="C298" s="120">
        <v>5633</v>
      </c>
      <c r="D298" s="118">
        <v>5660.2833333333328</v>
      </c>
      <c r="E298" s="118">
        <v>5580.5666666666657</v>
      </c>
      <c r="F298" s="118">
        <v>5528.1333333333332</v>
      </c>
      <c r="G298" s="118">
        <v>5448.4166666666661</v>
      </c>
      <c r="H298" s="118">
        <v>5712.7166666666653</v>
      </c>
      <c r="I298" s="118">
        <v>5792.4333333333325</v>
      </c>
      <c r="J298" s="118">
        <v>5844.866666666665</v>
      </c>
      <c r="K298" s="117">
        <v>5740</v>
      </c>
      <c r="L298" s="117">
        <v>5607.85</v>
      </c>
      <c r="M298" s="117">
        <v>5.5309999999999998E-2</v>
      </c>
    </row>
    <row r="299" spans="1:13">
      <c r="A299" s="65">
        <v>290</v>
      </c>
      <c r="B299" s="117" t="s">
        <v>110</v>
      </c>
      <c r="C299" s="120">
        <v>446.8</v>
      </c>
      <c r="D299" s="118">
        <v>451.48333333333335</v>
      </c>
      <c r="E299" s="118">
        <v>440.36666666666667</v>
      </c>
      <c r="F299" s="118">
        <v>433.93333333333334</v>
      </c>
      <c r="G299" s="118">
        <v>422.81666666666666</v>
      </c>
      <c r="H299" s="118">
        <v>457.91666666666669</v>
      </c>
      <c r="I299" s="118">
        <v>469.03333333333336</v>
      </c>
      <c r="J299" s="118">
        <v>475.4666666666667</v>
      </c>
      <c r="K299" s="117">
        <v>462.6</v>
      </c>
      <c r="L299" s="117">
        <v>445.05</v>
      </c>
      <c r="M299" s="117">
        <v>49.325209999999998</v>
      </c>
    </row>
    <row r="300" spans="1:13">
      <c r="A300" s="65">
        <v>291</v>
      </c>
      <c r="B300" s="117" t="s">
        <v>111</v>
      </c>
      <c r="C300" s="120">
        <v>1246.5</v>
      </c>
      <c r="D300" s="118">
        <v>1242.1666666666667</v>
      </c>
      <c r="E300" s="118">
        <v>1225.3333333333335</v>
      </c>
      <c r="F300" s="118">
        <v>1204.1666666666667</v>
      </c>
      <c r="G300" s="118">
        <v>1187.3333333333335</v>
      </c>
      <c r="H300" s="118">
        <v>1263.3333333333335</v>
      </c>
      <c r="I300" s="118">
        <v>1280.166666666667</v>
      </c>
      <c r="J300" s="118">
        <v>1301.3333333333335</v>
      </c>
      <c r="K300" s="117">
        <v>1259</v>
      </c>
      <c r="L300" s="117">
        <v>1221</v>
      </c>
      <c r="M300" s="117">
        <v>29.814080000000001</v>
      </c>
    </row>
    <row r="301" spans="1:13">
      <c r="A301" s="65">
        <v>292</v>
      </c>
      <c r="B301" s="117" t="s">
        <v>1858</v>
      </c>
      <c r="C301" s="120">
        <v>1795.1</v>
      </c>
      <c r="D301" s="118">
        <v>1806.7166666666665</v>
      </c>
      <c r="E301" s="118">
        <v>1769.4333333333329</v>
      </c>
      <c r="F301" s="118">
        <v>1743.7666666666664</v>
      </c>
      <c r="G301" s="118">
        <v>1706.4833333333329</v>
      </c>
      <c r="H301" s="118">
        <v>1832.383333333333</v>
      </c>
      <c r="I301" s="118">
        <v>1869.6666666666663</v>
      </c>
      <c r="J301" s="118">
        <v>1895.333333333333</v>
      </c>
      <c r="K301" s="117">
        <v>1844</v>
      </c>
      <c r="L301" s="117">
        <v>1781.05</v>
      </c>
      <c r="M301" s="117">
        <v>1.91046</v>
      </c>
    </row>
    <row r="302" spans="1:13">
      <c r="A302" s="65">
        <v>293</v>
      </c>
      <c r="B302" s="117" t="s">
        <v>1905</v>
      </c>
      <c r="C302" s="120">
        <v>1532.35</v>
      </c>
      <c r="D302" s="118">
        <v>1535.1000000000001</v>
      </c>
      <c r="E302" s="118">
        <v>1502.2500000000002</v>
      </c>
      <c r="F302" s="118">
        <v>1472.15</v>
      </c>
      <c r="G302" s="118">
        <v>1439.3000000000002</v>
      </c>
      <c r="H302" s="118">
        <v>1565.2000000000003</v>
      </c>
      <c r="I302" s="118">
        <v>1598.0500000000002</v>
      </c>
      <c r="J302" s="118">
        <v>1628.1500000000003</v>
      </c>
      <c r="K302" s="117">
        <v>1567.95</v>
      </c>
      <c r="L302" s="117">
        <v>1505</v>
      </c>
      <c r="M302" s="117">
        <v>1.01126</v>
      </c>
    </row>
    <row r="303" spans="1:13">
      <c r="A303" s="65">
        <v>294</v>
      </c>
      <c r="B303" s="117" t="s">
        <v>112</v>
      </c>
      <c r="C303" s="120">
        <v>820.5</v>
      </c>
      <c r="D303" s="118">
        <v>819.41666666666663</v>
      </c>
      <c r="E303" s="118">
        <v>809.08333333333326</v>
      </c>
      <c r="F303" s="118">
        <v>797.66666666666663</v>
      </c>
      <c r="G303" s="118">
        <v>787.33333333333326</v>
      </c>
      <c r="H303" s="118">
        <v>830.83333333333326</v>
      </c>
      <c r="I303" s="118">
        <v>841.16666666666652</v>
      </c>
      <c r="J303" s="118">
        <v>852.58333333333326</v>
      </c>
      <c r="K303" s="117">
        <v>829.75</v>
      </c>
      <c r="L303" s="117">
        <v>808</v>
      </c>
      <c r="M303" s="117">
        <v>16.893899999999999</v>
      </c>
    </row>
    <row r="304" spans="1:13">
      <c r="A304" s="65">
        <v>295</v>
      </c>
      <c r="B304" s="117" t="s">
        <v>113</v>
      </c>
      <c r="C304" s="120">
        <v>647.54999999999995</v>
      </c>
      <c r="D304" s="118">
        <v>655.38333333333333</v>
      </c>
      <c r="E304" s="118">
        <v>637.36666666666667</v>
      </c>
      <c r="F304" s="118">
        <v>627.18333333333339</v>
      </c>
      <c r="G304" s="118">
        <v>609.16666666666674</v>
      </c>
      <c r="H304" s="118">
        <v>665.56666666666661</v>
      </c>
      <c r="I304" s="118">
        <v>683.58333333333326</v>
      </c>
      <c r="J304" s="118">
        <v>693.76666666666654</v>
      </c>
      <c r="K304" s="117">
        <v>673.4</v>
      </c>
      <c r="L304" s="117">
        <v>645.20000000000005</v>
      </c>
      <c r="M304" s="117">
        <v>79.315989999999999</v>
      </c>
    </row>
    <row r="305" spans="1:13">
      <c r="A305" s="65">
        <v>296</v>
      </c>
      <c r="B305" s="117" t="s">
        <v>114</v>
      </c>
      <c r="C305" s="120">
        <v>388.7</v>
      </c>
      <c r="D305" s="118">
        <v>390.56666666666666</v>
      </c>
      <c r="E305" s="118">
        <v>383.13333333333333</v>
      </c>
      <c r="F305" s="118">
        <v>377.56666666666666</v>
      </c>
      <c r="G305" s="118">
        <v>370.13333333333333</v>
      </c>
      <c r="H305" s="118">
        <v>396.13333333333333</v>
      </c>
      <c r="I305" s="118">
        <v>403.56666666666661</v>
      </c>
      <c r="J305" s="118">
        <v>409.13333333333333</v>
      </c>
      <c r="K305" s="117">
        <v>398</v>
      </c>
      <c r="L305" s="117">
        <v>385</v>
      </c>
      <c r="M305" s="117">
        <v>15.06057</v>
      </c>
    </row>
    <row r="306" spans="1:13">
      <c r="A306" s="65">
        <v>297</v>
      </c>
      <c r="B306" s="117" t="s">
        <v>1110</v>
      </c>
      <c r="C306" s="120">
        <v>89.8</v>
      </c>
      <c r="D306" s="118">
        <v>90.566666666666663</v>
      </c>
      <c r="E306" s="118">
        <v>88.23333333333332</v>
      </c>
      <c r="F306" s="118">
        <v>86.666666666666657</v>
      </c>
      <c r="G306" s="118">
        <v>84.333333333333314</v>
      </c>
      <c r="H306" s="118">
        <v>92.133333333333326</v>
      </c>
      <c r="I306" s="118">
        <v>94.466666666666669</v>
      </c>
      <c r="J306" s="118">
        <v>96.033333333333331</v>
      </c>
      <c r="K306" s="117">
        <v>92.9</v>
      </c>
      <c r="L306" s="117">
        <v>89</v>
      </c>
      <c r="M306" s="117">
        <v>0.39185999999999999</v>
      </c>
    </row>
    <row r="307" spans="1:13">
      <c r="A307" s="65">
        <v>298</v>
      </c>
      <c r="B307" s="117" t="s">
        <v>1114</v>
      </c>
      <c r="C307" s="120">
        <v>228.05</v>
      </c>
      <c r="D307" s="118">
        <v>230.71666666666667</v>
      </c>
      <c r="E307" s="118">
        <v>223.43333333333334</v>
      </c>
      <c r="F307" s="118">
        <v>218.81666666666666</v>
      </c>
      <c r="G307" s="118">
        <v>211.53333333333333</v>
      </c>
      <c r="H307" s="118">
        <v>235.33333333333334</v>
      </c>
      <c r="I307" s="118">
        <v>242.6166666666667</v>
      </c>
      <c r="J307" s="118">
        <v>247.23333333333335</v>
      </c>
      <c r="K307" s="117">
        <v>238</v>
      </c>
      <c r="L307" s="117">
        <v>226.1</v>
      </c>
      <c r="M307" s="117">
        <v>0.71914999999999996</v>
      </c>
    </row>
    <row r="308" spans="1:13">
      <c r="A308" s="65">
        <v>299</v>
      </c>
      <c r="B308" s="117" t="s">
        <v>1130</v>
      </c>
      <c r="C308" s="120">
        <v>101.65</v>
      </c>
      <c r="D308" s="118">
        <v>102.18333333333334</v>
      </c>
      <c r="E308" s="118">
        <v>100.16666666666667</v>
      </c>
      <c r="F308" s="118">
        <v>98.683333333333337</v>
      </c>
      <c r="G308" s="118">
        <v>96.666666666666671</v>
      </c>
      <c r="H308" s="118">
        <v>103.66666666666667</v>
      </c>
      <c r="I308" s="118">
        <v>105.68333333333332</v>
      </c>
      <c r="J308" s="118">
        <v>107.16666666666667</v>
      </c>
      <c r="K308" s="117">
        <v>104.2</v>
      </c>
      <c r="L308" s="117">
        <v>100.7</v>
      </c>
      <c r="M308" s="117">
        <v>28.48995</v>
      </c>
    </row>
    <row r="309" spans="1:13">
      <c r="A309" s="65">
        <v>300</v>
      </c>
      <c r="B309" s="117" t="s">
        <v>1140</v>
      </c>
      <c r="C309" s="120">
        <v>84.65</v>
      </c>
      <c r="D309" s="118">
        <v>85.65000000000002</v>
      </c>
      <c r="E309" s="118">
        <v>81.650000000000034</v>
      </c>
      <c r="F309" s="118">
        <v>78.65000000000002</v>
      </c>
      <c r="G309" s="118">
        <v>74.650000000000034</v>
      </c>
      <c r="H309" s="118">
        <v>88.650000000000034</v>
      </c>
      <c r="I309" s="118">
        <v>92.65</v>
      </c>
      <c r="J309" s="118">
        <v>95.650000000000034</v>
      </c>
      <c r="K309" s="117">
        <v>89.65</v>
      </c>
      <c r="L309" s="117">
        <v>82.65</v>
      </c>
      <c r="M309" s="117">
        <v>8.4411500000000004</v>
      </c>
    </row>
    <row r="310" spans="1:13">
      <c r="A310" s="65">
        <v>301</v>
      </c>
      <c r="B310" s="117" t="s">
        <v>240</v>
      </c>
      <c r="C310" s="120">
        <v>362.35</v>
      </c>
      <c r="D310" s="118">
        <v>362.68333333333339</v>
      </c>
      <c r="E310" s="118">
        <v>358.51666666666677</v>
      </c>
      <c r="F310" s="118">
        <v>354.68333333333339</v>
      </c>
      <c r="G310" s="118">
        <v>350.51666666666677</v>
      </c>
      <c r="H310" s="118">
        <v>366.51666666666677</v>
      </c>
      <c r="I310" s="118">
        <v>370.68333333333339</v>
      </c>
      <c r="J310" s="118">
        <v>374.51666666666677</v>
      </c>
      <c r="K310" s="117">
        <v>366.85</v>
      </c>
      <c r="L310" s="117">
        <v>358.85</v>
      </c>
      <c r="M310" s="117">
        <v>3.6371500000000001</v>
      </c>
    </row>
    <row r="311" spans="1:13">
      <c r="A311" s="65">
        <v>302</v>
      </c>
      <c r="B311" s="117" t="s">
        <v>1147</v>
      </c>
      <c r="C311" s="120">
        <v>24.85</v>
      </c>
      <c r="D311" s="118">
        <v>25.216666666666669</v>
      </c>
      <c r="E311" s="118">
        <v>24.333333333333336</v>
      </c>
      <c r="F311" s="118">
        <v>23.816666666666666</v>
      </c>
      <c r="G311" s="118">
        <v>22.933333333333334</v>
      </c>
      <c r="H311" s="118">
        <v>25.733333333333338</v>
      </c>
      <c r="I311" s="118">
        <v>26.616666666666671</v>
      </c>
      <c r="J311" s="118">
        <v>27.13333333333334</v>
      </c>
      <c r="K311" s="117">
        <v>26.1</v>
      </c>
      <c r="L311" s="117">
        <v>24.7</v>
      </c>
      <c r="M311" s="117">
        <v>9.3603100000000001</v>
      </c>
    </row>
    <row r="312" spans="1:13">
      <c r="A312" s="65">
        <v>303</v>
      </c>
      <c r="B312" s="117" t="s">
        <v>115</v>
      </c>
      <c r="C312" s="120">
        <v>7177.9</v>
      </c>
      <c r="D312" s="118">
        <v>7146.3166666666657</v>
      </c>
      <c r="E312" s="118">
        <v>7082.6833333333316</v>
      </c>
      <c r="F312" s="118">
        <v>6987.4666666666662</v>
      </c>
      <c r="G312" s="118">
        <v>6923.8333333333321</v>
      </c>
      <c r="H312" s="118">
        <v>7241.533333333331</v>
      </c>
      <c r="I312" s="118">
        <v>7305.1666666666661</v>
      </c>
      <c r="J312" s="118">
        <v>7400.3833333333305</v>
      </c>
      <c r="K312" s="117">
        <v>7209.95</v>
      </c>
      <c r="L312" s="117">
        <v>7051.1</v>
      </c>
      <c r="M312" s="117">
        <v>5.0224399999999996</v>
      </c>
    </row>
    <row r="313" spans="1:13">
      <c r="A313" s="65">
        <v>304</v>
      </c>
      <c r="B313" s="117" t="s">
        <v>2243</v>
      </c>
      <c r="C313" s="120">
        <v>538.54999999999995</v>
      </c>
      <c r="D313" s="118">
        <v>538.81666666666672</v>
      </c>
      <c r="E313" s="118">
        <v>531.03333333333342</v>
      </c>
      <c r="F313" s="118">
        <v>523.51666666666665</v>
      </c>
      <c r="G313" s="118">
        <v>515.73333333333335</v>
      </c>
      <c r="H313" s="118">
        <v>546.33333333333348</v>
      </c>
      <c r="I313" s="118">
        <v>554.11666666666679</v>
      </c>
      <c r="J313" s="118">
        <v>561.63333333333355</v>
      </c>
      <c r="K313" s="117">
        <v>546.6</v>
      </c>
      <c r="L313" s="117">
        <v>531.29999999999995</v>
      </c>
      <c r="M313" s="117">
        <v>2.6179999999999998E-2</v>
      </c>
    </row>
    <row r="314" spans="1:13">
      <c r="A314" s="65">
        <v>305</v>
      </c>
      <c r="B314" s="117" t="s">
        <v>1860</v>
      </c>
      <c r="C314" s="120">
        <v>77.349999999999994</v>
      </c>
      <c r="D314" s="118">
        <v>77.55</v>
      </c>
      <c r="E314" s="118">
        <v>75.199999999999989</v>
      </c>
      <c r="F314" s="118">
        <v>73.05</v>
      </c>
      <c r="G314" s="118">
        <v>70.699999999999989</v>
      </c>
      <c r="H314" s="118">
        <v>79.699999999999989</v>
      </c>
      <c r="I314" s="118">
        <v>82.049999999999983</v>
      </c>
      <c r="J314" s="118">
        <v>84.199999999999989</v>
      </c>
      <c r="K314" s="117">
        <v>79.900000000000006</v>
      </c>
      <c r="L314" s="117">
        <v>75.400000000000006</v>
      </c>
      <c r="M314" s="117">
        <v>3.4075600000000001</v>
      </c>
    </row>
    <row r="315" spans="1:13">
      <c r="A315" s="65">
        <v>306</v>
      </c>
      <c r="B315" s="117" t="s">
        <v>348</v>
      </c>
      <c r="C315" s="120">
        <v>527.54999999999995</v>
      </c>
      <c r="D315" s="118">
        <v>530.73333333333335</v>
      </c>
      <c r="E315" s="118">
        <v>519.01666666666665</v>
      </c>
      <c r="F315" s="118">
        <v>510.48333333333335</v>
      </c>
      <c r="G315" s="118">
        <v>498.76666666666665</v>
      </c>
      <c r="H315" s="118">
        <v>539.26666666666665</v>
      </c>
      <c r="I315" s="118">
        <v>550.98333333333335</v>
      </c>
      <c r="J315" s="118">
        <v>559.51666666666665</v>
      </c>
      <c r="K315" s="117">
        <v>542.45000000000005</v>
      </c>
      <c r="L315" s="117">
        <v>522.20000000000005</v>
      </c>
      <c r="M315" s="117">
        <v>16.87509</v>
      </c>
    </row>
    <row r="316" spans="1:13">
      <c r="A316" s="65">
        <v>307</v>
      </c>
      <c r="B316" s="117" t="s">
        <v>116</v>
      </c>
      <c r="C316" s="120">
        <v>91.8</v>
      </c>
      <c r="D316" s="118">
        <v>92.5</v>
      </c>
      <c r="E316" s="118">
        <v>89.6</v>
      </c>
      <c r="F316" s="118">
        <v>87.399999999999991</v>
      </c>
      <c r="G316" s="118">
        <v>84.499999999999986</v>
      </c>
      <c r="H316" s="118">
        <v>94.7</v>
      </c>
      <c r="I316" s="118">
        <v>97.600000000000009</v>
      </c>
      <c r="J316" s="118">
        <v>99.800000000000011</v>
      </c>
      <c r="K316" s="117">
        <v>95.4</v>
      </c>
      <c r="L316" s="117">
        <v>90.3</v>
      </c>
      <c r="M316" s="117">
        <v>1.07945</v>
      </c>
    </row>
    <row r="317" spans="1:13">
      <c r="A317" s="65">
        <v>308</v>
      </c>
      <c r="B317" s="117" t="s">
        <v>1165</v>
      </c>
      <c r="C317" s="120">
        <v>3281</v>
      </c>
      <c r="D317" s="118">
        <v>3291.6833333333329</v>
      </c>
      <c r="E317" s="118">
        <v>3214.3666666666659</v>
      </c>
      <c r="F317" s="118">
        <v>3147.7333333333331</v>
      </c>
      <c r="G317" s="118">
        <v>3070.4166666666661</v>
      </c>
      <c r="H317" s="118">
        <v>3358.3166666666657</v>
      </c>
      <c r="I317" s="118">
        <v>3435.6333333333323</v>
      </c>
      <c r="J317" s="118">
        <v>3502.2666666666655</v>
      </c>
      <c r="K317" s="117">
        <v>3369</v>
      </c>
      <c r="L317" s="117">
        <v>3225.05</v>
      </c>
      <c r="M317" s="117">
        <v>0.21987000000000001</v>
      </c>
    </row>
    <row r="318" spans="1:13">
      <c r="A318" s="65">
        <v>309</v>
      </c>
      <c r="B318" s="117" t="s">
        <v>352</v>
      </c>
      <c r="C318" s="120">
        <v>377</v>
      </c>
      <c r="D318" s="118">
        <v>381.93333333333334</v>
      </c>
      <c r="E318" s="118">
        <v>365.81666666666666</v>
      </c>
      <c r="F318" s="118">
        <v>354.63333333333333</v>
      </c>
      <c r="G318" s="118">
        <v>338.51666666666665</v>
      </c>
      <c r="H318" s="118">
        <v>393.11666666666667</v>
      </c>
      <c r="I318" s="118">
        <v>409.23333333333335</v>
      </c>
      <c r="J318" s="118">
        <v>420.41666666666669</v>
      </c>
      <c r="K318" s="117">
        <v>398.05</v>
      </c>
      <c r="L318" s="117">
        <v>370.75</v>
      </c>
      <c r="M318" s="117">
        <v>9.1295599999999997</v>
      </c>
    </row>
    <row r="319" spans="1:13">
      <c r="A319" s="65">
        <v>310</v>
      </c>
      <c r="B319" s="117" t="s">
        <v>1840</v>
      </c>
      <c r="C319" s="120">
        <v>916.4</v>
      </c>
      <c r="D319" s="118">
        <v>921.76666666666677</v>
      </c>
      <c r="E319" s="118">
        <v>904.63333333333355</v>
      </c>
      <c r="F319" s="118">
        <v>892.86666666666679</v>
      </c>
      <c r="G319" s="118">
        <v>875.73333333333358</v>
      </c>
      <c r="H319" s="118">
        <v>933.53333333333353</v>
      </c>
      <c r="I319" s="118">
        <v>950.66666666666674</v>
      </c>
      <c r="J319" s="118">
        <v>962.43333333333351</v>
      </c>
      <c r="K319" s="117">
        <v>938.9</v>
      </c>
      <c r="L319" s="117">
        <v>910</v>
      </c>
      <c r="M319" s="117">
        <v>5.32158</v>
      </c>
    </row>
    <row r="320" spans="1:13">
      <c r="A320" s="65">
        <v>311</v>
      </c>
      <c r="B320" s="117" t="s">
        <v>1168</v>
      </c>
      <c r="C320" s="120">
        <v>195.65</v>
      </c>
      <c r="D320" s="118">
        <v>195.35</v>
      </c>
      <c r="E320" s="118">
        <v>192.7</v>
      </c>
      <c r="F320" s="118">
        <v>189.75</v>
      </c>
      <c r="G320" s="118">
        <v>187.1</v>
      </c>
      <c r="H320" s="118">
        <v>198.29999999999998</v>
      </c>
      <c r="I320" s="118">
        <v>200.95000000000002</v>
      </c>
      <c r="J320" s="118">
        <v>203.89999999999998</v>
      </c>
      <c r="K320" s="117">
        <v>198</v>
      </c>
      <c r="L320" s="117">
        <v>192.4</v>
      </c>
      <c r="M320" s="117">
        <v>0.21013000000000001</v>
      </c>
    </row>
    <row r="321" spans="1:13">
      <c r="A321" s="65">
        <v>312</v>
      </c>
      <c r="B321" s="117" t="s">
        <v>1170</v>
      </c>
      <c r="C321" s="120">
        <v>131.5</v>
      </c>
      <c r="D321" s="118">
        <v>132.68333333333334</v>
      </c>
      <c r="E321" s="118">
        <v>129.81666666666666</v>
      </c>
      <c r="F321" s="118">
        <v>128.13333333333333</v>
      </c>
      <c r="G321" s="118">
        <v>125.26666666666665</v>
      </c>
      <c r="H321" s="118">
        <v>134.36666666666667</v>
      </c>
      <c r="I321" s="118">
        <v>137.23333333333335</v>
      </c>
      <c r="J321" s="118">
        <v>138.91666666666669</v>
      </c>
      <c r="K321" s="117">
        <v>135.55000000000001</v>
      </c>
      <c r="L321" s="117">
        <v>131</v>
      </c>
      <c r="M321" s="117">
        <v>0.33334999999999998</v>
      </c>
    </row>
    <row r="322" spans="1:13">
      <c r="A322" s="65">
        <v>313</v>
      </c>
      <c r="B322" s="117" t="s">
        <v>1172</v>
      </c>
      <c r="C322" s="120">
        <v>264.39999999999998</v>
      </c>
      <c r="D322" s="118">
        <v>271.63333333333338</v>
      </c>
      <c r="E322" s="118">
        <v>253.46666666666675</v>
      </c>
      <c r="F322" s="118">
        <v>242.53333333333336</v>
      </c>
      <c r="G322" s="118">
        <v>224.36666666666673</v>
      </c>
      <c r="H322" s="118">
        <v>282.56666666666678</v>
      </c>
      <c r="I322" s="118">
        <v>300.73333333333341</v>
      </c>
      <c r="J322" s="118">
        <v>311.6666666666668</v>
      </c>
      <c r="K322" s="117">
        <v>289.8</v>
      </c>
      <c r="L322" s="117">
        <v>260.7</v>
      </c>
      <c r="M322" s="117">
        <v>1.5246200000000001</v>
      </c>
    </row>
    <row r="323" spans="1:13">
      <c r="A323" s="65">
        <v>314</v>
      </c>
      <c r="B323" s="117" t="s">
        <v>117</v>
      </c>
      <c r="C323" s="120">
        <v>918.05</v>
      </c>
      <c r="D323" s="118">
        <v>910.38333333333333</v>
      </c>
      <c r="E323" s="118">
        <v>898.76666666666665</v>
      </c>
      <c r="F323" s="118">
        <v>879.48333333333335</v>
      </c>
      <c r="G323" s="118">
        <v>867.86666666666667</v>
      </c>
      <c r="H323" s="118">
        <v>929.66666666666663</v>
      </c>
      <c r="I323" s="118">
        <v>941.28333333333319</v>
      </c>
      <c r="J323" s="118">
        <v>960.56666666666661</v>
      </c>
      <c r="K323" s="117">
        <v>922</v>
      </c>
      <c r="L323" s="117">
        <v>891.1</v>
      </c>
      <c r="M323" s="117">
        <v>22.452279999999998</v>
      </c>
    </row>
    <row r="324" spans="1:13">
      <c r="A324" s="65">
        <v>315</v>
      </c>
      <c r="B324" s="117" t="s">
        <v>1180</v>
      </c>
      <c r="C324" s="120">
        <v>24.2</v>
      </c>
      <c r="D324" s="118">
        <v>24.283333333333331</v>
      </c>
      <c r="E324" s="118">
        <v>23.766666666666662</v>
      </c>
      <c r="F324" s="118">
        <v>23.333333333333332</v>
      </c>
      <c r="G324" s="118">
        <v>22.816666666666663</v>
      </c>
      <c r="H324" s="118">
        <v>24.716666666666661</v>
      </c>
      <c r="I324" s="118">
        <v>25.233333333333327</v>
      </c>
      <c r="J324" s="118">
        <v>25.666666666666661</v>
      </c>
      <c r="K324" s="117">
        <v>24.8</v>
      </c>
      <c r="L324" s="117">
        <v>23.85</v>
      </c>
      <c r="M324" s="117">
        <v>4.93628</v>
      </c>
    </row>
    <row r="325" spans="1:13">
      <c r="A325" s="65">
        <v>316</v>
      </c>
      <c r="B325" s="117" t="s">
        <v>1183</v>
      </c>
      <c r="C325" s="120">
        <v>156.5</v>
      </c>
      <c r="D325" s="118">
        <v>158</v>
      </c>
      <c r="E325" s="118">
        <v>154</v>
      </c>
      <c r="F325" s="118">
        <v>151.5</v>
      </c>
      <c r="G325" s="118">
        <v>147.5</v>
      </c>
      <c r="H325" s="118">
        <v>160.5</v>
      </c>
      <c r="I325" s="118">
        <v>164.5</v>
      </c>
      <c r="J325" s="118">
        <v>167</v>
      </c>
      <c r="K325" s="117">
        <v>162</v>
      </c>
      <c r="L325" s="117">
        <v>155.5</v>
      </c>
      <c r="M325" s="117">
        <v>1.51118</v>
      </c>
    </row>
    <row r="326" spans="1:13">
      <c r="A326" s="65">
        <v>317</v>
      </c>
      <c r="B326" s="117" t="s">
        <v>118</v>
      </c>
      <c r="C326" s="120">
        <v>132.69999999999999</v>
      </c>
      <c r="D326" s="118">
        <v>134.70000000000002</v>
      </c>
      <c r="E326" s="118">
        <v>128.50000000000003</v>
      </c>
      <c r="F326" s="118">
        <v>124.30000000000001</v>
      </c>
      <c r="G326" s="118">
        <v>118.10000000000002</v>
      </c>
      <c r="H326" s="118">
        <v>138.90000000000003</v>
      </c>
      <c r="I326" s="118">
        <v>145.10000000000002</v>
      </c>
      <c r="J326" s="118">
        <v>149.30000000000004</v>
      </c>
      <c r="K326" s="117">
        <v>140.9</v>
      </c>
      <c r="L326" s="117">
        <v>130.5</v>
      </c>
      <c r="M326" s="117">
        <v>175.24163999999999</v>
      </c>
    </row>
    <row r="327" spans="1:13">
      <c r="A327" s="65">
        <v>318</v>
      </c>
      <c r="B327" s="117" t="s">
        <v>1193</v>
      </c>
      <c r="C327" s="120">
        <v>592.65</v>
      </c>
      <c r="D327" s="118">
        <v>599.9666666666667</v>
      </c>
      <c r="E327" s="118">
        <v>580.93333333333339</v>
      </c>
      <c r="F327" s="118">
        <v>569.2166666666667</v>
      </c>
      <c r="G327" s="118">
        <v>550.18333333333339</v>
      </c>
      <c r="H327" s="118">
        <v>611.68333333333339</v>
      </c>
      <c r="I327" s="118">
        <v>630.7166666666667</v>
      </c>
      <c r="J327" s="118">
        <v>642.43333333333339</v>
      </c>
      <c r="K327" s="117">
        <v>619</v>
      </c>
      <c r="L327" s="117">
        <v>588.25</v>
      </c>
      <c r="M327" s="117">
        <v>0.43512000000000001</v>
      </c>
    </row>
    <row r="328" spans="1:13">
      <c r="A328" s="65">
        <v>319</v>
      </c>
      <c r="B328" s="117" t="s">
        <v>204</v>
      </c>
      <c r="C328" s="120">
        <v>996.65</v>
      </c>
      <c r="D328" s="118">
        <v>1002.6666666666666</v>
      </c>
      <c r="E328" s="118">
        <v>981.33333333333326</v>
      </c>
      <c r="F328" s="118">
        <v>966.01666666666665</v>
      </c>
      <c r="G328" s="118">
        <v>944.68333333333328</v>
      </c>
      <c r="H328" s="118">
        <v>1017.9833333333332</v>
      </c>
      <c r="I328" s="118">
        <v>1039.3166666666666</v>
      </c>
      <c r="J328" s="118">
        <v>1054.6333333333332</v>
      </c>
      <c r="K328" s="117">
        <v>1024</v>
      </c>
      <c r="L328" s="117">
        <v>987.35</v>
      </c>
      <c r="M328" s="117">
        <v>2.4016199999999999</v>
      </c>
    </row>
    <row r="329" spans="1:13">
      <c r="A329" s="65">
        <v>320</v>
      </c>
      <c r="B329" s="117" t="s">
        <v>119</v>
      </c>
      <c r="C329" s="120">
        <v>55345.599999999999</v>
      </c>
      <c r="D329" s="118">
        <v>55656.866666666669</v>
      </c>
      <c r="E329" s="118">
        <v>54413.733333333337</v>
      </c>
      <c r="F329" s="118">
        <v>53481.866666666669</v>
      </c>
      <c r="G329" s="118">
        <v>52238.733333333337</v>
      </c>
      <c r="H329" s="118">
        <v>56588.733333333337</v>
      </c>
      <c r="I329" s="118">
        <v>57831.866666666669</v>
      </c>
      <c r="J329" s="118">
        <v>58763.733333333337</v>
      </c>
      <c r="K329" s="117">
        <v>56900</v>
      </c>
      <c r="L329" s="117">
        <v>54725</v>
      </c>
      <c r="M329" s="117">
        <v>0.14323</v>
      </c>
    </row>
    <row r="330" spans="1:13">
      <c r="A330" s="65">
        <v>321</v>
      </c>
      <c r="B330" s="117" t="s">
        <v>1195</v>
      </c>
      <c r="C330" s="120">
        <v>63.8</v>
      </c>
      <c r="D330" s="118">
        <v>63.9</v>
      </c>
      <c r="E330" s="118">
        <v>63</v>
      </c>
      <c r="F330" s="118">
        <v>62.2</v>
      </c>
      <c r="G330" s="118">
        <v>61.300000000000004</v>
      </c>
      <c r="H330" s="118">
        <v>64.699999999999989</v>
      </c>
      <c r="I330" s="118">
        <v>65.599999999999994</v>
      </c>
      <c r="J330" s="118">
        <v>66.399999999999991</v>
      </c>
      <c r="K330" s="117">
        <v>64.8</v>
      </c>
      <c r="L330" s="117">
        <v>63.1</v>
      </c>
      <c r="M330" s="117">
        <v>4.81107</v>
      </c>
    </row>
    <row r="331" spans="1:13">
      <c r="A331" s="65">
        <v>322</v>
      </c>
      <c r="B331" s="117" t="s">
        <v>1197</v>
      </c>
      <c r="C331" s="120">
        <v>12.2</v>
      </c>
      <c r="D331" s="118">
        <v>12.366666666666667</v>
      </c>
      <c r="E331" s="118">
        <v>11.933333333333334</v>
      </c>
      <c r="F331" s="118">
        <v>11.666666666666666</v>
      </c>
      <c r="G331" s="118">
        <v>11.233333333333333</v>
      </c>
      <c r="H331" s="118">
        <v>12.633333333333335</v>
      </c>
      <c r="I331" s="118">
        <v>13.066666666666668</v>
      </c>
      <c r="J331" s="118">
        <v>13.333333333333336</v>
      </c>
      <c r="K331" s="117">
        <v>12.8</v>
      </c>
      <c r="L331" s="117">
        <v>12.1</v>
      </c>
      <c r="M331" s="117">
        <v>6.2517500000000004</v>
      </c>
    </row>
    <row r="332" spans="1:13">
      <c r="A332" s="65">
        <v>323</v>
      </c>
      <c r="B332" s="117" t="s">
        <v>1211</v>
      </c>
      <c r="C332" s="120">
        <v>505.1</v>
      </c>
      <c r="D332" s="118">
        <v>509.43333333333334</v>
      </c>
      <c r="E332" s="118">
        <v>498.11666666666667</v>
      </c>
      <c r="F332" s="118">
        <v>491.13333333333333</v>
      </c>
      <c r="G332" s="118">
        <v>479.81666666666666</v>
      </c>
      <c r="H332" s="118">
        <v>516.41666666666674</v>
      </c>
      <c r="I332" s="118">
        <v>527.73333333333335</v>
      </c>
      <c r="J332" s="118">
        <v>534.7166666666667</v>
      </c>
      <c r="K332" s="117">
        <v>520.75</v>
      </c>
      <c r="L332" s="117">
        <v>502.45</v>
      </c>
      <c r="M332" s="117">
        <v>9.1060599999999994</v>
      </c>
    </row>
    <row r="333" spans="1:13">
      <c r="A333" s="65">
        <v>324</v>
      </c>
      <c r="B333" s="117" t="s">
        <v>374</v>
      </c>
      <c r="C333" s="120">
        <v>672.85</v>
      </c>
      <c r="D333" s="118">
        <v>675.2833333333333</v>
      </c>
      <c r="E333" s="118">
        <v>667.56666666666661</v>
      </c>
      <c r="F333" s="118">
        <v>662.2833333333333</v>
      </c>
      <c r="G333" s="118">
        <v>654.56666666666661</v>
      </c>
      <c r="H333" s="118">
        <v>680.56666666666661</v>
      </c>
      <c r="I333" s="118">
        <v>688.2833333333333</v>
      </c>
      <c r="J333" s="118">
        <v>693.56666666666661</v>
      </c>
      <c r="K333" s="117">
        <v>683</v>
      </c>
      <c r="L333" s="117">
        <v>670</v>
      </c>
      <c r="M333" s="117">
        <v>0.89305999999999996</v>
      </c>
    </row>
    <row r="334" spans="1:13">
      <c r="A334" s="65">
        <v>325</v>
      </c>
      <c r="B334" s="117" t="s">
        <v>1226</v>
      </c>
      <c r="C334" s="120">
        <v>54.1</v>
      </c>
      <c r="D334" s="118">
        <v>55.216666666666669</v>
      </c>
      <c r="E334" s="118">
        <v>52.233333333333334</v>
      </c>
      <c r="F334" s="118">
        <v>50.366666666666667</v>
      </c>
      <c r="G334" s="118">
        <v>47.383333333333333</v>
      </c>
      <c r="H334" s="118">
        <v>57.083333333333336</v>
      </c>
      <c r="I334" s="118">
        <v>60.06666666666667</v>
      </c>
      <c r="J334" s="118">
        <v>61.933333333333337</v>
      </c>
      <c r="K334" s="117">
        <v>58.2</v>
      </c>
      <c r="L334" s="117">
        <v>53.35</v>
      </c>
      <c r="M334" s="117">
        <v>209.64801</v>
      </c>
    </row>
    <row r="335" spans="1:13">
      <c r="A335" s="65">
        <v>326</v>
      </c>
      <c r="B335" s="117" t="s">
        <v>1228</v>
      </c>
      <c r="C335" s="120">
        <v>1708.65</v>
      </c>
      <c r="D335" s="118">
        <v>1728.1166666666668</v>
      </c>
      <c r="E335" s="118">
        <v>1663.2333333333336</v>
      </c>
      <c r="F335" s="118">
        <v>1617.8166666666668</v>
      </c>
      <c r="G335" s="118">
        <v>1552.9333333333336</v>
      </c>
      <c r="H335" s="118">
        <v>1773.5333333333335</v>
      </c>
      <c r="I335" s="118">
        <v>1838.4166666666667</v>
      </c>
      <c r="J335" s="118">
        <v>1883.8333333333335</v>
      </c>
      <c r="K335" s="117">
        <v>1793</v>
      </c>
      <c r="L335" s="117">
        <v>1682.7</v>
      </c>
      <c r="M335" s="117">
        <v>4.1751100000000001</v>
      </c>
    </row>
    <row r="336" spans="1:13">
      <c r="A336" s="65">
        <v>327</v>
      </c>
      <c r="B336" s="117" t="s">
        <v>1230</v>
      </c>
      <c r="C336" s="120">
        <v>596.35</v>
      </c>
      <c r="D336" s="118">
        <v>597.11666666666667</v>
      </c>
      <c r="E336" s="118">
        <v>589.23333333333335</v>
      </c>
      <c r="F336" s="118">
        <v>582.11666666666667</v>
      </c>
      <c r="G336" s="118">
        <v>574.23333333333335</v>
      </c>
      <c r="H336" s="118">
        <v>604.23333333333335</v>
      </c>
      <c r="I336" s="118">
        <v>612.11666666666679</v>
      </c>
      <c r="J336" s="118">
        <v>619.23333333333335</v>
      </c>
      <c r="K336" s="117">
        <v>605</v>
      </c>
      <c r="L336" s="117">
        <v>590</v>
      </c>
      <c r="M336" s="117">
        <v>0.29226000000000002</v>
      </c>
    </row>
    <row r="337" spans="1:13">
      <c r="A337" s="65">
        <v>328</v>
      </c>
      <c r="B337" s="117" t="s">
        <v>1231</v>
      </c>
      <c r="C337" s="120">
        <v>41.2</v>
      </c>
      <c r="D337" s="118">
        <v>41.5</v>
      </c>
      <c r="E337" s="118">
        <v>40.6</v>
      </c>
      <c r="F337" s="118">
        <v>40</v>
      </c>
      <c r="G337" s="118">
        <v>39.1</v>
      </c>
      <c r="H337" s="118">
        <v>42.1</v>
      </c>
      <c r="I337" s="118">
        <v>43.000000000000007</v>
      </c>
      <c r="J337" s="118">
        <v>43.6</v>
      </c>
      <c r="K337" s="117">
        <v>42.4</v>
      </c>
      <c r="L337" s="117">
        <v>40.9</v>
      </c>
      <c r="M337" s="117">
        <v>0.89237</v>
      </c>
    </row>
    <row r="338" spans="1:13">
      <c r="A338" s="65">
        <v>329</v>
      </c>
      <c r="B338" s="117" t="s">
        <v>367</v>
      </c>
      <c r="C338" s="120">
        <v>53.35</v>
      </c>
      <c r="D338" s="118">
        <v>53.75</v>
      </c>
      <c r="E338" s="118">
        <v>52.4</v>
      </c>
      <c r="F338" s="118">
        <v>51.449999999999996</v>
      </c>
      <c r="G338" s="118">
        <v>50.099999999999994</v>
      </c>
      <c r="H338" s="118">
        <v>54.7</v>
      </c>
      <c r="I338" s="118">
        <v>56.05</v>
      </c>
      <c r="J338" s="118">
        <v>57.000000000000007</v>
      </c>
      <c r="K338" s="117">
        <v>55.1</v>
      </c>
      <c r="L338" s="117">
        <v>52.8</v>
      </c>
      <c r="M338" s="117">
        <v>45.334229999999998</v>
      </c>
    </row>
    <row r="339" spans="1:13">
      <c r="A339" s="65">
        <v>330</v>
      </c>
      <c r="B339" s="117" t="s">
        <v>1235</v>
      </c>
      <c r="C339" s="120">
        <v>104.2</v>
      </c>
      <c r="D339" s="118">
        <v>105.39999999999999</v>
      </c>
      <c r="E339" s="118">
        <v>102.29999999999998</v>
      </c>
      <c r="F339" s="118">
        <v>100.39999999999999</v>
      </c>
      <c r="G339" s="118">
        <v>97.299999999999983</v>
      </c>
      <c r="H339" s="118">
        <v>107.29999999999998</v>
      </c>
      <c r="I339" s="118">
        <v>110.39999999999998</v>
      </c>
      <c r="J339" s="118">
        <v>112.29999999999998</v>
      </c>
      <c r="K339" s="117">
        <v>108.5</v>
      </c>
      <c r="L339" s="117">
        <v>103.5</v>
      </c>
      <c r="M339" s="117">
        <v>1.49502</v>
      </c>
    </row>
    <row r="340" spans="1:13">
      <c r="A340" s="65">
        <v>331</v>
      </c>
      <c r="B340" s="117" t="s">
        <v>241</v>
      </c>
      <c r="C340" s="120">
        <v>78.75</v>
      </c>
      <c r="D340" s="118">
        <v>78.466666666666669</v>
      </c>
      <c r="E340" s="118">
        <v>77.283333333333331</v>
      </c>
      <c r="F340" s="118">
        <v>75.816666666666663</v>
      </c>
      <c r="G340" s="118">
        <v>74.633333333333326</v>
      </c>
      <c r="H340" s="118">
        <v>79.933333333333337</v>
      </c>
      <c r="I340" s="118">
        <v>81.116666666666674</v>
      </c>
      <c r="J340" s="118">
        <v>82.583333333333343</v>
      </c>
      <c r="K340" s="117">
        <v>79.650000000000006</v>
      </c>
      <c r="L340" s="117">
        <v>77</v>
      </c>
      <c r="M340" s="117">
        <v>56.389119999999998</v>
      </c>
    </row>
    <row r="341" spans="1:13">
      <c r="A341" s="65">
        <v>332</v>
      </c>
      <c r="B341" s="117" t="s">
        <v>1243</v>
      </c>
      <c r="C341" s="120">
        <v>442.35</v>
      </c>
      <c r="D341" s="118">
        <v>444.36666666666662</v>
      </c>
      <c r="E341" s="118">
        <v>437.98333333333323</v>
      </c>
      <c r="F341" s="118">
        <v>433.61666666666662</v>
      </c>
      <c r="G341" s="118">
        <v>427.23333333333323</v>
      </c>
      <c r="H341" s="118">
        <v>448.73333333333323</v>
      </c>
      <c r="I341" s="118">
        <v>455.11666666666656</v>
      </c>
      <c r="J341" s="118">
        <v>459.48333333333323</v>
      </c>
      <c r="K341" s="117">
        <v>450.75</v>
      </c>
      <c r="L341" s="117">
        <v>440</v>
      </c>
      <c r="M341" s="117">
        <v>6.8580000000000002E-2</v>
      </c>
    </row>
    <row r="342" spans="1:13">
      <c r="A342" s="65">
        <v>333</v>
      </c>
      <c r="B342" s="117" t="s">
        <v>1245</v>
      </c>
      <c r="C342" s="120">
        <v>33.9</v>
      </c>
      <c r="D342" s="118">
        <v>33.883333333333333</v>
      </c>
      <c r="E342" s="118">
        <v>33.266666666666666</v>
      </c>
      <c r="F342" s="118">
        <v>32.633333333333333</v>
      </c>
      <c r="G342" s="118">
        <v>32.016666666666666</v>
      </c>
      <c r="H342" s="118">
        <v>34.516666666666666</v>
      </c>
      <c r="I342" s="118">
        <v>35.133333333333326</v>
      </c>
      <c r="J342" s="118">
        <v>35.766666666666666</v>
      </c>
      <c r="K342" s="117">
        <v>34.5</v>
      </c>
      <c r="L342" s="117">
        <v>33.25</v>
      </c>
      <c r="M342" s="117">
        <v>1.3684700000000001</v>
      </c>
    </row>
    <row r="343" spans="1:13">
      <c r="A343" s="65">
        <v>334</v>
      </c>
      <c r="B343" s="117" t="s">
        <v>1250</v>
      </c>
      <c r="C343" s="120">
        <v>34.65</v>
      </c>
      <c r="D343" s="118">
        <v>34.766666666666666</v>
      </c>
      <c r="E343" s="118">
        <v>34.43333333333333</v>
      </c>
      <c r="F343" s="118">
        <v>34.216666666666661</v>
      </c>
      <c r="G343" s="118">
        <v>33.883333333333326</v>
      </c>
      <c r="H343" s="118">
        <v>34.983333333333334</v>
      </c>
      <c r="I343" s="118">
        <v>35.316666666666677</v>
      </c>
      <c r="J343" s="118">
        <v>35.533333333333339</v>
      </c>
      <c r="K343" s="117">
        <v>35.1</v>
      </c>
      <c r="L343" s="117">
        <v>34.549999999999997</v>
      </c>
      <c r="M343" s="117">
        <v>1.6931799999999999</v>
      </c>
    </row>
    <row r="344" spans="1:13">
      <c r="A344" s="65">
        <v>335</v>
      </c>
      <c r="B344" s="117" t="s">
        <v>1252</v>
      </c>
      <c r="C344" s="120">
        <v>193.75</v>
      </c>
      <c r="D344" s="118">
        <v>193.58333333333334</v>
      </c>
      <c r="E344" s="118">
        <v>191.16666666666669</v>
      </c>
      <c r="F344" s="118">
        <v>188.58333333333334</v>
      </c>
      <c r="G344" s="118">
        <v>186.16666666666669</v>
      </c>
      <c r="H344" s="118">
        <v>196.16666666666669</v>
      </c>
      <c r="I344" s="118">
        <v>198.58333333333337</v>
      </c>
      <c r="J344" s="118">
        <v>201.16666666666669</v>
      </c>
      <c r="K344" s="117">
        <v>196</v>
      </c>
      <c r="L344" s="117">
        <v>191</v>
      </c>
      <c r="M344" s="117">
        <v>0.13855999999999999</v>
      </c>
    </row>
    <row r="345" spans="1:13">
      <c r="A345" s="65">
        <v>336</v>
      </c>
      <c r="B345" s="117" t="s">
        <v>120</v>
      </c>
      <c r="C345" s="120">
        <v>23.45</v>
      </c>
      <c r="D345" s="118">
        <v>23.3</v>
      </c>
      <c r="E345" s="118">
        <v>22.650000000000002</v>
      </c>
      <c r="F345" s="118">
        <v>21.85</v>
      </c>
      <c r="G345" s="118">
        <v>21.200000000000003</v>
      </c>
      <c r="H345" s="118">
        <v>24.1</v>
      </c>
      <c r="I345" s="118">
        <v>24.75</v>
      </c>
      <c r="J345" s="118">
        <v>25.55</v>
      </c>
      <c r="K345" s="117">
        <v>23.95</v>
      </c>
      <c r="L345" s="117">
        <v>22.5</v>
      </c>
      <c r="M345" s="117">
        <v>75.331940000000003</v>
      </c>
    </row>
    <row r="346" spans="1:13">
      <c r="A346" s="65">
        <v>337</v>
      </c>
      <c r="B346" s="117" t="s">
        <v>1257</v>
      </c>
      <c r="C346" s="120">
        <v>1324.65</v>
      </c>
      <c r="D346" s="118">
        <v>1320.1833333333334</v>
      </c>
      <c r="E346" s="118">
        <v>1307.7166666666667</v>
      </c>
      <c r="F346" s="118">
        <v>1290.7833333333333</v>
      </c>
      <c r="G346" s="118">
        <v>1278.3166666666666</v>
      </c>
      <c r="H346" s="118">
        <v>1337.1166666666668</v>
      </c>
      <c r="I346" s="118">
        <v>1349.5833333333335</v>
      </c>
      <c r="J346" s="118">
        <v>1366.5166666666669</v>
      </c>
      <c r="K346" s="117">
        <v>1332.65</v>
      </c>
      <c r="L346" s="117">
        <v>1303.25</v>
      </c>
      <c r="M346" s="117">
        <v>3.88924</v>
      </c>
    </row>
    <row r="347" spans="1:13">
      <c r="A347" s="65">
        <v>338</v>
      </c>
      <c r="B347" s="117" t="s">
        <v>1261</v>
      </c>
      <c r="C347" s="120">
        <v>1298.9000000000001</v>
      </c>
      <c r="D347" s="118">
        <v>1305.6333333333334</v>
      </c>
      <c r="E347" s="118">
        <v>1283.2666666666669</v>
      </c>
      <c r="F347" s="118">
        <v>1267.6333333333334</v>
      </c>
      <c r="G347" s="118">
        <v>1245.2666666666669</v>
      </c>
      <c r="H347" s="118">
        <v>1321.2666666666669</v>
      </c>
      <c r="I347" s="118">
        <v>1343.6333333333332</v>
      </c>
      <c r="J347" s="118">
        <v>1359.2666666666669</v>
      </c>
      <c r="K347" s="117">
        <v>1328</v>
      </c>
      <c r="L347" s="117">
        <v>1290</v>
      </c>
      <c r="M347" s="117">
        <v>6.2230000000000001E-2</v>
      </c>
    </row>
    <row r="348" spans="1:13">
      <c r="A348" s="65">
        <v>339</v>
      </c>
      <c r="B348" s="117" t="s">
        <v>1866</v>
      </c>
      <c r="C348" s="120">
        <v>62.3</v>
      </c>
      <c r="D348" s="118">
        <v>62.533333333333331</v>
      </c>
      <c r="E348" s="118">
        <v>61.666666666666664</v>
      </c>
      <c r="F348" s="118">
        <v>61.033333333333331</v>
      </c>
      <c r="G348" s="118">
        <v>60.166666666666664</v>
      </c>
      <c r="H348" s="118">
        <v>63.166666666666664</v>
      </c>
      <c r="I348" s="118">
        <v>64.033333333333331</v>
      </c>
      <c r="J348" s="118">
        <v>64.666666666666657</v>
      </c>
      <c r="K348" s="117">
        <v>63.4</v>
      </c>
      <c r="L348" s="117">
        <v>61.9</v>
      </c>
      <c r="M348" s="117">
        <v>1.95478</v>
      </c>
    </row>
    <row r="349" spans="1:13">
      <c r="A349" s="65">
        <v>340</v>
      </c>
      <c r="B349" s="117" t="s">
        <v>121</v>
      </c>
      <c r="C349" s="120">
        <v>94.15</v>
      </c>
      <c r="D349" s="118">
        <v>94</v>
      </c>
      <c r="E349" s="118">
        <v>92.9</v>
      </c>
      <c r="F349" s="118">
        <v>91.65</v>
      </c>
      <c r="G349" s="118">
        <v>90.550000000000011</v>
      </c>
      <c r="H349" s="118">
        <v>95.25</v>
      </c>
      <c r="I349" s="118">
        <v>96.35</v>
      </c>
      <c r="J349" s="118">
        <v>97.6</v>
      </c>
      <c r="K349" s="117">
        <v>95.1</v>
      </c>
      <c r="L349" s="117">
        <v>92.75</v>
      </c>
      <c r="M349" s="117">
        <v>45.786900000000003</v>
      </c>
    </row>
    <row r="350" spans="1:13">
      <c r="A350" s="65">
        <v>341</v>
      </c>
      <c r="B350" s="117" t="s">
        <v>122</v>
      </c>
      <c r="C350" s="120">
        <v>130.35</v>
      </c>
      <c r="D350" s="118">
        <v>130.75</v>
      </c>
      <c r="E350" s="118">
        <v>128.19999999999999</v>
      </c>
      <c r="F350" s="118">
        <v>126.04999999999998</v>
      </c>
      <c r="G350" s="118">
        <v>123.49999999999997</v>
      </c>
      <c r="H350" s="118">
        <v>132.9</v>
      </c>
      <c r="I350" s="118">
        <v>135.45000000000002</v>
      </c>
      <c r="J350" s="118">
        <v>137.60000000000002</v>
      </c>
      <c r="K350" s="117">
        <v>133.30000000000001</v>
      </c>
      <c r="L350" s="117">
        <v>128.6</v>
      </c>
      <c r="M350" s="117">
        <v>109.39054</v>
      </c>
    </row>
    <row r="351" spans="1:13">
      <c r="A351" s="65">
        <v>342</v>
      </c>
      <c r="B351" s="117" t="s">
        <v>1277</v>
      </c>
      <c r="C351" s="120">
        <v>441.8</v>
      </c>
      <c r="D351" s="118">
        <v>443.48333333333335</v>
      </c>
      <c r="E351" s="118">
        <v>438.26666666666671</v>
      </c>
      <c r="F351" s="118">
        <v>434.73333333333335</v>
      </c>
      <c r="G351" s="118">
        <v>429.51666666666671</v>
      </c>
      <c r="H351" s="118">
        <v>447.01666666666671</v>
      </c>
      <c r="I351" s="118">
        <v>452.23333333333341</v>
      </c>
      <c r="J351" s="118">
        <v>455.76666666666671</v>
      </c>
      <c r="K351" s="117">
        <v>448.7</v>
      </c>
      <c r="L351" s="117">
        <v>439.95</v>
      </c>
      <c r="M351" s="117">
        <v>0.62339</v>
      </c>
    </row>
    <row r="352" spans="1:13">
      <c r="A352" s="65">
        <v>343</v>
      </c>
      <c r="B352" s="117" t="s">
        <v>123</v>
      </c>
      <c r="C352" s="120">
        <v>3788.4</v>
      </c>
      <c r="D352" s="118">
        <v>3785.6666666666665</v>
      </c>
      <c r="E352" s="118">
        <v>3722.333333333333</v>
      </c>
      <c r="F352" s="118">
        <v>3656.2666666666664</v>
      </c>
      <c r="G352" s="118">
        <v>3592.9333333333329</v>
      </c>
      <c r="H352" s="118">
        <v>3851.7333333333331</v>
      </c>
      <c r="I352" s="118">
        <v>3915.0666666666662</v>
      </c>
      <c r="J352" s="118">
        <v>3981.1333333333332</v>
      </c>
      <c r="K352" s="117">
        <v>3849</v>
      </c>
      <c r="L352" s="117">
        <v>3719.6</v>
      </c>
      <c r="M352" s="117">
        <v>0.24154</v>
      </c>
    </row>
    <row r="353" spans="1:13">
      <c r="A353" s="65">
        <v>344</v>
      </c>
      <c r="B353" s="117" t="s">
        <v>205</v>
      </c>
      <c r="C353" s="120">
        <v>170.35</v>
      </c>
      <c r="D353" s="118">
        <v>170.18333333333331</v>
      </c>
      <c r="E353" s="118">
        <v>168.66666666666663</v>
      </c>
      <c r="F353" s="118">
        <v>166.98333333333332</v>
      </c>
      <c r="G353" s="118">
        <v>165.46666666666664</v>
      </c>
      <c r="H353" s="118">
        <v>171.86666666666662</v>
      </c>
      <c r="I353" s="118">
        <v>173.38333333333333</v>
      </c>
      <c r="J353" s="118">
        <v>175.06666666666661</v>
      </c>
      <c r="K353" s="117">
        <v>171.7</v>
      </c>
      <c r="L353" s="117">
        <v>168.5</v>
      </c>
      <c r="M353" s="117">
        <v>8.1530900000000006</v>
      </c>
    </row>
    <row r="354" spans="1:13">
      <c r="A354" s="65">
        <v>345</v>
      </c>
      <c r="B354" s="117" t="s">
        <v>1283</v>
      </c>
      <c r="C354" s="120">
        <v>211.6</v>
      </c>
      <c r="D354" s="118">
        <v>211.79999999999998</v>
      </c>
      <c r="E354" s="118">
        <v>210.99999999999997</v>
      </c>
      <c r="F354" s="118">
        <v>210.39999999999998</v>
      </c>
      <c r="G354" s="118">
        <v>209.59999999999997</v>
      </c>
      <c r="H354" s="118">
        <v>212.39999999999998</v>
      </c>
      <c r="I354" s="118">
        <v>213.2</v>
      </c>
      <c r="J354" s="118">
        <v>213.79999999999998</v>
      </c>
      <c r="K354" s="117">
        <v>212.6</v>
      </c>
      <c r="L354" s="117">
        <v>211.2</v>
      </c>
      <c r="M354" s="117">
        <v>2.5029599999999999</v>
      </c>
    </row>
    <row r="355" spans="1:13">
      <c r="A355" s="65">
        <v>346</v>
      </c>
      <c r="B355" s="117" t="s">
        <v>124</v>
      </c>
      <c r="C355" s="120">
        <v>138.19999999999999</v>
      </c>
      <c r="D355" s="118">
        <v>139.65</v>
      </c>
      <c r="E355" s="118">
        <v>135.65</v>
      </c>
      <c r="F355" s="118">
        <v>133.1</v>
      </c>
      <c r="G355" s="118">
        <v>129.1</v>
      </c>
      <c r="H355" s="118">
        <v>142.20000000000002</v>
      </c>
      <c r="I355" s="118">
        <v>146.20000000000002</v>
      </c>
      <c r="J355" s="118">
        <v>148.75000000000003</v>
      </c>
      <c r="K355" s="117">
        <v>143.65</v>
      </c>
      <c r="L355" s="117">
        <v>137.1</v>
      </c>
      <c r="M355" s="117">
        <v>64.24512</v>
      </c>
    </row>
    <row r="356" spans="1:13">
      <c r="A356" s="65">
        <v>347</v>
      </c>
      <c r="B356" s="117" t="s">
        <v>125</v>
      </c>
      <c r="C356" s="120">
        <v>85.45</v>
      </c>
      <c r="D356" s="118">
        <v>85.383333333333326</v>
      </c>
      <c r="E356" s="118">
        <v>83.966666666666654</v>
      </c>
      <c r="F356" s="118">
        <v>82.483333333333334</v>
      </c>
      <c r="G356" s="118">
        <v>81.066666666666663</v>
      </c>
      <c r="H356" s="118">
        <v>86.866666666666646</v>
      </c>
      <c r="I356" s="118">
        <v>88.283333333333331</v>
      </c>
      <c r="J356" s="118">
        <v>89.766666666666637</v>
      </c>
      <c r="K356" s="117">
        <v>86.8</v>
      </c>
      <c r="L356" s="117">
        <v>83.9</v>
      </c>
      <c r="M356" s="117">
        <v>20.896280000000001</v>
      </c>
    </row>
    <row r="357" spans="1:13">
      <c r="A357" s="65">
        <v>348</v>
      </c>
      <c r="B357" s="117" t="s">
        <v>314</v>
      </c>
      <c r="C357" s="120">
        <v>66.099999999999994</v>
      </c>
      <c r="D357" s="118">
        <v>66.350000000000009</v>
      </c>
      <c r="E357" s="118">
        <v>64.750000000000014</v>
      </c>
      <c r="F357" s="118">
        <v>63.400000000000006</v>
      </c>
      <c r="G357" s="118">
        <v>61.800000000000011</v>
      </c>
      <c r="H357" s="118">
        <v>67.700000000000017</v>
      </c>
      <c r="I357" s="118">
        <v>69.300000000000011</v>
      </c>
      <c r="J357" s="118">
        <v>70.65000000000002</v>
      </c>
      <c r="K357" s="117">
        <v>67.95</v>
      </c>
      <c r="L357" s="117">
        <v>65</v>
      </c>
      <c r="M357" s="117">
        <v>0.23743</v>
      </c>
    </row>
    <row r="358" spans="1:13">
      <c r="A358" s="65">
        <v>349</v>
      </c>
      <c r="B358" s="117" t="s">
        <v>229</v>
      </c>
      <c r="C358" s="120">
        <v>23609.65</v>
      </c>
      <c r="D358" s="118">
        <v>23571.483333333334</v>
      </c>
      <c r="E358" s="118">
        <v>23349.166666666668</v>
      </c>
      <c r="F358" s="118">
        <v>23088.683333333334</v>
      </c>
      <c r="G358" s="118">
        <v>22866.366666666669</v>
      </c>
      <c r="H358" s="118">
        <v>23831.966666666667</v>
      </c>
      <c r="I358" s="118">
        <v>24054.283333333333</v>
      </c>
      <c r="J358" s="118">
        <v>24314.766666666666</v>
      </c>
      <c r="K358" s="117">
        <v>23793.8</v>
      </c>
      <c r="L358" s="117">
        <v>23311</v>
      </c>
      <c r="M358" s="117">
        <v>0.16211</v>
      </c>
    </row>
    <row r="359" spans="1:13">
      <c r="A359" s="65">
        <v>350</v>
      </c>
      <c r="B359" s="117" t="s">
        <v>1309</v>
      </c>
      <c r="C359" s="120">
        <v>209.8</v>
      </c>
      <c r="D359" s="118">
        <v>211.91666666666666</v>
      </c>
      <c r="E359" s="118">
        <v>206.88333333333333</v>
      </c>
      <c r="F359" s="118">
        <v>203.96666666666667</v>
      </c>
      <c r="G359" s="118">
        <v>198.93333333333334</v>
      </c>
      <c r="H359" s="118">
        <v>214.83333333333331</v>
      </c>
      <c r="I359" s="118">
        <v>219.86666666666667</v>
      </c>
      <c r="J359" s="118">
        <v>222.7833333333333</v>
      </c>
      <c r="K359" s="117">
        <v>216.95</v>
      </c>
      <c r="L359" s="117">
        <v>209</v>
      </c>
      <c r="M359" s="117">
        <v>0.80805000000000005</v>
      </c>
    </row>
    <row r="360" spans="1:13">
      <c r="A360" s="65">
        <v>351</v>
      </c>
      <c r="B360" s="117" t="s">
        <v>349</v>
      </c>
      <c r="C360" s="120">
        <v>68.7</v>
      </c>
      <c r="D360" s="118">
        <v>70.11666666666666</v>
      </c>
      <c r="E360" s="118">
        <v>64.933333333333323</v>
      </c>
      <c r="F360" s="118">
        <v>61.166666666666657</v>
      </c>
      <c r="G360" s="118">
        <v>55.98333333333332</v>
      </c>
      <c r="H360" s="118">
        <v>73.883333333333326</v>
      </c>
      <c r="I360" s="118">
        <v>79.066666666666663</v>
      </c>
      <c r="J360" s="118">
        <v>82.833333333333329</v>
      </c>
      <c r="K360" s="117">
        <v>75.3</v>
      </c>
      <c r="L360" s="117">
        <v>66.349999999999994</v>
      </c>
      <c r="M360" s="117">
        <v>338.68612999999999</v>
      </c>
    </row>
    <row r="361" spans="1:13">
      <c r="A361" s="65">
        <v>352</v>
      </c>
      <c r="B361" s="117" t="s">
        <v>207</v>
      </c>
      <c r="C361" s="120">
        <v>2119.25</v>
      </c>
      <c r="D361" s="118">
        <v>2132.75</v>
      </c>
      <c r="E361" s="118">
        <v>2074.5</v>
      </c>
      <c r="F361" s="118">
        <v>2029.75</v>
      </c>
      <c r="G361" s="118">
        <v>1971.5</v>
      </c>
      <c r="H361" s="118">
        <v>2177.5</v>
      </c>
      <c r="I361" s="118">
        <v>2235.75</v>
      </c>
      <c r="J361" s="118">
        <v>2280.5</v>
      </c>
      <c r="K361" s="117">
        <v>2191</v>
      </c>
      <c r="L361" s="117">
        <v>2088</v>
      </c>
      <c r="M361" s="117">
        <v>5.3856799999999998</v>
      </c>
    </row>
    <row r="362" spans="1:13">
      <c r="A362" s="65">
        <v>353</v>
      </c>
      <c r="B362" s="117" t="s">
        <v>1317</v>
      </c>
      <c r="C362" s="120">
        <v>638.04999999999995</v>
      </c>
      <c r="D362" s="118">
        <v>638.05000000000007</v>
      </c>
      <c r="E362" s="118">
        <v>631.85000000000014</v>
      </c>
      <c r="F362" s="118">
        <v>625.65000000000009</v>
      </c>
      <c r="G362" s="118">
        <v>619.45000000000016</v>
      </c>
      <c r="H362" s="118">
        <v>644.25000000000011</v>
      </c>
      <c r="I362" s="118">
        <v>650.45000000000016</v>
      </c>
      <c r="J362" s="118">
        <v>656.65000000000009</v>
      </c>
      <c r="K362" s="117">
        <v>644.25</v>
      </c>
      <c r="L362" s="117">
        <v>631.85</v>
      </c>
      <c r="M362" s="117">
        <v>1.2351000000000001</v>
      </c>
    </row>
    <row r="363" spans="1:13">
      <c r="A363" s="65">
        <v>354</v>
      </c>
      <c r="B363" s="117" t="s">
        <v>126</v>
      </c>
      <c r="C363" s="120">
        <v>224.8</v>
      </c>
      <c r="D363" s="118">
        <v>224.83333333333334</v>
      </c>
      <c r="E363" s="118">
        <v>222.9666666666667</v>
      </c>
      <c r="F363" s="118">
        <v>221.13333333333335</v>
      </c>
      <c r="G363" s="118">
        <v>219.26666666666671</v>
      </c>
      <c r="H363" s="118">
        <v>226.66666666666669</v>
      </c>
      <c r="I363" s="118">
        <v>228.5333333333333</v>
      </c>
      <c r="J363" s="118">
        <v>230.36666666666667</v>
      </c>
      <c r="K363" s="117">
        <v>226.7</v>
      </c>
      <c r="L363" s="117">
        <v>223</v>
      </c>
      <c r="M363" s="117">
        <v>23.20551</v>
      </c>
    </row>
    <row r="364" spans="1:13">
      <c r="A364" s="65">
        <v>355</v>
      </c>
      <c r="B364" s="117" t="s">
        <v>127</v>
      </c>
      <c r="C364" s="120">
        <v>99.5</v>
      </c>
      <c r="D364" s="118">
        <v>99.916666666666671</v>
      </c>
      <c r="E364" s="118">
        <v>97.583333333333343</v>
      </c>
      <c r="F364" s="118">
        <v>95.666666666666671</v>
      </c>
      <c r="G364" s="118">
        <v>93.333333333333343</v>
      </c>
      <c r="H364" s="118">
        <v>101.83333333333334</v>
      </c>
      <c r="I364" s="118">
        <v>104.16666666666669</v>
      </c>
      <c r="J364" s="118">
        <v>106.08333333333334</v>
      </c>
      <c r="K364" s="117">
        <v>102.25</v>
      </c>
      <c r="L364" s="117">
        <v>98</v>
      </c>
      <c r="M364" s="117">
        <v>102.5137</v>
      </c>
    </row>
    <row r="365" spans="1:13">
      <c r="A365" s="65">
        <v>356</v>
      </c>
      <c r="B365" s="117" t="s">
        <v>1320</v>
      </c>
      <c r="C365" s="120">
        <v>2962.3</v>
      </c>
      <c r="D365" s="118">
        <v>2979.7333333333336</v>
      </c>
      <c r="E365" s="118">
        <v>2919.4666666666672</v>
      </c>
      <c r="F365" s="118">
        <v>2876.6333333333337</v>
      </c>
      <c r="G365" s="118">
        <v>2816.3666666666672</v>
      </c>
      <c r="H365" s="118">
        <v>3022.5666666666671</v>
      </c>
      <c r="I365" s="118">
        <v>3082.8333333333335</v>
      </c>
      <c r="J365" s="118">
        <v>3125.666666666667</v>
      </c>
      <c r="K365" s="117">
        <v>3040</v>
      </c>
      <c r="L365" s="117">
        <v>2936.9</v>
      </c>
      <c r="M365" s="117">
        <v>0.15611</v>
      </c>
    </row>
    <row r="366" spans="1:13">
      <c r="A366" s="65">
        <v>357</v>
      </c>
      <c r="B366" s="117" t="s">
        <v>316</v>
      </c>
      <c r="C366" s="120">
        <v>14</v>
      </c>
      <c r="D366" s="118">
        <v>14.266666666666666</v>
      </c>
      <c r="E366" s="118">
        <v>13.433333333333332</v>
      </c>
      <c r="F366" s="118">
        <v>12.866666666666665</v>
      </c>
      <c r="G366" s="118">
        <v>12.033333333333331</v>
      </c>
      <c r="H366" s="118">
        <v>14.833333333333332</v>
      </c>
      <c r="I366" s="118">
        <v>15.666666666666668</v>
      </c>
      <c r="J366" s="118">
        <v>16.233333333333334</v>
      </c>
      <c r="K366" s="117">
        <v>15.1</v>
      </c>
      <c r="L366" s="117">
        <v>13.7</v>
      </c>
      <c r="M366" s="117">
        <v>8.4528199999999991</v>
      </c>
    </row>
    <row r="367" spans="1:13">
      <c r="A367" s="65">
        <v>358</v>
      </c>
      <c r="B367" s="117" t="s">
        <v>208</v>
      </c>
      <c r="C367" s="120">
        <v>10118.799999999999</v>
      </c>
      <c r="D367" s="118">
        <v>10097.933333333332</v>
      </c>
      <c r="E367" s="118">
        <v>9995.866666666665</v>
      </c>
      <c r="F367" s="118">
        <v>9872.9333333333325</v>
      </c>
      <c r="G367" s="118">
        <v>9770.866666666665</v>
      </c>
      <c r="H367" s="118">
        <v>10220.866666666665</v>
      </c>
      <c r="I367" s="118">
        <v>10322.933333333334</v>
      </c>
      <c r="J367" s="118">
        <v>10445.866666666665</v>
      </c>
      <c r="K367" s="117">
        <v>10200</v>
      </c>
      <c r="L367" s="117">
        <v>9975</v>
      </c>
      <c r="M367" s="117">
        <v>3.4500000000000003E-2</v>
      </c>
    </row>
    <row r="368" spans="1:13">
      <c r="A368" s="65">
        <v>359</v>
      </c>
      <c r="B368" s="117" t="s">
        <v>1328</v>
      </c>
      <c r="C368" s="120">
        <v>598.04999999999995</v>
      </c>
      <c r="D368" s="118">
        <v>591.30000000000007</v>
      </c>
      <c r="E368" s="118">
        <v>582.75000000000011</v>
      </c>
      <c r="F368" s="118">
        <v>567.45000000000005</v>
      </c>
      <c r="G368" s="118">
        <v>558.90000000000009</v>
      </c>
      <c r="H368" s="118">
        <v>606.60000000000014</v>
      </c>
      <c r="I368" s="118">
        <v>615.15000000000009</v>
      </c>
      <c r="J368" s="118">
        <v>630.45000000000016</v>
      </c>
      <c r="K368" s="117">
        <v>599.85</v>
      </c>
      <c r="L368" s="117">
        <v>576</v>
      </c>
      <c r="M368" s="117">
        <v>1.6470899999999999</v>
      </c>
    </row>
    <row r="369" spans="1:13">
      <c r="A369" s="65">
        <v>360</v>
      </c>
      <c r="B369" s="117" t="s">
        <v>206</v>
      </c>
      <c r="C369" s="120">
        <v>1125.55</v>
      </c>
      <c r="D369" s="118">
        <v>1134.8999999999999</v>
      </c>
      <c r="E369" s="118">
        <v>1107.8999999999996</v>
      </c>
      <c r="F369" s="118">
        <v>1090.2499999999998</v>
      </c>
      <c r="G369" s="118">
        <v>1063.2499999999995</v>
      </c>
      <c r="H369" s="118">
        <v>1152.5499999999997</v>
      </c>
      <c r="I369" s="118">
        <v>1179.5500000000002</v>
      </c>
      <c r="J369" s="118">
        <v>1197.1999999999998</v>
      </c>
      <c r="K369" s="117">
        <v>1161.9000000000001</v>
      </c>
      <c r="L369" s="117">
        <v>1117.25</v>
      </c>
      <c r="M369" s="117">
        <v>2.9665699999999999</v>
      </c>
    </row>
    <row r="370" spans="1:13">
      <c r="A370" s="65">
        <v>361</v>
      </c>
      <c r="B370" s="117" t="s">
        <v>1331</v>
      </c>
      <c r="C370" s="120">
        <v>837.3</v>
      </c>
      <c r="D370" s="118">
        <v>836.4</v>
      </c>
      <c r="E370" s="118">
        <v>825.19999999999993</v>
      </c>
      <c r="F370" s="118">
        <v>813.09999999999991</v>
      </c>
      <c r="G370" s="118">
        <v>801.89999999999986</v>
      </c>
      <c r="H370" s="118">
        <v>848.5</v>
      </c>
      <c r="I370" s="118">
        <v>859.7</v>
      </c>
      <c r="J370" s="118">
        <v>871.80000000000007</v>
      </c>
      <c r="K370" s="117">
        <v>847.6</v>
      </c>
      <c r="L370" s="117">
        <v>824.3</v>
      </c>
      <c r="M370" s="117">
        <v>0.14519000000000001</v>
      </c>
    </row>
    <row r="371" spans="1:13">
      <c r="A371" s="65">
        <v>362</v>
      </c>
      <c r="B371" s="117" t="s">
        <v>128</v>
      </c>
      <c r="C371" s="120">
        <v>70.849999999999994</v>
      </c>
      <c r="D371" s="118">
        <v>70.866666666666674</v>
      </c>
      <c r="E371" s="118">
        <v>70.283333333333346</v>
      </c>
      <c r="F371" s="118">
        <v>69.716666666666669</v>
      </c>
      <c r="G371" s="118">
        <v>69.13333333333334</v>
      </c>
      <c r="H371" s="118">
        <v>71.433333333333351</v>
      </c>
      <c r="I371" s="118">
        <v>72.016666666666666</v>
      </c>
      <c r="J371" s="118">
        <v>72.583333333333357</v>
      </c>
      <c r="K371" s="117">
        <v>71.45</v>
      </c>
      <c r="L371" s="117">
        <v>70.3</v>
      </c>
      <c r="M371" s="117">
        <v>183.22730000000001</v>
      </c>
    </row>
    <row r="372" spans="1:13">
      <c r="A372" s="65">
        <v>363</v>
      </c>
      <c r="B372" s="117" t="s">
        <v>1926</v>
      </c>
      <c r="C372" s="120">
        <v>950.4</v>
      </c>
      <c r="D372" s="118">
        <v>943.83333333333337</v>
      </c>
      <c r="E372" s="118">
        <v>917.61666666666679</v>
      </c>
      <c r="F372" s="118">
        <v>884.83333333333337</v>
      </c>
      <c r="G372" s="118">
        <v>858.61666666666679</v>
      </c>
      <c r="H372" s="118">
        <v>976.61666666666679</v>
      </c>
      <c r="I372" s="118">
        <v>1002.8333333333333</v>
      </c>
      <c r="J372" s="118">
        <v>1035.6166666666668</v>
      </c>
      <c r="K372" s="117">
        <v>970.05</v>
      </c>
      <c r="L372" s="117">
        <v>911.05</v>
      </c>
      <c r="M372" s="117">
        <v>0.86999000000000004</v>
      </c>
    </row>
    <row r="373" spans="1:13">
      <c r="A373" s="65">
        <v>364</v>
      </c>
      <c r="B373" s="117" t="s">
        <v>1338</v>
      </c>
      <c r="C373" s="120">
        <v>144.94999999999999</v>
      </c>
      <c r="D373" s="118">
        <v>141.96666666666667</v>
      </c>
      <c r="E373" s="118">
        <v>138.13333333333333</v>
      </c>
      <c r="F373" s="118">
        <v>131.31666666666666</v>
      </c>
      <c r="G373" s="118">
        <v>127.48333333333332</v>
      </c>
      <c r="H373" s="118">
        <v>148.78333333333333</v>
      </c>
      <c r="I373" s="118">
        <v>152.61666666666665</v>
      </c>
      <c r="J373" s="118">
        <v>159.43333333333334</v>
      </c>
      <c r="K373" s="117">
        <v>145.80000000000001</v>
      </c>
      <c r="L373" s="117">
        <v>135.15</v>
      </c>
      <c r="M373" s="117">
        <v>1.17469</v>
      </c>
    </row>
    <row r="374" spans="1:13">
      <c r="A374" s="65">
        <v>365</v>
      </c>
      <c r="B374" s="117" t="s">
        <v>129</v>
      </c>
      <c r="C374" s="120">
        <v>182.35</v>
      </c>
      <c r="D374" s="118">
        <v>181.13333333333333</v>
      </c>
      <c r="E374" s="118">
        <v>179.06666666666666</v>
      </c>
      <c r="F374" s="118">
        <v>175.78333333333333</v>
      </c>
      <c r="G374" s="118">
        <v>173.71666666666667</v>
      </c>
      <c r="H374" s="118">
        <v>184.41666666666666</v>
      </c>
      <c r="I374" s="118">
        <v>186.48333333333332</v>
      </c>
      <c r="J374" s="118">
        <v>189.76666666666665</v>
      </c>
      <c r="K374" s="117">
        <v>183.2</v>
      </c>
      <c r="L374" s="117">
        <v>177.85</v>
      </c>
      <c r="M374" s="117">
        <v>44.513170000000002</v>
      </c>
    </row>
    <row r="375" spans="1:13">
      <c r="A375" s="65">
        <v>366</v>
      </c>
      <c r="B375" s="117" t="s">
        <v>1349</v>
      </c>
      <c r="C375" s="120">
        <v>138.15</v>
      </c>
      <c r="D375" s="118">
        <v>139.6</v>
      </c>
      <c r="E375" s="118">
        <v>135.69999999999999</v>
      </c>
      <c r="F375" s="118">
        <v>133.25</v>
      </c>
      <c r="G375" s="118">
        <v>129.35</v>
      </c>
      <c r="H375" s="118">
        <v>142.04999999999998</v>
      </c>
      <c r="I375" s="118">
        <v>145.95000000000002</v>
      </c>
      <c r="J375" s="118">
        <v>148.39999999999998</v>
      </c>
      <c r="K375" s="117">
        <v>143.5</v>
      </c>
      <c r="L375" s="117">
        <v>137.15</v>
      </c>
      <c r="M375" s="117">
        <v>16.411639999999998</v>
      </c>
    </row>
    <row r="376" spans="1:13">
      <c r="A376" s="65">
        <v>367</v>
      </c>
      <c r="B376" s="117" t="s">
        <v>1361</v>
      </c>
      <c r="C376" s="120">
        <v>200.35</v>
      </c>
      <c r="D376" s="118">
        <v>199.45000000000002</v>
      </c>
      <c r="E376" s="118">
        <v>197.40000000000003</v>
      </c>
      <c r="F376" s="118">
        <v>194.45000000000002</v>
      </c>
      <c r="G376" s="118">
        <v>192.40000000000003</v>
      </c>
      <c r="H376" s="118">
        <v>202.40000000000003</v>
      </c>
      <c r="I376" s="118">
        <v>204.45000000000005</v>
      </c>
      <c r="J376" s="118">
        <v>207.40000000000003</v>
      </c>
      <c r="K376" s="117">
        <v>201.5</v>
      </c>
      <c r="L376" s="117">
        <v>196.5</v>
      </c>
      <c r="M376" s="117">
        <v>1.68815</v>
      </c>
    </row>
    <row r="377" spans="1:13">
      <c r="A377" s="65">
        <v>368</v>
      </c>
      <c r="B377" s="117" t="s">
        <v>2625</v>
      </c>
      <c r="C377" s="120">
        <v>70.25</v>
      </c>
      <c r="D377" s="118">
        <v>72.283333333333331</v>
      </c>
      <c r="E377" s="118">
        <v>66.566666666666663</v>
      </c>
      <c r="F377" s="118">
        <v>62.883333333333326</v>
      </c>
      <c r="G377" s="118">
        <v>57.166666666666657</v>
      </c>
      <c r="H377" s="118">
        <v>75.966666666666669</v>
      </c>
      <c r="I377" s="118">
        <v>81.683333333333337</v>
      </c>
      <c r="J377" s="118">
        <v>85.366666666666674</v>
      </c>
      <c r="K377" s="117">
        <v>78</v>
      </c>
      <c r="L377" s="117">
        <v>68.599999999999994</v>
      </c>
      <c r="M377" s="117">
        <v>1.6157600000000001</v>
      </c>
    </row>
    <row r="378" spans="1:13">
      <c r="A378" s="65">
        <v>369</v>
      </c>
      <c r="B378" s="117" t="s">
        <v>130</v>
      </c>
      <c r="C378" s="120">
        <v>71.05</v>
      </c>
      <c r="D378" s="118">
        <v>71.849999999999994</v>
      </c>
      <c r="E378" s="118">
        <v>69.849999999999994</v>
      </c>
      <c r="F378" s="118">
        <v>68.650000000000006</v>
      </c>
      <c r="G378" s="118">
        <v>66.650000000000006</v>
      </c>
      <c r="H378" s="118">
        <v>73.049999999999983</v>
      </c>
      <c r="I378" s="118">
        <v>75.049999999999983</v>
      </c>
      <c r="J378" s="118">
        <v>76.249999999999972</v>
      </c>
      <c r="K378" s="117">
        <v>73.849999999999994</v>
      </c>
      <c r="L378" s="117">
        <v>70.650000000000006</v>
      </c>
      <c r="M378" s="117">
        <v>8.6326000000000001</v>
      </c>
    </row>
    <row r="379" spans="1:13">
      <c r="A379" s="65">
        <v>370</v>
      </c>
      <c r="B379" s="117" t="s">
        <v>1368</v>
      </c>
      <c r="C379" s="120">
        <v>1494.95</v>
      </c>
      <c r="D379" s="118">
        <v>1489.3333333333333</v>
      </c>
      <c r="E379" s="118">
        <v>1458.2166666666665</v>
      </c>
      <c r="F379" s="118">
        <v>1421.4833333333331</v>
      </c>
      <c r="G379" s="118">
        <v>1390.3666666666663</v>
      </c>
      <c r="H379" s="118">
        <v>1526.0666666666666</v>
      </c>
      <c r="I379" s="118">
        <v>1557.1833333333334</v>
      </c>
      <c r="J379" s="118">
        <v>1593.9166666666667</v>
      </c>
      <c r="K379" s="117">
        <v>1520.45</v>
      </c>
      <c r="L379" s="117">
        <v>1452.6</v>
      </c>
      <c r="M379" s="117">
        <v>3.5346299999999999</v>
      </c>
    </row>
    <row r="380" spans="1:13">
      <c r="A380" s="65">
        <v>371</v>
      </c>
      <c r="B380" s="117" t="s">
        <v>1855</v>
      </c>
      <c r="C380" s="120">
        <v>636.95000000000005</v>
      </c>
      <c r="D380" s="118">
        <v>640.2166666666667</v>
      </c>
      <c r="E380" s="118">
        <v>627.73333333333335</v>
      </c>
      <c r="F380" s="118">
        <v>618.51666666666665</v>
      </c>
      <c r="G380" s="118">
        <v>606.0333333333333</v>
      </c>
      <c r="H380" s="118">
        <v>649.43333333333339</v>
      </c>
      <c r="I380" s="118">
        <v>661.91666666666674</v>
      </c>
      <c r="J380" s="118">
        <v>671.13333333333344</v>
      </c>
      <c r="K380" s="117">
        <v>652.70000000000005</v>
      </c>
      <c r="L380" s="117">
        <v>631</v>
      </c>
      <c r="M380" s="117">
        <v>0.19775000000000001</v>
      </c>
    </row>
    <row r="381" spans="1:13">
      <c r="A381" s="65">
        <v>372</v>
      </c>
      <c r="B381" s="117" t="s">
        <v>1369</v>
      </c>
      <c r="C381" s="120">
        <v>418.25</v>
      </c>
      <c r="D381" s="118">
        <v>423.31666666666661</v>
      </c>
      <c r="E381" s="118">
        <v>410.3333333333332</v>
      </c>
      <c r="F381" s="118">
        <v>402.41666666666657</v>
      </c>
      <c r="G381" s="118">
        <v>389.43333333333317</v>
      </c>
      <c r="H381" s="118">
        <v>431.23333333333323</v>
      </c>
      <c r="I381" s="118">
        <v>444.21666666666658</v>
      </c>
      <c r="J381" s="118">
        <v>452.13333333333327</v>
      </c>
      <c r="K381" s="117">
        <v>436.3</v>
      </c>
      <c r="L381" s="117">
        <v>415.4</v>
      </c>
      <c r="M381" s="117">
        <v>4.1677400000000002</v>
      </c>
    </row>
    <row r="382" spans="1:13">
      <c r="A382" s="65">
        <v>373</v>
      </c>
      <c r="B382" s="117" t="s">
        <v>1371</v>
      </c>
      <c r="C382" s="120">
        <v>100.2</v>
      </c>
      <c r="D382" s="118">
        <v>103</v>
      </c>
      <c r="E382" s="118">
        <v>96.3</v>
      </c>
      <c r="F382" s="118">
        <v>92.399999999999991</v>
      </c>
      <c r="G382" s="118">
        <v>85.699999999999989</v>
      </c>
      <c r="H382" s="118">
        <v>106.9</v>
      </c>
      <c r="I382" s="118">
        <v>113.6</v>
      </c>
      <c r="J382" s="118">
        <v>117.50000000000001</v>
      </c>
      <c r="K382" s="117">
        <v>109.7</v>
      </c>
      <c r="L382" s="117">
        <v>99.1</v>
      </c>
      <c r="M382" s="117">
        <v>6.5834200000000003</v>
      </c>
    </row>
    <row r="383" spans="1:13">
      <c r="A383" s="65">
        <v>374</v>
      </c>
      <c r="B383" s="117" t="s">
        <v>1373</v>
      </c>
      <c r="C383" s="120">
        <v>569.5</v>
      </c>
      <c r="D383" s="118">
        <v>572.15</v>
      </c>
      <c r="E383" s="118">
        <v>565.59999999999991</v>
      </c>
      <c r="F383" s="118">
        <v>561.69999999999993</v>
      </c>
      <c r="G383" s="118">
        <v>555.14999999999986</v>
      </c>
      <c r="H383" s="118">
        <v>576.04999999999995</v>
      </c>
      <c r="I383" s="118">
        <v>582.59999999999991</v>
      </c>
      <c r="J383" s="118">
        <v>586.5</v>
      </c>
      <c r="K383" s="117">
        <v>578.70000000000005</v>
      </c>
      <c r="L383" s="117">
        <v>568.25</v>
      </c>
      <c r="M383" s="117">
        <v>7.0252699999999999</v>
      </c>
    </row>
    <row r="384" spans="1:13">
      <c r="A384" s="65">
        <v>375</v>
      </c>
      <c r="B384" s="117" t="s">
        <v>1375</v>
      </c>
      <c r="C384" s="120">
        <v>154.1</v>
      </c>
      <c r="D384" s="118">
        <v>155.38333333333333</v>
      </c>
      <c r="E384" s="118">
        <v>151.91666666666666</v>
      </c>
      <c r="F384" s="118">
        <v>149.73333333333332</v>
      </c>
      <c r="G384" s="118">
        <v>146.26666666666665</v>
      </c>
      <c r="H384" s="118">
        <v>157.56666666666666</v>
      </c>
      <c r="I384" s="118">
        <v>161.03333333333336</v>
      </c>
      <c r="J384" s="118">
        <v>163.21666666666667</v>
      </c>
      <c r="K384" s="117">
        <v>158.85</v>
      </c>
      <c r="L384" s="117">
        <v>153.19999999999999</v>
      </c>
      <c r="M384" s="117">
        <v>0.87014000000000002</v>
      </c>
    </row>
    <row r="385" spans="1:13">
      <c r="A385" s="65">
        <v>376</v>
      </c>
      <c r="B385" s="117" t="s">
        <v>212</v>
      </c>
      <c r="C385" s="120">
        <v>600.5</v>
      </c>
      <c r="D385" s="118">
        <v>601.83333333333337</v>
      </c>
      <c r="E385" s="118">
        <v>590.66666666666674</v>
      </c>
      <c r="F385" s="118">
        <v>580.83333333333337</v>
      </c>
      <c r="G385" s="118">
        <v>569.66666666666674</v>
      </c>
      <c r="H385" s="118">
        <v>611.66666666666674</v>
      </c>
      <c r="I385" s="118">
        <v>622.83333333333348</v>
      </c>
      <c r="J385" s="118">
        <v>632.66666666666674</v>
      </c>
      <c r="K385" s="117">
        <v>613</v>
      </c>
      <c r="L385" s="117">
        <v>592</v>
      </c>
      <c r="M385" s="117">
        <v>2.66526</v>
      </c>
    </row>
    <row r="386" spans="1:13">
      <c r="A386" s="65">
        <v>377</v>
      </c>
      <c r="B386" s="117" t="s">
        <v>1380</v>
      </c>
      <c r="C386" s="120">
        <v>206.15</v>
      </c>
      <c r="D386" s="118">
        <v>205.33333333333334</v>
      </c>
      <c r="E386" s="118">
        <v>197.06666666666669</v>
      </c>
      <c r="F386" s="118">
        <v>187.98333333333335</v>
      </c>
      <c r="G386" s="118">
        <v>179.7166666666667</v>
      </c>
      <c r="H386" s="118">
        <v>214.41666666666669</v>
      </c>
      <c r="I386" s="118">
        <v>222.68333333333334</v>
      </c>
      <c r="J386" s="118">
        <v>231.76666666666668</v>
      </c>
      <c r="K386" s="117">
        <v>213.6</v>
      </c>
      <c r="L386" s="117">
        <v>196.25</v>
      </c>
      <c r="M386" s="117">
        <v>0.15584000000000001</v>
      </c>
    </row>
    <row r="387" spans="1:13">
      <c r="A387" s="65">
        <v>378</v>
      </c>
      <c r="B387" s="117" t="s">
        <v>1390</v>
      </c>
      <c r="C387" s="120">
        <v>687.75</v>
      </c>
      <c r="D387" s="118">
        <v>684.1</v>
      </c>
      <c r="E387" s="118">
        <v>672.30000000000007</v>
      </c>
      <c r="F387" s="118">
        <v>656.85</v>
      </c>
      <c r="G387" s="118">
        <v>645.05000000000007</v>
      </c>
      <c r="H387" s="118">
        <v>699.55000000000007</v>
      </c>
      <c r="I387" s="118">
        <v>711.35</v>
      </c>
      <c r="J387" s="118">
        <v>726.80000000000007</v>
      </c>
      <c r="K387" s="117">
        <v>695.9</v>
      </c>
      <c r="L387" s="117">
        <v>668.65</v>
      </c>
      <c r="M387" s="117">
        <v>9.1383700000000001</v>
      </c>
    </row>
    <row r="388" spans="1:13">
      <c r="A388" s="65">
        <v>379</v>
      </c>
      <c r="B388" s="117" t="s">
        <v>1887</v>
      </c>
      <c r="C388" s="120">
        <v>564.6</v>
      </c>
      <c r="D388" s="118">
        <v>566.76666666666677</v>
      </c>
      <c r="E388" s="118">
        <v>557.58333333333348</v>
      </c>
      <c r="F388" s="118">
        <v>550.56666666666672</v>
      </c>
      <c r="G388" s="118">
        <v>541.38333333333344</v>
      </c>
      <c r="H388" s="118">
        <v>573.78333333333353</v>
      </c>
      <c r="I388" s="118">
        <v>582.9666666666667</v>
      </c>
      <c r="J388" s="118">
        <v>589.98333333333358</v>
      </c>
      <c r="K388" s="117">
        <v>575.95000000000005</v>
      </c>
      <c r="L388" s="117">
        <v>559.75</v>
      </c>
      <c r="M388" s="117">
        <v>10.908300000000001</v>
      </c>
    </row>
    <row r="389" spans="1:13">
      <c r="A389" s="65">
        <v>380</v>
      </c>
      <c r="B389" s="117" t="s">
        <v>1394</v>
      </c>
      <c r="C389" s="120">
        <v>54.7</v>
      </c>
      <c r="D389" s="118">
        <v>55.216666666666669</v>
      </c>
      <c r="E389" s="118">
        <v>53.933333333333337</v>
      </c>
      <c r="F389" s="118">
        <v>53.166666666666671</v>
      </c>
      <c r="G389" s="118">
        <v>51.88333333333334</v>
      </c>
      <c r="H389" s="118">
        <v>55.983333333333334</v>
      </c>
      <c r="I389" s="118">
        <v>57.266666666666666</v>
      </c>
      <c r="J389" s="118">
        <v>58.033333333333331</v>
      </c>
      <c r="K389" s="117">
        <v>56.5</v>
      </c>
      <c r="L389" s="117">
        <v>54.45</v>
      </c>
      <c r="M389" s="117">
        <v>4.8629199999999999</v>
      </c>
    </row>
    <row r="390" spans="1:13">
      <c r="A390" s="65">
        <v>381</v>
      </c>
      <c r="B390" s="117" t="s">
        <v>131</v>
      </c>
      <c r="C390" s="120">
        <v>5.35</v>
      </c>
      <c r="D390" s="118">
        <v>5.4333333333333336</v>
      </c>
      <c r="E390" s="118">
        <v>5.1166666666666671</v>
      </c>
      <c r="F390" s="118">
        <v>4.8833333333333337</v>
      </c>
      <c r="G390" s="118">
        <v>4.5666666666666673</v>
      </c>
      <c r="H390" s="118">
        <v>5.666666666666667</v>
      </c>
      <c r="I390" s="118">
        <v>5.9833333333333334</v>
      </c>
      <c r="J390" s="118">
        <v>6.2166666666666668</v>
      </c>
      <c r="K390" s="117">
        <v>5.75</v>
      </c>
      <c r="L390" s="117">
        <v>5.2</v>
      </c>
      <c r="M390" s="117">
        <v>625.23775999999998</v>
      </c>
    </row>
    <row r="391" spans="1:13">
      <c r="A391" s="65">
        <v>382</v>
      </c>
      <c r="B391" s="117" t="s">
        <v>132</v>
      </c>
      <c r="C391" s="120">
        <v>119.2</v>
      </c>
      <c r="D391" s="118">
        <v>118.75</v>
      </c>
      <c r="E391" s="118">
        <v>117</v>
      </c>
      <c r="F391" s="118">
        <v>114.8</v>
      </c>
      <c r="G391" s="118">
        <v>113.05</v>
      </c>
      <c r="H391" s="118">
        <v>120.95</v>
      </c>
      <c r="I391" s="118">
        <v>122.7</v>
      </c>
      <c r="J391" s="118">
        <v>124.9</v>
      </c>
      <c r="K391" s="117">
        <v>120.5</v>
      </c>
      <c r="L391" s="117">
        <v>116.55</v>
      </c>
      <c r="M391" s="117">
        <v>51.33323</v>
      </c>
    </row>
    <row r="392" spans="1:13">
      <c r="A392" s="65">
        <v>383</v>
      </c>
      <c r="B392" s="117" t="s">
        <v>1396</v>
      </c>
      <c r="C392" s="120">
        <v>66.099999999999994</v>
      </c>
      <c r="D392" s="118">
        <v>67.149999999999991</v>
      </c>
      <c r="E392" s="118">
        <v>64.649999999999977</v>
      </c>
      <c r="F392" s="118">
        <v>63.199999999999989</v>
      </c>
      <c r="G392" s="118">
        <v>60.699999999999974</v>
      </c>
      <c r="H392" s="118">
        <v>68.59999999999998</v>
      </c>
      <c r="I392" s="118">
        <v>71.100000000000009</v>
      </c>
      <c r="J392" s="118">
        <v>72.549999999999983</v>
      </c>
      <c r="K392" s="117">
        <v>69.650000000000006</v>
      </c>
      <c r="L392" s="117">
        <v>65.7</v>
      </c>
      <c r="M392" s="117">
        <v>1.3978900000000001</v>
      </c>
    </row>
    <row r="393" spans="1:13">
      <c r="A393" s="65">
        <v>384</v>
      </c>
      <c r="B393" s="117" t="s">
        <v>1398</v>
      </c>
      <c r="C393" s="120">
        <v>745.9</v>
      </c>
      <c r="D393" s="118">
        <v>747.66666666666663</v>
      </c>
      <c r="E393" s="118">
        <v>740.33333333333326</v>
      </c>
      <c r="F393" s="118">
        <v>734.76666666666665</v>
      </c>
      <c r="G393" s="118">
        <v>727.43333333333328</v>
      </c>
      <c r="H393" s="118">
        <v>753.23333333333323</v>
      </c>
      <c r="I393" s="118">
        <v>760.56666666666649</v>
      </c>
      <c r="J393" s="118">
        <v>766.13333333333321</v>
      </c>
      <c r="K393" s="117">
        <v>755</v>
      </c>
      <c r="L393" s="117">
        <v>742.1</v>
      </c>
      <c r="M393" s="117">
        <v>8.5800000000000001E-2</v>
      </c>
    </row>
    <row r="394" spans="1:13">
      <c r="A394" s="65">
        <v>385</v>
      </c>
      <c r="B394" s="117" t="s">
        <v>133</v>
      </c>
      <c r="C394" s="120">
        <v>135.05000000000001</v>
      </c>
      <c r="D394" s="118">
        <v>134.54999999999998</v>
      </c>
      <c r="E394" s="118">
        <v>130.49999999999997</v>
      </c>
      <c r="F394" s="118">
        <v>125.94999999999999</v>
      </c>
      <c r="G394" s="118">
        <v>121.89999999999998</v>
      </c>
      <c r="H394" s="118">
        <v>139.09999999999997</v>
      </c>
      <c r="I394" s="118">
        <v>143.14999999999998</v>
      </c>
      <c r="J394" s="118">
        <v>147.69999999999996</v>
      </c>
      <c r="K394" s="117">
        <v>138.6</v>
      </c>
      <c r="L394" s="117">
        <v>130</v>
      </c>
      <c r="M394" s="117">
        <v>240.51638</v>
      </c>
    </row>
    <row r="395" spans="1:13">
      <c r="A395" s="65">
        <v>386</v>
      </c>
      <c r="B395" s="117" t="s">
        <v>134</v>
      </c>
      <c r="C395" s="120">
        <v>1253.25</v>
      </c>
      <c r="D395" s="118">
        <v>1260.0833333333333</v>
      </c>
      <c r="E395" s="118">
        <v>1244.1666666666665</v>
      </c>
      <c r="F395" s="118">
        <v>1235.0833333333333</v>
      </c>
      <c r="G395" s="118">
        <v>1219.1666666666665</v>
      </c>
      <c r="H395" s="118">
        <v>1269.1666666666665</v>
      </c>
      <c r="I395" s="118">
        <v>1285.083333333333</v>
      </c>
      <c r="J395" s="118">
        <v>1294.1666666666665</v>
      </c>
      <c r="K395" s="117">
        <v>1276</v>
      </c>
      <c r="L395" s="117">
        <v>1251</v>
      </c>
      <c r="M395" s="117">
        <v>75.239990000000006</v>
      </c>
    </row>
    <row r="396" spans="1:13">
      <c r="A396" s="65">
        <v>387</v>
      </c>
      <c r="B396" s="117" t="s">
        <v>1402</v>
      </c>
      <c r="C396" s="120">
        <v>18.850000000000001</v>
      </c>
      <c r="D396" s="118">
        <v>18.983333333333334</v>
      </c>
      <c r="E396" s="118">
        <v>18.366666666666667</v>
      </c>
      <c r="F396" s="118">
        <v>17.883333333333333</v>
      </c>
      <c r="G396" s="118">
        <v>17.266666666666666</v>
      </c>
      <c r="H396" s="118">
        <v>19.466666666666669</v>
      </c>
      <c r="I396" s="118">
        <v>20.083333333333336</v>
      </c>
      <c r="J396" s="118">
        <v>20.56666666666667</v>
      </c>
      <c r="K396" s="117">
        <v>19.600000000000001</v>
      </c>
      <c r="L396" s="117">
        <v>18.5</v>
      </c>
      <c r="M396" s="117">
        <v>1.5405599999999999</v>
      </c>
    </row>
    <row r="397" spans="1:13">
      <c r="A397" s="65">
        <v>388</v>
      </c>
      <c r="B397" s="117" t="s">
        <v>135</v>
      </c>
      <c r="C397" s="120">
        <v>115.5</v>
      </c>
      <c r="D397" s="118">
        <v>118.56666666666666</v>
      </c>
      <c r="E397" s="118">
        <v>110.43333333333332</v>
      </c>
      <c r="F397" s="118">
        <v>105.36666666666666</v>
      </c>
      <c r="G397" s="118">
        <v>97.23333333333332</v>
      </c>
      <c r="H397" s="118">
        <v>123.63333333333333</v>
      </c>
      <c r="I397" s="118">
        <v>131.76666666666665</v>
      </c>
      <c r="J397" s="118">
        <v>136.83333333333331</v>
      </c>
      <c r="K397" s="117">
        <v>126.7</v>
      </c>
      <c r="L397" s="117">
        <v>113.5</v>
      </c>
      <c r="M397" s="117">
        <v>300.15870999999999</v>
      </c>
    </row>
    <row r="398" spans="1:13">
      <c r="A398" s="65">
        <v>389</v>
      </c>
      <c r="B398" s="117" t="s">
        <v>1405</v>
      </c>
      <c r="C398" s="120">
        <v>10.1</v>
      </c>
      <c r="D398" s="118">
        <v>10.083333333333334</v>
      </c>
      <c r="E398" s="118">
        <v>9.9166666666666679</v>
      </c>
      <c r="F398" s="118">
        <v>9.7333333333333343</v>
      </c>
      <c r="G398" s="118">
        <v>9.5666666666666682</v>
      </c>
      <c r="H398" s="118">
        <v>10.266666666666667</v>
      </c>
      <c r="I398" s="118">
        <v>10.433333333333335</v>
      </c>
      <c r="J398" s="118">
        <v>10.616666666666667</v>
      </c>
      <c r="K398" s="117">
        <v>10.25</v>
      </c>
      <c r="L398" s="117">
        <v>9.9</v>
      </c>
      <c r="M398" s="117">
        <v>2.4977399999999998</v>
      </c>
    </row>
    <row r="399" spans="1:13">
      <c r="A399" s="65">
        <v>390</v>
      </c>
      <c r="B399" s="117" t="s">
        <v>1407</v>
      </c>
      <c r="C399" s="120">
        <v>363.05</v>
      </c>
      <c r="D399" s="118">
        <v>366.41666666666669</v>
      </c>
      <c r="E399" s="118">
        <v>351.78333333333336</v>
      </c>
      <c r="F399" s="118">
        <v>340.51666666666665</v>
      </c>
      <c r="G399" s="118">
        <v>325.88333333333333</v>
      </c>
      <c r="H399" s="118">
        <v>377.68333333333339</v>
      </c>
      <c r="I399" s="118">
        <v>392.31666666666672</v>
      </c>
      <c r="J399" s="118">
        <v>403.58333333333343</v>
      </c>
      <c r="K399" s="117">
        <v>381.05</v>
      </c>
      <c r="L399" s="117">
        <v>355.15</v>
      </c>
      <c r="M399" s="117">
        <v>8.5284300000000002</v>
      </c>
    </row>
    <row r="400" spans="1:13">
      <c r="A400" s="65">
        <v>391</v>
      </c>
      <c r="B400" s="117" t="s">
        <v>2217</v>
      </c>
      <c r="C400" s="120">
        <v>26.3</v>
      </c>
      <c r="D400" s="118">
        <v>26.833333333333332</v>
      </c>
      <c r="E400" s="118">
        <v>25.316666666666663</v>
      </c>
      <c r="F400" s="118">
        <v>24.333333333333332</v>
      </c>
      <c r="G400" s="118">
        <v>22.816666666666663</v>
      </c>
      <c r="H400" s="118">
        <v>27.816666666666663</v>
      </c>
      <c r="I400" s="118">
        <v>29.333333333333336</v>
      </c>
      <c r="J400" s="118">
        <v>30.316666666666663</v>
      </c>
      <c r="K400" s="117">
        <v>28.35</v>
      </c>
      <c r="L400" s="117">
        <v>25.85</v>
      </c>
      <c r="M400" s="117">
        <v>6.6213899999999999</v>
      </c>
    </row>
    <row r="401" spans="1:13">
      <c r="A401" s="65">
        <v>392</v>
      </c>
      <c r="B401" s="117" t="s">
        <v>1412</v>
      </c>
      <c r="C401" s="120">
        <v>461.85</v>
      </c>
      <c r="D401" s="118">
        <v>466.89999999999992</v>
      </c>
      <c r="E401" s="118">
        <v>455.34999999999985</v>
      </c>
      <c r="F401" s="118">
        <v>448.84999999999991</v>
      </c>
      <c r="G401" s="118">
        <v>437.29999999999984</v>
      </c>
      <c r="H401" s="118">
        <v>473.39999999999986</v>
      </c>
      <c r="I401" s="118">
        <v>484.94999999999993</v>
      </c>
      <c r="J401" s="118">
        <v>491.44999999999987</v>
      </c>
      <c r="K401" s="117">
        <v>478.45</v>
      </c>
      <c r="L401" s="117">
        <v>460.4</v>
      </c>
      <c r="M401" s="117">
        <v>0.53013999999999994</v>
      </c>
    </row>
    <row r="402" spans="1:13">
      <c r="A402" s="65">
        <v>393</v>
      </c>
      <c r="B402" s="117" t="s">
        <v>2191</v>
      </c>
      <c r="C402" s="120">
        <v>8.5</v>
      </c>
      <c r="D402" s="118">
        <v>8.4833333333333325</v>
      </c>
      <c r="E402" s="118">
        <v>8.0666666666666647</v>
      </c>
      <c r="F402" s="118">
        <v>7.6333333333333329</v>
      </c>
      <c r="G402" s="118">
        <v>7.216666666666665</v>
      </c>
      <c r="H402" s="118">
        <v>8.9166666666666643</v>
      </c>
      <c r="I402" s="118">
        <v>9.3333333333333321</v>
      </c>
      <c r="J402" s="118">
        <v>9.7666666666666639</v>
      </c>
      <c r="K402" s="117">
        <v>8.9</v>
      </c>
      <c r="L402" s="117">
        <v>8.0500000000000007</v>
      </c>
      <c r="M402" s="117">
        <v>17.117989999999999</v>
      </c>
    </row>
    <row r="403" spans="1:13">
      <c r="A403" s="65">
        <v>394</v>
      </c>
      <c r="B403" s="117" t="s">
        <v>136</v>
      </c>
      <c r="C403" s="120">
        <v>11.05</v>
      </c>
      <c r="D403" s="118">
        <v>11.200000000000001</v>
      </c>
      <c r="E403" s="118">
        <v>10.600000000000001</v>
      </c>
      <c r="F403" s="118">
        <v>10.15</v>
      </c>
      <c r="G403" s="118">
        <v>9.5500000000000007</v>
      </c>
      <c r="H403" s="118">
        <v>11.650000000000002</v>
      </c>
      <c r="I403" s="118">
        <v>12.25</v>
      </c>
      <c r="J403" s="118">
        <v>12.700000000000003</v>
      </c>
      <c r="K403" s="117">
        <v>11.8</v>
      </c>
      <c r="L403" s="117">
        <v>10.75</v>
      </c>
      <c r="M403" s="117">
        <v>578.77824999999996</v>
      </c>
    </row>
    <row r="404" spans="1:13">
      <c r="A404" s="65">
        <v>395</v>
      </c>
      <c r="B404" s="117" t="s">
        <v>1429</v>
      </c>
      <c r="C404" s="120">
        <v>2.8</v>
      </c>
      <c r="D404" s="118">
        <v>2.85</v>
      </c>
      <c r="E404" s="118">
        <v>2.75</v>
      </c>
      <c r="F404" s="118">
        <v>2.6999999999999997</v>
      </c>
      <c r="G404" s="118">
        <v>2.5999999999999996</v>
      </c>
      <c r="H404" s="118">
        <v>2.9000000000000004</v>
      </c>
      <c r="I404" s="118">
        <v>3.0000000000000009</v>
      </c>
      <c r="J404" s="118">
        <v>3.0500000000000007</v>
      </c>
      <c r="K404" s="117">
        <v>2.95</v>
      </c>
      <c r="L404" s="117">
        <v>2.8</v>
      </c>
      <c r="M404" s="117">
        <v>12.629989999999999</v>
      </c>
    </row>
    <row r="405" spans="1:13">
      <c r="A405" s="65">
        <v>396</v>
      </c>
      <c r="B405" s="117" t="s">
        <v>1437</v>
      </c>
      <c r="C405" s="120">
        <v>314.45</v>
      </c>
      <c r="D405" s="118">
        <v>318.7</v>
      </c>
      <c r="E405" s="118">
        <v>308.89999999999998</v>
      </c>
      <c r="F405" s="118">
        <v>303.34999999999997</v>
      </c>
      <c r="G405" s="118">
        <v>293.54999999999995</v>
      </c>
      <c r="H405" s="118">
        <v>324.25</v>
      </c>
      <c r="I405" s="118">
        <v>334.05000000000007</v>
      </c>
      <c r="J405" s="118">
        <v>339.6</v>
      </c>
      <c r="K405" s="117">
        <v>328.5</v>
      </c>
      <c r="L405" s="117">
        <v>313.14999999999998</v>
      </c>
      <c r="M405" s="117">
        <v>9.2219999999999996E-2</v>
      </c>
    </row>
    <row r="406" spans="1:13">
      <c r="A406" s="65">
        <v>397</v>
      </c>
      <c r="B406" s="117" t="s">
        <v>1441</v>
      </c>
      <c r="C406" s="120">
        <v>179.9</v>
      </c>
      <c r="D406" s="118">
        <v>181.45000000000002</v>
      </c>
      <c r="E406" s="118">
        <v>176.55000000000004</v>
      </c>
      <c r="F406" s="118">
        <v>173.20000000000002</v>
      </c>
      <c r="G406" s="118">
        <v>168.30000000000004</v>
      </c>
      <c r="H406" s="118">
        <v>184.80000000000004</v>
      </c>
      <c r="I406" s="118">
        <v>189.70000000000002</v>
      </c>
      <c r="J406" s="118">
        <v>193.05000000000004</v>
      </c>
      <c r="K406" s="117">
        <v>186.35</v>
      </c>
      <c r="L406" s="117">
        <v>178.1</v>
      </c>
      <c r="M406" s="117">
        <v>0.56964999999999999</v>
      </c>
    </row>
    <row r="407" spans="1:13">
      <c r="A407" s="65">
        <v>398</v>
      </c>
      <c r="B407" s="117" t="s">
        <v>1443</v>
      </c>
      <c r="C407" s="120">
        <v>85.05</v>
      </c>
      <c r="D407" s="118">
        <v>85.3</v>
      </c>
      <c r="E407" s="118">
        <v>84</v>
      </c>
      <c r="F407" s="118">
        <v>82.95</v>
      </c>
      <c r="G407" s="118">
        <v>81.650000000000006</v>
      </c>
      <c r="H407" s="118">
        <v>86.35</v>
      </c>
      <c r="I407" s="118">
        <v>87.649999999999977</v>
      </c>
      <c r="J407" s="118">
        <v>88.699999999999989</v>
      </c>
      <c r="K407" s="117">
        <v>86.6</v>
      </c>
      <c r="L407" s="117">
        <v>84.25</v>
      </c>
      <c r="M407" s="117">
        <v>2.6169999999999999E-2</v>
      </c>
    </row>
    <row r="408" spans="1:13">
      <c r="A408" s="65">
        <v>399</v>
      </c>
      <c r="B408" s="117" t="s">
        <v>137</v>
      </c>
      <c r="C408" s="120">
        <v>44.8</v>
      </c>
      <c r="D408" s="118">
        <v>44.733333333333327</v>
      </c>
      <c r="E408" s="118">
        <v>44.116666666666653</v>
      </c>
      <c r="F408" s="118">
        <v>43.433333333333323</v>
      </c>
      <c r="G408" s="118">
        <v>42.816666666666649</v>
      </c>
      <c r="H408" s="118">
        <v>45.416666666666657</v>
      </c>
      <c r="I408" s="118">
        <v>46.033333333333331</v>
      </c>
      <c r="J408" s="118">
        <v>46.716666666666661</v>
      </c>
      <c r="K408" s="117">
        <v>45.35</v>
      </c>
      <c r="L408" s="117">
        <v>44.05</v>
      </c>
      <c r="M408" s="117">
        <v>179.45761999999999</v>
      </c>
    </row>
    <row r="409" spans="1:13">
      <c r="A409" s="65">
        <v>400</v>
      </c>
      <c r="B409" s="117" t="s">
        <v>209</v>
      </c>
      <c r="C409" s="120">
        <v>6348.2</v>
      </c>
      <c r="D409" s="118">
        <v>6391.2</v>
      </c>
      <c r="E409" s="118">
        <v>6227</v>
      </c>
      <c r="F409" s="118">
        <v>6105.8</v>
      </c>
      <c r="G409" s="118">
        <v>5941.6</v>
      </c>
      <c r="H409" s="118">
        <v>6512.4</v>
      </c>
      <c r="I409" s="118">
        <v>6676.5999999999985</v>
      </c>
      <c r="J409" s="118">
        <v>6797.7999999999993</v>
      </c>
      <c r="K409" s="117">
        <v>6555.4</v>
      </c>
      <c r="L409" s="117">
        <v>6270</v>
      </c>
      <c r="M409" s="117">
        <v>0.19273999999999999</v>
      </c>
    </row>
    <row r="410" spans="1:13">
      <c r="A410" s="65">
        <v>401</v>
      </c>
      <c r="B410" s="117" t="s">
        <v>2211</v>
      </c>
      <c r="C410" s="120">
        <v>566.85</v>
      </c>
      <c r="D410" s="118">
        <v>569</v>
      </c>
      <c r="E410" s="118">
        <v>558.9</v>
      </c>
      <c r="F410" s="118">
        <v>550.94999999999993</v>
      </c>
      <c r="G410" s="118">
        <v>540.84999999999991</v>
      </c>
      <c r="H410" s="118">
        <v>576.95000000000005</v>
      </c>
      <c r="I410" s="118">
        <v>587.04999999999995</v>
      </c>
      <c r="J410" s="118">
        <v>595.00000000000011</v>
      </c>
      <c r="K410" s="117">
        <v>579.1</v>
      </c>
      <c r="L410" s="117">
        <v>561.04999999999995</v>
      </c>
      <c r="M410" s="117">
        <v>3.3988100000000001</v>
      </c>
    </row>
    <row r="411" spans="1:13">
      <c r="A411" s="65">
        <v>402</v>
      </c>
      <c r="B411" s="117" t="s">
        <v>138</v>
      </c>
      <c r="C411" s="120">
        <v>280.5</v>
      </c>
      <c r="D411" s="118">
        <v>282.15000000000003</v>
      </c>
      <c r="E411" s="118">
        <v>278.35000000000008</v>
      </c>
      <c r="F411" s="118">
        <v>276.20000000000005</v>
      </c>
      <c r="G411" s="118">
        <v>272.40000000000009</v>
      </c>
      <c r="H411" s="118">
        <v>284.30000000000007</v>
      </c>
      <c r="I411" s="118">
        <v>288.10000000000002</v>
      </c>
      <c r="J411" s="118">
        <v>290.25000000000006</v>
      </c>
      <c r="K411" s="117">
        <v>285.95</v>
      </c>
      <c r="L411" s="117">
        <v>280</v>
      </c>
      <c r="M411" s="117">
        <v>154.20017000000001</v>
      </c>
    </row>
    <row r="412" spans="1:13">
      <c r="A412" s="65">
        <v>403</v>
      </c>
      <c r="B412" s="117" t="s">
        <v>2125</v>
      </c>
      <c r="C412" s="120">
        <v>5403</v>
      </c>
      <c r="D412" s="118">
        <v>5438.0166666666664</v>
      </c>
      <c r="E412" s="118">
        <v>5324.9833333333327</v>
      </c>
      <c r="F412" s="118">
        <v>5246.9666666666662</v>
      </c>
      <c r="G412" s="118">
        <v>5133.9333333333325</v>
      </c>
      <c r="H412" s="118">
        <v>5516.0333333333328</v>
      </c>
      <c r="I412" s="118">
        <v>5629.0666666666657</v>
      </c>
      <c r="J412" s="118">
        <v>5707.083333333333</v>
      </c>
      <c r="K412" s="117">
        <v>5551.05</v>
      </c>
      <c r="L412" s="117">
        <v>5360</v>
      </c>
      <c r="M412" s="117">
        <v>8.6999999999999994E-3</v>
      </c>
    </row>
    <row r="413" spans="1:13">
      <c r="A413" s="65">
        <v>404</v>
      </c>
      <c r="B413" s="117" t="s">
        <v>1473</v>
      </c>
      <c r="C413" s="120">
        <v>37.9</v>
      </c>
      <c r="D413" s="118">
        <v>38.466666666666661</v>
      </c>
      <c r="E413" s="118">
        <v>37.23333333333332</v>
      </c>
      <c r="F413" s="118">
        <v>36.566666666666656</v>
      </c>
      <c r="G413" s="118">
        <v>35.333333333333314</v>
      </c>
      <c r="H413" s="118">
        <v>39.133333333333326</v>
      </c>
      <c r="I413" s="118">
        <v>40.36666666666666</v>
      </c>
      <c r="J413" s="118">
        <v>41.033333333333331</v>
      </c>
      <c r="K413" s="117">
        <v>39.700000000000003</v>
      </c>
      <c r="L413" s="117">
        <v>37.799999999999997</v>
      </c>
      <c r="M413" s="117">
        <v>2.2877200000000002</v>
      </c>
    </row>
    <row r="414" spans="1:13">
      <c r="A414" s="65">
        <v>405</v>
      </c>
      <c r="B414" s="117" t="s">
        <v>1971</v>
      </c>
      <c r="C414" s="120">
        <v>1264.25</v>
      </c>
      <c r="D414" s="118">
        <v>1274.1500000000001</v>
      </c>
      <c r="E414" s="118">
        <v>1250.7500000000002</v>
      </c>
      <c r="F414" s="118">
        <v>1237.2500000000002</v>
      </c>
      <c r="G414" s="118">
        <v>1213.8500000000004</v>
      </c>
      <c r="H414" s="118">
        <v>1287.6500000000001</v>
      </c>
      <c r="I414" s="118">
        <v>1311.0499999999997</v>
      </c>
      <c r="J414" s="118">
        <v>1324.55</v>
      </c>
      <c r="K414" s="117">
        <v>1297.55</v>
      </c>
      <c r="L414" s="117">
        <v>1260.6500000000001</v>
      </c>
      <c r="M414" s="117">
        <v>6.5100000000000002E-3</v>
      </c>
    </row>
    <row r="415" spans="1:13">
      <c r="A415" s="65">
        <v>406</v>
      </c>
      <c r="B415" s="117" t="s">
        <v>2038</v>
      </c>
      <c r="C415" s="120">
        <v>350.2</v>
      </c>
      <c r="D415" s="118">
        <v>341.8</v>
      </c>
      <c r="E415" s="118">
        <v>333.40000000000003</v>
      </c>
      <c r="F415" s="118">
        <v>316.60000000000002</v>
      </c>
      <c r="G415" s="118">
        <v>308.20000000000005</v>
      </c>
      <c r="H415" s="118">
        <v>358.6</v>
      </c>
      <c r="I415" s="118">
        <v>367</v>
      </c>
      <c r="J415" s="118">
        <v>383.8</v>
      </c>
      <c r="K415" s="117">
        <v>350.2</v>
      </c>
      <c r="L415" s="117">
        <v>325</v>
      </c>
      <c r="M415" s="117">
        <v>0.76451999999999998</v>
      </c>
    </row>
    <row r="416" spans="1:13">
      <c r="A416" s="65">
        <v>407</v>
      </c>
      <c r="B416" s="117" t="s">
        <v>1501</v>
      </c>
      <c r="C416" s="120">
        <v>161.6</v>
      </c>
      <c r="D416" s="118">
        <v>163.45000000000002</v>
      </c>
      <c r="E416" s="118">
        <v>158.40000000000003</v>
      </c>
      <c r="F416" s="118">
        <v>155.20000000000002</v>
      </c>
      <c r="G416" s="118">
        <v>150.15000000000003</v>
      </c>
      <c r="H416" s="118">
        <v>166.65000000000003</v>
      </c>
      <c r="I416" s="118">
        <v>171.70000000000005</v>
      </c>
      <c r="J416" s="118">
        <v>174.90000000000003</v>
      </c>
      <c r="K416" s="117">
        <v>168.5</v>
      </c>
      <c r="L416" s="117">
        <v>160.25</v>
      </c>
      <c r="M416" s="117">
        <v>7.8090000000000007E-2</v>
      </c>
    </row>
    <row r="417" spans="1:13">
      <c r="A417" s="65">
        <v>408</v>
      </c>
      <c r="B417" s="117" t="s">
        <v>1503</v>
      </c>
      <c r="C417" s="120">
        <v>494.85</v>
      </c>
      <c r="D417" s="118">
        <v>497.59999999999997</v>
      </c>
      <c r="E417" s="118">
        <v>491.24999999999994</v>
      </c>
      <c r="F417" s="118">
        <v>487.65</v>
      </c>
      <c r="G417" s="118">
        <v>481.29999999999995</v>
      </c>
      <c r="H417" s="118">
        <v>501.19999999999993</v>
      </c>
      <c r="I417" s="118">
        <v>507.54999999999995</v>
      </c>
      <c r="J417" s="118">
        <v>511.14999999999992</v>
      </c>
      <c r="K417" s="117">
        <v>503.95</v>
      </c>
      <c r="L417" s="117">
        <v>494</v>
      </c>
      <c r="M417" s="117">
        <v>0.40666999999999998</v>
      </c>
    </row>
    <row r="418" spans="1:13">
      <c r="A418" s="65">
        <v>409</v>
      </c>
      <c r="B418" s="117" t="s">
        <v>210</v>
      </c>
      <c r="C418" s="120">
        <v>15963.35</v>
      </c>
      <c r="D418" s="118">
        <v>15992.816666666666</v>
      </c>
      <c r="E418" s="118">
        <v>15795.633333333331</v>
      </c>
      <c r="F418" s="118">
        <v>15627.916666666666</v>
      </c>
      <c r="G418" s="118">
        <v>15430.733333333332</v>
      </c>
      <c r="H418" s="118">
        <v>16160.533333333331</v>
      </c>
      <c r="I418" s="118">
        <v>16357.716666666665</v>
      </c>
      <c r="J418" s="118">
        <v>16525.433333333331</v>
      </c>
      <c r="K418" s="117">
        <v>16190</v>
      </c>
      <c r="L418" s="117">
        <v>15825.1</v>
      </c>
      <c r="M418" s="117">
        <v>0.11516999999999999</v>
      </c>
    </row>
    <row r="419" spans="1:13">
      <c r="A419" s="65">
        <v>410</v>
      </c>
      <c r="B419" s="117" t="s">
        <v>1512</v>
      </c>
      <c r="C419" s="120">
        <v>1528.4</v>
      </c>
      <c r="D419" s="118">
        <v>1544.7333333333333</v>
      </c>
      <c r="E419" s="118">
        <v>1502.1666666666667</v>
      </c>
      <c r="F419" s="118">
        <v>1475.9333333333334</v>
      </c>
      <c r="G419" s="118">
        <v>1433.3666666666668</v>
      </c>
      <c r="H419" s="118">
        <v>1570.9666666666667</v>
      </c>
      <c r="I419" s="118">
        <v>1613.5333333333333</v>
      </c>
      <c r="J419" s="118">
        <v>1639.7666666666667</v>
      </c>
      <c r="K419" s="117">
        <v>1587.3</v>
      </c>
      <c r="L419" s="117">
        <v>1518.5</v>
      </c>
      <c r="M419" s="117">
        <v>1.585E-2</v>
      </c>
    </row>
    <row r="420" spans="1:13">
      <c r="A420" s="65">
        <v>411</v>
      </c>
      <c r="B420" s="117" t="s">
        <v>139</v>
      </c>
      <c r="C420" s="120">
        <v>1029.8</v>
      </c>
      <c r="D420" s="118">
        <v>1020.2666666666668</v>
      </c>
      <c r="E420" s="118">
        <v>1000.5333333333335</v>
      </c>
      <c r="F420" s="118">
        <v>971.26666666666677</v>
      </c>
      <c r="G420" s="118">
        <v>951.53333333333353</v>
      </c>
      <c r="H420" s="118">
        <v>1049.5333333333335</v>
      </c>
      <c r="I420" s="118">
        <v>1069.2666666666669</v>
      </c>
      <c r="J420" s="118">
        <v>1098.5333333333335</v>
      </c>
      <c r="K420" s="117">
        <v>1040</v>
      </c>
      <c r="L420" s="117">
        <v>991</v>
      </c>
      <c r="M420" s="117">
        <v>6.3581500000000002</v>
      </c>
    </row>
    <row r="421" spans="1:13">
      <c r="A421" s="65">
        <v>412</v>
      </c>
      <c r="B421" s="117" t="s">
        <v>2130</v>
      </c>
      <c r="C421" s="120">
        <v>759</v>
      </c>
      <c r="D421" s="118">
        <v>764.61666666666667</v>
      </c>
      <c r="E421" s="118">
        <v>750.43333333333339</v>
      </c>
      <c r="F421" s="118">
        <v>741.86666666666667</v>
      </c>
      <c r="G421" s="118">
        <v>727.68333333333339</v>
      </c>
      <c r="H421" s="118">
        <v>773.18333333333339</v>
      </c>
      <c r="I421" s="118">
        <v>787.36666666666656</v>
      </c>
      <c r="J421" s="118">
        <v>795.93333333333339</v>
      </c>
      <c r="K421" s="117">
        <v>778.8</v>
      </c>
      <c r="L421" s="117">
        <v>756.05</v>
      </c>
      <c r="M421" s="117">
        <v>3.209E-2</v>
      </c>
    </row>
    <row r="422" spans="1:13">
      <c r="A422" s="65">
        <v>413</v>
      </c>
      <c r="B422" s="117" t="s">
        <v>1526</v>
      </c>
      <c r="C422" s="120">
        <v>25.65</v>
      </c>
      <c r="D422" s="118">
        <v>25.866666666666664</v>
      </c>
      <c r="E422" s="118">
        <v>25.233333333333327</v>
      </c>
      <c r="F422" s="118">
        <v>24.816666666666663</v>
      </c>
      <c r="G422" s="118">
        <v>24.183333333333326</v>
      </c>
      <c r="H422" s="118">
        <v>26.283333333333328</v>
      </c>
      <c r="I422" s="118">
        <v>26.916666666666661</v>
      </c>
      <c r="J422" s="118">
        <v>27.333333333333329</v>
      </c>
      <c r="K422" s="117">
        <v>26.5</v>
      </c>
      <c r="L422" s="117">
        <v>25.45</v>
      </c>
      <c r="M422" s="117">
        <v>15.031879999999999</v>
      </c>
    </row>
    <row r="423" spans="1:13">
      <c r="A423" s="65">
        <v>414</v>
      </c>
      <c r="B423" s="117" t="s">
        <v>1528</v>
      </c>
      <c r="C423" s="120">
        <v>1930</v>
      </c>
      <c r="D423" s="118">
        <v>1922.6666666666667</v>
      </c>
      <c r="E423" s="118">
        <v>1907.3833333333334</v>
      </c>
      <c r="F423" s="118">
        <v>1884.7666666666667</v>
      </c>
      <c r="G423" s="118">
        <v>1869.4833333333333</v>
      </c>
      <c r="H423" s="118">
        <v>1945.2833333333335</v>
      </c>
      <c r="I423" s="118">
        <v>1960.5666666666668</v>
      </c>
      <c r="J423" s="118">
        <v>1983.1833333333336</v>
      </c>
      <c r="K423" s="117">
        <v>1937.95</v>
      </c>
      <c r="L423" s="117">
        <v>1900.05</v>
      </c>
      <c r="M423" s="117">
        <v>0.46964</v>
      </c>
    </row>
    <row r="424" spans="1:13">
      <c r="A424" s="65">
        <v>415</v>
      </c>
      <c r="B424" s="117" t="s">
        <v>1534</v>
      </c>
      <c r="C424" s="120">
        <v>562.1</v>
      </c>
      <c r="D424" s="118">
        <v>562.94999999999993</v>
      </c>
      <c r="E424" s="118">
        <v>555.89999999999986</v>
      </c>
      <c r="F424" s="118">
        <v>549.69999999999993</v>
      </c>
      <c r="G424" s="118">
        <v>542.64999999999986</v>
      </c>
      <c r="H424" s="118">
        <v>569.14999999999986</v>
      </c>
      <c r="I424" s="118">
        <v>576.19999999999982</v>
      </c>
      <c r="J424" s="118">
        <v>582.39999999999986</v>
      </c>
      <c r="K424" s="117">
        <v>570</v>
      </c>
      <c r="L424" s="117">
        <v>556.75</v>
      </c>
      <c r="M424" s="117">
        <v>0.14671000000000001</v>
      </c>
    </row>
    <row r="425" spans="1:13">
      <c r="A425" s="65">
        <v>416</v>
      </c>
      <c r="B425" s="117" t="s">
        <v>1538</v>
      </c>
      <c r="C425" s="120">
        <v>464.4</v>
      </c>
      <c r="D425" s="118">
        <v>468.91666666666669</v>
      </c>
      <c r="E425" s="118">
        <v>457.83333333333337</v>
      </c>
      <c r="F425" s="118">
        <v>451.26666666666671</v>
      </c>
      <c r="G425" s="118">
        <v>440.18333333333339</v>
      </c>
      <c r="H425" s="118">
        <v>475.48333333333335</v>
      </c>
      <c r="I425" s="118">
        <v>486.56666666666672</v>
      </c>
      <c r="J425" s="118">
        <v>493.13333333333333</v>
      </c>
      <c r="K425" s="117">
        <v>480</v>
      </c>
      <c r="L425" s="117">
        <v>462.35</v>
      </c>
      <c r="M425" s="117">
        <v>0.46349000000000001</v>
      </c>
    </row>
    <row r="426" spans="1:13">
      <c r="A426" s="65">
        <v>417</v>
      </c>
      <c r="B426" s="117" t="s">
        <v>1540</v>
      </c>
      <c r="C426" s="120">
        <v>977.25</v>
      </c>
      <c r="D426" s="118">
        <v>979.08333333333337</v>
      </c>
      <c r="E426" s="118">
        <v>972.16666666666674</v>
      </c>
      <c r="F426" s="118">
        <v>967.08333333333337</v>
      </c>
      <c r="G426" s="118">
        <v>960.16666666666674</v>
      </c>
      <c r="H426" s="118">
        <v>984.16666666666674</v>
      </c>
      <c r="I426" s="118">
        <v>991.08333333333348</v>
      </c>
      <c r="J426" s="118">
        <v>996.16666666666674</v>
      </c>
      <c r="K426" s="117">
        <v>986</v>
      </c>
      <c r="L426" s="117">
        <v>974</v>
      </c>
      <c r="M426" s="117">
        <v>2.026E-2</v>
      </c>
    </row>
    <row r="427" spans="1:13">
      <c r="A427" s="65">
        <v>418</v>
      </c>
      <c r="B427" s="117" t="s">
        <v>1544</v>
      </c>
      <c r="C427" s="120">
        <v>325.95</v>
      </c>
      <c r="D427" s="118">
        <v>327.3</v>
      </c>
      <c r="E427" s="118">
        <v>321.05</v>
      </c>
      <c r="F427" s="118">
        <v>316.14999999999998</v>
      </c>
      <c r="G427" s="118">
        <v>309.89999999999998</v>
      </c>
      <c r="H427" s="118">
        <v>332.20000000000005</v>
      </c>
      <c r="I427" s="118">
        <v>338.45000000000005</v>
      </c>
      <c r="J427" s="118">
        <v>343.35000000000008</v>
      </c>
      <c r="K427" s="117">
        <v>333.55</v>
      </c>
      <c r="L427" s="117">
        <v>322.39999999999998</v>
      </c>
      <c r="M427" s="117">
        <v>1.25844</v>
      </c>
    </row>
    <row r="428" spans="1:13">
      <c r="A428" s="65">
        <v>419</v>
      </c>
      <c r="B428" s="117" t="s">
        <v>211</v>
      </c>
      <c r="C428" s="120">
        <v>13.5</v>
      </c>
      <c r="D428" s="118">
        <v>13.4</v>
      </c>
      <c r="E428" s="118">
        <v>13.200000000000001</v>
      </c>
      <c r="F428" s="118">
        <v>12.9</v>
      </c>
      <c r="G428" s="118">
        <v>12.700000000000001</v>
      </c>
      <c r="H428" s="118">
        <v>13.700000000000001</v>
      </c>
      <c r="I428" s="118">
        <v>13.9</v>
      </c>
      <c r="J428" s="118">
        <v>14.200000000000001</v>
      </c>
      <c r="K428" s="117">
        <v>13.6</v>
      </c>
      <c r="L428" s="117">
        <v>13.1</v>
      </c>
      <c r="M428" s="117">
        <v>119.98074</v>
      </c>
    </row>
    <row r="429" spans="1:13">
      <c r="A429" s="65">
        <v>420</v>
      </c>
      <c r="B429" s="117" t="s">
        <v>1549</v>
      </c>
      <c r="C429" s="120">
        <v>152.1</v>
      </c>
      <c r="D429" s="118">
        <v>150.29999999999998</v>
      </c>
      <c r="E429" s="118">
        <v>145.79999999999995</v>
      </c>
      <c r="F429" s="118">
        <v>139.49999999999997</v>
      </c>
      <c r="G429" s="118">
        <v>134.99999999999994</v>
      </c>
      <c r="H429" s="118">
        <v>156.59999999999997</v>
      </c>
      <c r="I429" s="118">
        <v>161.10000000000002</v>
      </c>
      <c r="J429" s="118">
        <v>167.39999999999998</v>
      </c>
      <c r="K429" s="117">
        <v>154.80000000000001</v>
      </c>
      <c r="L429" s="117">
        <v>144</v>
      </c>
      <c r="M429" s="117">
        <v>11.805870000000001</v>
      </c>
    </row>
    <row r="430" spans="1:13">
      <c r="A430" s="65">
        <v>421</v>
      </c>
      <c r="B430" s="117" t="s">
        <v>2175</v>
      </c>
      <c r="C430" s="120">
        <v>17.95</v>
      </c>
      <c r="D430" s="118">
        <v>18.349999999999998</v>
      </c>
      <c r="E430" s="118">
        <v>17.299999999999997</v>
      </c>
      <c r="F430" s="118">
        <v>16.649999999999999</v>
      </c>
      <c r="G430" s="118">
        <v>15.599999999999998</v>
      </c>
      <c r="H430" s="118">
        <v>18.999999999999996</v>
      </c>
      <c r="I430" s="118">
        <v>20.05</v>
      </c>
      <c r="J430" s="118">
        <v>20.699999999999996</v>
      </c>
      <c r="K430" s="117">
        <v>19.399999999999999</v>
      </c>
      <c r="L430" s="117">
        <v>17.7</v>
      </c>
      <c r="M430" s="117">
        <v>14.64559</v>
      </c>
    </row>
    <row r="431" spans="1:13">
      <c r="A431" s="65">
        <v>422</v>
      </c>
      <c r="B431" s="117" t="s">
        <v>1551</v>
      </c>
      <c r="C431" s="120">
        <v>23.6</v>
      </c>
      <c r="D431" s="118">
        <v>23.366666666666664</v>
      </c>
      <c r="E431" s="118">
        <v>22.533333333333328</v>
      </c>
      <c r="F431" s="118">
        <v>21.466666666666665</v>
      </c>
      <c r="G431" s="118">
        <v>20.633333333333329</v>
      </c>
      <c r="H431" s="118">
        <v>24.433333333333326</v>
      </c>
      <c r="I431" s="118">
        <v>25.266666666666662</v>
      </c>
      <c r="J431" s="118">
        <v>26.333333333333325</v>
      </c>
      <c r="K431" s="117">
        <v>24.2</v>
      </c>
      <c r="L431" s="117">
        <v>22.3</v>
      </c>
      <c r="M431" s="117">
        <v>35.755249999999997</v>
      </c>
    </row>
    <row r="432" spans="1:13">
      <c r="A432" s="65">
        <v>423</v>
      </c>
      <c r="B432" s="117" t="s">
        <v>228</v>
      </c>
      <c r="C432" s="120">
        <v>2209.0500000000002</v>
      </c>
      <c r="D432" s="118">
        <v>2198.25</v>
      </c>
      <c r="E432" s="118">
        <v>2167.5</v>
      </c>
      <c r="F432" s="118">
        <v>2125.9499999999998</v>
      </c>
      <c r="G432" s="118">
        <v>2095.1999999999998</v>
      </c>
      <c r="H432" s="118">
        <v>2239.8000000000002</v>
      </c>
      <c r="I432" s="118">
        <v>2270.5500000000002</v>
      </c>
      <c r="J432" s="118">
        <v>2312.1000000000004</v>
      </c>
      <c r="K432" s="117">
        <v>2229</v>
      </c>
      <c r="L432" s="117">
        <v>2156.6999999999998</v>
      </c>
      <c r="M432" s="117">
        <v>3.0821399999999999</v>
      </c>
    </row>
    <row r="433" spans="1:13">
      <c r="A433" s="65">
        <v>424</v>
      </c>
      <c r="B433" s="117" t="s">
        <v>140</v>
      </c>
      <c r="C433" s="120">
        <v>1056.25</v>
      </c>
      <c r="D433" s="118">
        <v>1064.45</v>
      </c>
      <c r="E433" s="118">
        <v>1041.9000000000001</v>
      </c>
      <c r="F433" s="118">
        <v>1027.55</v>
      </c>
      <c r="G433" s="118">
        <v>1005</v>
      </c>
      <c r="H433" s="118">
        <v>1078.8000000000002</v>
      </c>
      <c r="I433" s="118">
        <v>1101.3499999999999</v>
      </c>
      <c r="J433" s="118">
        <v>1115.7000000000003</v>
      </c>
      <c r="K433" s="117">
        <v>1087</v>
      </c>
      <c r="L433" s="117">
        <v>1050.0999999999999</v>
      </c>
      <c r="M433" s="117">
        <v>4.5511699999999999</v>
      </c>
    </row>
    <row r="434" spans="1:13">
      <c r="A434" s="65">
        <v>425</v>
      </c>
      <c r="B434" s="117" t="s">
        <v>2106</v>
      </c>
      <c r="C434" s="120">
        <v>87.15</v>
      </c>
      <c r="D434" s="118">
        <v>87.8</v>
      </c>
      <c r="E434" s="118">
        <v>86.1</v>
      </c>
      <c r="F434" s="118">
        <v>85.05</v>
      </c>
      <c r="G434" s="118">
        <v>83.35</v>
      </c>
      <c r="H434" s="118">
        <v>88.85</v>
      </c>
      <c r="I434" s="118">
        <v>90.550000000000011</v>
      </c>
      <c r="J434" s="118">
        <v>91.6</v>
      </c>
      <c r="K434" s="117">
        <v>89.5</v>
      </c>
      <c r="L434" s="117">
        <v>86.75</v>
      </c>
      <c r="M434" s="117">
        <v>0.75692000000000004</v>
      </c>
    </row>
    <row r="435" spans="1:13">
      <c r="A435" s="65">
        <v>426</v>
      </c>
      <c r="B435" s="117" t="s">
        <v>368</v>
      </c>
      <c r="C435" s="120">
        <v>220.3</v>
      </c>
      <c r="D435" s="118">
        <v>224.03333333333333</v>
      </c>
      <c r="E435" s="118">
        <v>215.36666666666667</v>
      </c>
      <c r="F435" s="118">
        <v>210.43333333333334</v>
      </c>
      <c r="G435" s="118">
        <v>201.76666666666668</v>
      </c>
      <c r="H435" s="118">
        <v>228.96666666666667</v>
      </c>
      <c r="I435" s="118">
        <v>237.63333333333335</v>
      </c>
      <c r="J435" s="118">
        <v>242.56666666666666</v>
      </c>
      <c r="K435" s="117">
        <v>232.7</v>
      </c>
      <c r="L435" s="117">
        <v>219.1</v>
      </c>
      <c r="M435" s="117">
        <v>11.612399999999999</v>
      </c>
    </row>
    <row r="436" spans="1:13">
      <c r="A436" s="65">
        <v>427</v>
      </c>
      <c r="B436" s="117" t="s">
        <v>1563</v>
      </c>
      <c r="C436" s="120">
        <v>301</v>
      </c>
      <c r="D436" s="118">
        <v>298.23333333333335</v>
      </c>
      <c r="E436" s="118">
        <v>292.9666666666667</v>
      </c>
      <c r="F436" s="118">
        <v>284.93333333333334</v>
      </c>
      <c r="G436" s="118">
        <v>279.66666666666669</v>
      </c>
      <c r="H436" s="118">
        <v>306.26666666666671</v>
      </c>
      <c r="I436" s="118">
        <v>311.53333333333336</v>
      </c>
      <c r="J436" s="118">
        <v>319.56666666666672</v>
      </c>
      <c r="K436" s="117">
        <v>303.5</v>
      </c>
      <c r="L436" s="117">
        <v>290.2</v>
      </c>
      <c r="M436" s="117">
        <v>0.35010999999999998</v>
      </c>
    </row>
    <row r="437" spans="1:13">
      <c r="A437" s="65">
        <v>428</v>
      </c>
      <c r="B437" s="117" t="s">
        <v>1570</v>
      </c>
      <c r="C437" s="120">
        <v>519.1</v>
      </c>
      <c r="D437" s="118">
        <v>523.23333333333335</v>
      </c>
      <c r="E437" s="118">
        <v>512.86666666666667</v>
      </c>
      <c r="F437" s="118">
        <v>506.63333333333333</v>
      </c>
      <c r="G437" s="118">
        <v>496.26666666666665</v>
      </c>
      <c r="H437" s="118">
        <v>529.4666666666667</v>
      </c>
      <c r="I437" s="118">
        <v>539.83333333333348</v>
      </c>
      <c r="J437" s="118">
        <v>546.06666666666672</v>
      </c>
      <c r="K437" s="117">
        <v>533.6</v>
      </c>
      <c r="L437" s="117">
        <v>517</v>
      </c>
      <c r="M437" s="117">
        <v>0.59626999999999997</v>
      </c>
    </row>
    <row r="438" spans="1:13">
      <c r="A438" s="65">
        <v>429</v>
      </c>
      <c r="B438" s="117" t="s">
        <v>142</v>
      </c>
      <c r="C438" s="120">
        <v>428.55</v>
      </c>
      <c r="D438" s="118">
        <v>427.66666666666669</v>
      </c>
      <c r="E438" s="118">
        <v>421.73333333333335</v>
      </c>
      <c r="F438" s="118">
        <v>414.91666666666669</v>
      </c>
      <c r="G438" s="118">
        <v>408.98333333333335</v>
      </c>
      <c r="H438" s="118">
        <v>434.48333333333335</v>
      </c>
      <c r="I438" s="118">
        <v>440.41666666666663</v>
      </c>
      <c r="J438" s="118">
        <v>447.23333333333335</v>
      </c>
      <c r="K438" s="117">
        <v>433.6</v>
      </c>
      <c r="L438" s="117">
        <v>420.85</v>
      </c>
      <c r="M438" s="117">
        <v>49.450539999999997</v>
      </c>
    </row>
    <row r="439" spans="1:13">
      <c r="A439" s="65">
        <v>430</v>
      </c>
      <c r="B439" s="117" t="s">
        <v>1574</v>
      </c>
      <c r="C439" s="120">
        <v>347.55</v>
      </c>
      <c r="D439" s="118">
        <v>345.39999999999992</v>
      </c>
      <c r="E439" s="118">
        <v>340.29999999999984</v>
      </c>
      <c r="F439" s="118">
        <v>333.0499999999999</v>
      </c>
      <c r="G439" s="118">
        <v>327.94999999999982</v>
      </c>
      <c r="H439" s="118">
        <v>352.64999999999986</v>
      </c>
      <c r="I439" s="118">
        <v>357.74999999999989</v>
      </c>
      <c r="J439" s="118">
        <v>364.99999999999989</v>
      </c>
      <c r="K439" s="117">
        <v>350.5</v>
      </c>
      <c r="L439" s="117">
        <v>338.15</v>
      </c>
      <c r="M439" s="117">
        <v>2.7286199999999998</v>
      </c>
    </row>
    <row r="440" spans="1:13">
      <c r="A440" s="65">
        <v>431</v>
      </c>
      <c r="B440" s="117" t="s">
        <v>143</v>
      </c>
      <c r="C440" s="120">
        <v>574.04999999999995</v>
      </c>
      <c r="D440" s="118">
        <v>562.01666666666665</v>
      </c>
      <c r="E440" s="118">
        <v>547.33333333333326</v>
      </c>
      <c r="F440" s="118">
        <v>520.61666666666656</v>
      </c>
      <c r="G440" s="118">
        <v>505.93333333333317</v>
      </c>
      <c r="H440" s="118">
        <v>588.73333333333335</v>
      </c>
      <c r="I440" s="118">
        <v>603.41666666666674</v>
      </c>
      <c r="J440" s="118">
        <v>630.13333333333344</v>
      </c>
      <c r="K440" s="117">
        <v>576.70000000000005</v>
      </c>
      <c r="L440" s="117">
        <v>535.29999999999995</v>
      </c>
      <c r="M440" s="117">
        <v>123.31734</v>
      </c>
    </row>
    <row r="441" spans="1:13">
      <c r="A441" s="65">
        <v>432</v>
      </c>
      <c r="B441" s="117" t="s">
        <v>1582</v>
      </c>
      <c r="C441" s="120">
        <v>998</v>
      </c>
      <c r="D441" s="118">
        <v>996</v>
      </c>
      <c r="E441" s="118">
        <v>992</v>
      </c>
      <c r="F441" s="118">
        <v>986</v>
      </c>
      <c r="G441" s="118">
        <v>982</v>
      </c>
      <c r="H441" s="118">
        <v>1002</v>
      </c>
      <c r="I441" s="118">
        <v>1006</v>
      </c>
      <c r="J441" s="118">
        <v>1012</v>
      </c>
      <c r="K441" s="117">
        <v>1000</v>
      </c>
      <c r="L441" s="117">
        <v>990</v>
      </c>
      <c r="M441" s="117">
        <v>0.94921999999999995</v>
      </c>
    </row>
    <row r="442" spans="1:13">
      <c r="A442" s="65">
        <v>433</v>
      </c>
      <c r="B442" s="117" t="s">
        <v>372</v>
      </c>
      <c r="C442" s="120">
        <v>225.6</v>
      </c>
      <c r="D442" s="118">
        <v>227.83333333333334</v>
      </c>
      <c r="E442" s="118">
        <v>221.91666666666669</v>
      </c>
      <c r="F442" s="118">
        <v>218.23333333333335</v>
      </c>
      <c r="G442" s="118">
        <v>212.31666666666669</v>
      </c>
      <c r="H442" s="118">
        <v>231.51666666666668</v>
      </c>
      <c r="I442" s="118">
        <v>237.43333333333337</v>
      </c>
      <c r="J442" s="118">
        <v>241.11666666666667</v>
      </c>
      <c r="K442" s="117">
        <v>233.75</v>
      </c>
      <c r="L442" s="117">
        <v>224.15</v>
      </c>
      <c r="M442" s="117">
        <v>3.88896</v>
      </c>
    </row>
    <row r="443" spans="1:13">
      <c r="A443" s="65">
        <v>434</v>
      </c>
      <c r="B443" s="117" t="s">
        <v>1590</v>
      </c>
      <c r="C443" s="120">
        <v>3.45</v>
      </c>
      <c r="D443" s="118">
        <v>3.4833333333333329</v>
      </c>
      <c r="E443" s="118">
        <v>3.1666666666666661</v>
      </c>
      <c r="F443" s="118">
        <v>2.8833333333333333</v>
      </c>
      <c r="G443" s="118">
        <v>2.5666666666666664</v>
      </c>
      <c r="H443" s="118">
        <v>3.7666666666666657</v>
      </c>
      <c r="I443" s="118">
        <v>4.083333333333333</v>
      </c>
      <c r="J443" s="118">
        <v>4.3666666666666654</v>
      </c>
      <c r="K443" s="117">
        <v>3.8</v>
      </c>
      <c r="L443" s="117">
        <v>3.2</v>
      </c>
      <c r="M443" s="117">
        <v>299.13592</v>
      </c>
    </row>
    <row r="444" spans="1:13">
      <c r="A444" s="65">
        <v>435</v>
      </c>
      <c r="B444" s="117" t="s">
        <v>1592</v>
      </c>
      <c r="C444" s="120">
        <v>96.35</v>
      </c>
      <c r="D444" s="118">
        <v>96.783333333333346</v>
      </c>
      <c r="E444" s="118">
        <v>94.666666666666686</v>
      </c>
      <c r="F444" s="118">
        <v>92.983333333333334</v>
      </c>
      <c r="G444" s="118">
        <v>90.866666666666674</v>
      </c>
      <c r="H444" s="118">
        <v>98.466666666666697</v>
      </c>
      <c r="I444" s="118">
        <v>100.58333333333334</v>
      </c>
      <c r="J444" s="118">
        <v>102.26666666666671</v>
      </c>
      <c r="K444" s="117">
        <v>98.9</v>
      </c>
      <c r="L444" s="117">
        <v>95.1</v>
      </c>
      <c r="M444" s="117">
        <v>2.1995900000000002</v>
      </c>
    </row>
    <row r="445" spans="1:13">
      <c r="A445" s="65">
        <v>436</v>
      </c>
      <c r="B445" s="117" t="s">
        <v>1598</v>
      </c>
      <c r="C445" s="120">
        <v>1184.8</v>
      </c>
      <c r="D445" s="118">
        <v>1186.9666666666665</v>
      </c>
      <c r="E445" s="118">
        <v>1175.833333333333</v>
      </c>
      <c r="F445" s="118">
        <v>1166.8666666666666</v>
      </c>
      <c r="G445" s="118">
        <v>1155.7333333333331</v>
      </c>
      <c r="H445" s="118">
        <v>1195.9333333333329</v>
      </c>
      <c r="I445" s="118">
        <v>1207.0666666666666</v>
      </c>
      <c r="J445" s="118">
        <v>1216.0333333333328</v>
      </c>
      <c r="K445" s="117">
        <v>1198.0999999999999</v>
      </c>
      <c r="L445" s="117">
        <v>1178</v>
      </c>
      <c r="M445" s="117">
        <v>3.9980000000000002E-2</v>
      </c>
    </row>
    <row r="446" spans="1:13">
      <c r="A446" s="65">
        <v>437</v>
      </c>
      <c r="B446" s="117" t="s">
        <v>144</v>
      </c>
      <c r="C446" s="120">
        <v>32.549999999999997</v>
      </c>
      <c r="D446" s="118">
        <v>32.700000000000003</v>
      </c>
      <c r="E446" s="118">
        <v>32.050000000000004</v>
      </c>
      <c r="F446" s="118">
        <v>31.550000000000004</v>
      </c>
      <c r="G446" s="118">
        <v>30.900000000000006</v>
      </c>
      <c r="H446" s="118">
        <v>33.200000000000003</v>
      </c>
      <c r="I446" s="118">
        <v>33.850000000000009</v>
      </c>
      <c r="J446" s="118">
        <v>34.35</v>
      </c>
      <c r="K446" s="117">
        <v>33.35</v>
      </c>
      <c r="L446" s="117">
        <v>32.200000000000003</v>
      </c>
      <c r="M446" s="117">
        <v>28.46894</v>
      </c>
    </row>
    <row r="447" spans="1:13">
      <c r="A447" s="65">
        <v>438</v>
      </c>
      <c r="B447" s="117" t="s">
        <v>1603</v>
      </c>
      <c r="C447" s="120">
        <v>601.25</v>
      </c>
      <c r="D447" s="118">
        <v>604.44999999999993</v>
      </c>
      <c r="E447" s="118">
        <v>589.89999999999986</v>
      </c>
      <c r="F447" s="118">
        <v>578.54999999999995</v>
      </c>
      <c r="G447" s="118">
        <v>563.99999999999989</v>
      </c>
      <c r="H447" s="118">
        <v>615.79999999999984</v>
      </c>
      <c r="I447" s="118">
        <v>630.3499999999998</v>
      </c>
      <c r="J447" s="118">
        <v>641.69999999999982</v>
      </c>
      <c r="K447" s="117">
        <v>619</v>
      </c>
      <c r="L447" s="117">
        <v>593.1</v>
      </c>
      <c r="M447" s="117">
        <v>2.0699999999999998</v>
      </c>
    </row>
    <row r="448" spans="1:13">
      <c r="A448" s="65">
        <v>439</v>
      </c>
      <c r="B448" s="117" t="s">
        <v>1607</v>
      </c>
      <c r="C448" s="120">
        <v>129.05000000000001</v>
      </c>
      <c r="D448" s="118">
        <v>127.35000000000001</v>
      </c>
      <c r="E448" s="118">
        <v>124.70000000000002</v>
      </c>
      <c r="F448" s="118">
        <v>120.35000000000001</v>
      </c>
      <c r="G448" s="118">
        <v>117.70000000000002</v>
      </c>
      <c r="H448" s="118">
        <v>131.70000000000002</v>
      </c>
      <c r="I448" s="118">
        <v>134.35000000000002</v>
      </c>
      <c r="J448" s="118">
        <v>138.70000000000002</v>
      </c>
      <c r="K448" s="117">
        <v>130</v>
      </c>
      <c r="L448" s="117">
        <v>123</v>
      </c>
      <c r="M448" s="117">
        <v>1.33626</v>
      </c>
    </row>
    <row r="449" spans="1:13">
      <c r="A449" s="65">
        <v>440</v>
      </c>
      <c r="B449" s="117" t="s">
        <v>145</v>
      </c>
      <c r="C449" s="120">
        <v>585.04999999999995</v>
      </c>
      <c r="D449" s="118">
        <v>587.6</v>
      </c>
      <c r="E449" s="118">
        <v>577.45000000000005</v>
      </c>
      <c r="F449" s="118">
        <v>569.85</v>
      </c>
      <c r="G449" s="118">
        <v>559.70000000000005</v>
      </c>
      <c r="H449" s="118">
        <v>595.20000000000005</v>
      </c>
      <c r="I449" s="118">
        <v>605.34999999999991</v>
      </c>
      <c r="J449" s="118">
        <v>612.95000000000005</v>
      </c>
      <c r="K449" s="117">
        <v>597.75</v>
      </c>
      <c r="L449" s="117">
        <v>580</v>
      </c>
      <c r="M449" s="117">
        <v>11.06212</v>
      </c>
    </row>
    <row r="450" spans="1:13">
      <c r="A450" s="65">
        <v>441</v>
      </c>
      <c r="B450" s="117" t="s">
        <v>1612</v>
      </c>
      <c r="C450" s="120">
        <v>83.9</v>
      </c>
      <c r="D450" s="118">
        <v>84.066666666666663</v>
      </c>
      <c r="E450" s="118">
        <v>83.333333333333329</v>
      </c>
      <c r="F450" s="118">
        <v>82.766666666666666</v>
      </c>
      <c r="G450" s="118">
        <v>82.033333333333331</v>
      </c>
      <c r="H450" s="118">
        <v>84.633333333333326</v>
      </c>
      <c r="I450" s="118">
        <v>85.366666666666674</v>
      </c>
      <c r="J450" s="118">
        <v>85.933333333333323</v>
      </c>
      <c r="K450" s="117">
        <v>84.8</v>
      </c>
      <c r="L450" s="117">
        <v>83.5</v>
      </c>
      <c r="M450" s="117">
        <v>1.26539</v>
      </c>
    </row>
    <row r="451" spans="1:13">
      <c r="A451" s="65">
        <v>442</v>
      </c>
      <c r="B451" s="117" t="s">
        <v>146</v>
      </c>
      <c r="C451" s="120">
        <v>482.3</v>
      </c>
      <c r="D451" s="118">
        <v>481.76666666666665</v>
      </c>
      <c r="E451" s="118">
        <v>475.58333333333331</v>
      </c>
      <c r="F451" s="118">
        <v>468.86666666666667</v>
      </c>
      <c r="G451" s="118">
        <v>462.68333333333334</v>
      </c>
      <c r="H451" s="118">
        <v>488.48333333333329</v>
      </c>
      <c r="I451" s="118">
        <v>494.66666666666669</v>
      </c>
      <c r="J451" s="118">
        <v>501.38333333333327</v>
      </c>
      <c r="K451" s="117">
        <v>487.95</v>
      </c>
      <c r="L451" s="117">
        <v>475.05</v>
      </c>
      <c r="M451" s="117">
        <v>2.45695</v>
      </c>
    </row>
    <row r="452" spans="1:13">
      <c r="A452" s="65">
        <v>443</v>
      </c>
      <c r="B452" s="117" t="s">
        <v>350</v>
      </c>
      <c r="C452" s="120">
        <v>903.8</v>
      </c>
      <c r="D452" s="118">
        <v>900.41666666666663</v>
      </c>
      <c r="E452" s="118">
        <v>892.43333333333328</v>
      </c>
      <c r="F452" s="118">
        <v>881.06666666666661</v>
      </c>
      <c r="G452" s="118">
        <v>873.08333333333326</v>
      </c>
      <c r="H452" s="118">
        <v>911.7833333333333</v>
      </c>
      <c r="I452" s="118">
        <v>919.76666666666665</v>
      </c>
      <c r="J452" s="118">
        <v>931.13333333333333</v>
      </c>
      <c r="K452" s="117">
        <v>908.4</v>
      </c>
      <c r="L452" s="117">
        <v>889.05</v>
      </c>
      <c r="M452" s="117">
        <v>3.7904599999999999</v>
      </c>
    </row>
    <row r="453" spans="1:13">
      <c r="A453" s="65">
        <v>444</v>
      </c>
      <c r="B453" s="117" t="s">
        <v>147</v>
      </c>
      <c r="C453" s="120">
        <v>179.75</v>
      </c>
      <c r="D453" s="118">
        <v>180.93333333333331</v>
      </c>
      <c r="E453" s="118">
        <v>175.86666666666662</v>
      </c>
      <c r="F453" s="118">
        <v>171.98333333333332</v>
      </c>
      <c r="G453" s="118">
        <v>166.91666666666663</v>
      </c>
      <c r="H453" s="118">
        <v>184.81666666666661</v>
      </c>
      <c r="I453" s="118">
        <v>189.88333333333327</v>
      </c>
      <c r="J453" s="118">
        <v>193.76666666666659</v>
      </c>
      <c r="K453" s="117">
        <v>186</v>
      </c>
      <c r="L453" s="117">
        <v>177.05</v>
      </c>
      <c r="M453" s="117">
        <v>34.601170000000003</v>
      </c>
    </row>
    <row r="454" spans="1:13">
      <c r="A454" s="65">
        <v>445</v>
      </c>
      <c r="B454" s="117" t="s">
        <v>1617</v>
      </c>
      <c r="C454" s="120">
        <v>834.25</v>
      </c>
      <c r="D454" s="118">
        <v>834.41666666666663</v>
      </c>
      <c r="E454" s="118">
        <v>828.83333333333326</v>
      </c>
      <c r="F454" s="118">
        <v>823.41666666666663</v>
      </c>
      <c r="G454" s="118">
        <v>817.83333333333326</v>
      </c>
      <c r="H454" s="118">
        <v>839.83333333333326</v>
      </c>
      <c r="I454" s="118">
        <v>845.41666666666652</v>
      </c>
      <c r="J454" s="118">
        <v>850.83333333333326</v>
      </c>
      <c r="K454" s="117">
        <v>840</v>
      </c>
      <c r="L454" s="117">
        <v>829</v>
      </c>
      <c r="M454" s="117">
        <v>9.7360000000000002E-2</v>
      </c>
    </row>
    <row r="455" spans="1:13">
      <c r="A455" s="65">
        <v>446</v>
      </c>
      <c r="B455" s="117" t="s">
        <v>148</v>
      </c>
      <c r="C455" s="120">
        <v>152.65</v>
      </c>
      <c r="D455" s="118">
        <v>150.58333333333334</v>
      </c>
      <c r="E455" s="118">
        <v>147.91666666666669</v>
      </c>
      <c r="F455" s="118">
        <v>143.18333333333334</v>
      </c>
      <c r="G455" s="118">
        <v>140.51666666666668</v>
      </c>
      <c r="H455" s="118">
        <v>155.31666666666669</v>
      </c>
      <c r="I455" s="118">
        <v>157.98333333333338</v>
      </c>
      <c r="J455" s="118">
        <v>162.7166666666667</v>
      </c>
      <c r="K455" s="117">
        <v>153.25</v>
      </c>
      <c r="L455" s="117">
        <v>145.85</v>
      </c>
      <c r="M455" s="117">
        <v>261.61867000000001</v>
      </c>
    </row>
    <row r="456" spans="1:13">
      <c r="A456" s="65">
        <v>447</v>
      </c>
      <c r="B456" s="117" t="s">
        <v>149</v>
      </c>
      <c r="C456" s="120">
        <v>81.400000000000006</v>
      </c>
      <c r="D456" s="118">
        <v>80.61666666666666</v>
      </c>
      <c r="E456" s="118">
        <v>79.433333333333323</v>
      </c>
      <c r="F456" s="118">
        <v>77.466666666666669</v>
      </c>
      <c r="G456" s="118">
        <v>76.283333333333331</v>
      </c>
      <c r="H456" s="118">
        <v>82.583333333333314</v>
      </c>
      <c r="I456" s="118">
        <v>83.766666666666652</v>
      </c>
      <c r="J456" s="118">
        <v>85.733333333333306</v>
      </c>
      <c r="K456" s="117">
        <v>81.8</v>
      </c>
      <c r="L456" s="117">
        <v>78.650000000000006</v>
      </c>
      <c r="M456" s="117">
        <v>37.667079999999999</v>
      </c>
    </row>
    <row r="457" spans="1:13">
      <c r="A457" s="65">
        <v>448</v>
      </c>
      <c r="B457" s="117" t="s">
        <v>150</v>
      </c>
      <c r="C457" s="120">
        <v>65.55</v>
      </c>
      <c r="D457" s="118">
        <v>66.38333333333334</v>
      </c>
      <c r="E457" s="118">
        <v>64.316666666666677</v>
      </c>
      <c r="F457" s="118">
        <v>63.083333333333343</v>
      </c>
      <c r="G457" s="118">
        <v>61.01666666666668</v>
      </c>
      <c r="H457" s="118">
        <v>67.616666666666674</v>
      </c>
      <c r="I457" s="118">
        <v>69.683333333333337</v>
      </c>
      <c r="J457" s="118">
        <v>70.916666666666671</v>
      </c>
      <c r="K457" s="117">
        <v>68.45</v>
      </c>
      <c r="L457" s="117">
        <v>65.150000000000006</v>
      </c>
      <c r="M457" s="117">
        <v>70.412549999999996</v>
      </c>
    </row>
    <row r="458" spans="1:13">
      <c r="A458" s="65">
        <v>449</v>
      </c>
      <c r="B458" s="117" t="s">
        <v>1624</v>
      </c>
      <c r="C458" s="120">
        <v>718.85</v>
      </c>
      <c r="D458" s="118">
        <v>722.58333333333337</v>
      </c>
      <c r="E458" s="118">
        <v>695.26666666666677</v>
      </c>
      <c r="F458" s="118">
        <v>671.68333333333339</v>
      </c>
      <c r="G458" s="118">
        <v>644.36666666666679</v>
      </c>
      <c r="H458" s="118">
        <v>746.16666666666674</v>
      </c>
      <c r="I458" s="118">
        <v>773.48333333333335</v>
      </c>
      <c r="J458" s="118">
        <v>797.06666666666672</v>
      </c>
      <c r="K458" s="117">
        <v>749.9</v>
      </c>
      <c r="L458" s="117">
        <v>699</v>
      </c>
      <c r="M458" s="117">
        <v>0.93461000000000005</v>
      </c>
    </row>
    <row r="459" spans="1:13">
      <c r="A459" s="65">
        <v>450</v>
      </c>
      <c r="B459" s="117" t="s">
        <v>151</v>
      </c>
      <c r="C459" s="120">
        <v>480.7</v>
      </c>
      <c r="D459" s="118">
        <v>476</v>
      </c>
      <c r="E459" s="118">
        <v>465</v>
      </c>
      <c r="F459" s="118">
        <v>449.3</v>
      </c>
      <c r="G459" s="118">
        <v>438.3</v>
      </c>
      <c r="H459" s="118">
        <v>491.7</v>
      </c>
      <c r="I459" s="118">
        <v>502.7</v>
      </c>
      <c r="J459" s="118">
        <v>518.4</v>
      </c>
      <c r="K459" s="117">
        <v>487</v>
      </c>
      <c r="L459" s="117">
        <v>460.3</v>
      </c>
      <c r="M459" s="117">
        <v>232.62314000000001</v>
      </c>
    </row>
    <row r="460" spans="1:13">
      <c r="A460" s="65">
        <v>451</v>
      </c>
      <c r="B460" s="117" t="s">
        <v>152</v>
      </c>
      <c r="C460" s="120">
        <v>2065.9</v>
      </c>
      <c r="D460" s="118">
        <v>2070.2666666666664</v>
      </c>
      <c r="E460" s="118">
        <v>2044.5333333333328</v>
      </c>
      <c r="F460" s="118">
        <v>2023.1666666666665</v>
      </c>
      <c r="G460" s="118">
        <v>1997.4333333333329</v>
      </c>
      <c r="H460" s="118">
        <v>2091.6333333333328</v>
      </c>
      <c r="I460" s="118">
        <v>2117.3666666666663</v>
      </c>
      <c r="J460" s="118">
        <v>2138.7333333333327</v>
      </c>
      <c r="K460" s="117">
        <v>2096</v>
      </c>
      <c r="L460" s="117">
        <v>2048.9</v>
      </c>
      <c r="M460" s="117">
        <v>17.787299999999998</v>
      </c>
    </row>
    <row r="461" spans="1:13">
      <c r="A461" s="65">
        <v>452</v>
      </c>
      <c r="B461" s="117" t="s">
        <v>153</v>
      </c>
      <c r="C461" s="120">
        <v>809.4</v>
      </c>
      <c r="D461" s="118">
        <v>809.1</v>
      </c>
      <c r="E461" s="118">
        <v>804.30000000000007</v>
      </c>
      <c r="F461" s="118">
        <v>799.2</v>
      </c>
      <c r="G461" s="118">
        <v>794.40000000000009</v>
      </c>
      <c r="H461" s="118">
        <v>814.2</v>
      </c>
      <c r="I461" s="118">
        <v>819</v>
      </c>
      <c r="J461" s="118">
        <v>824.1</v>
      </c>
      <c r="K461" s="117">
        <v>813.9</v>
      </c>
      <c r="L461" s="117">
        <v>804</v>
      </c>
      <c r="M461" s="117">
        <v>25.41742</v>
      </c>
    </row>
    <row r="462" spans="1:13">
      <c r="A462" s="65">
        <v>453</v>
      </c>
      <c r="B462" s="117" t="s">
        <v>1639</v>
      </c>
      <c r="C462" s="120">
        <v>56.45</v>
      </c>
      <c r="D462" s="118">
        <v>57.316666666666663</v>
      </c>
      <c r="E462" s="118">
        <v>55.183333333333323</v>
      </c>
      <c r="F462" s="118">
        <v>53.916666666666657</v>
      </c>
      <c r="G462" s="118">
        <v>51.783333333333317</v>
      </c>
      <c r="H462" s="118">
        <v>58.583333333333329</v>
      </c>
      <c r="I462" s="118">
        <v>60.716666666666669</v>
      </c>
      <c r="J462" s="118">
        <v>61.983333333333334</v>
      </c>
      <c r="K462" s="117">
        <v>59.45</v>
      </c>
      <c r="L462" s="117">
        <v>56.05</v>
      </c>
      <c r="M462" s="117">
        <v>1.56084</v>
      </c>
    </row>
    <row r="463" spans="1:13">
      <c r="A463" s="65">
        <v>454</v>
      </c>
      <c r="B463" s="117" t="s">
        <v>213</v>
      </c>
      <c r="C463" s="120">
        <v>1070.1500000000001</v>
      </c>
      <c r="D463" s="118">
        <v>1103.2</v>
      </c>
      <c r="E463" s="118">
        <v>1008.4000000000001</v>
      </c>
      <c r="F463" s="118">
        <v>946.65000000000009</v>
      </c>
      <c r="G463" s="118">
        <v>851.85000000000014</v>
      </c>
      <c r="H463" s="118">
        <v>1164.95</v>
      </c>
      <c r="I463" s="118">
        <v>1259.7499999999998</v>
      </c>
      <c r="J463" s="118">
        <v>1321.5</v>
      </c>
      <c r="K463" s="117">
        <v>1198</v>
      </c>
      <c r="L463" s="117">
        <v>1041.45</v>
      </c>
      <c r="M463" s="117">
        <v>0.51097000000000004</v>
      </c>
    </row>
    <row r="464" spans="1:13">
      <c r="A464" s="65">
        <v>457</v>
      </c>
      <c r="B464" s="117" t="s">
        <v>1648</v>
      </c>
      <c r="C464" s="120">
        <v>212.45</v>
      </c>
      <c r="D464" s="118">
        <v>212.11666666666667</v>
      </c>
      <c r="E464" s="118">
        <v>208.33333333333334</v>
      </c>
      <c r="F464" s="118">
        <v>204.21666666666667</v>
      </c>
      <c r="G464" s="118">
        <v>200.43333333333334</v>
      </c>
      <c r="H464" s="118">
        <v>216.23333333333335</v>
      </c>
      <c r="I464" s="118">
        <v>220.01666666666665</v>
      </c>
      <c r="J464" s="118">
        <v>224.13333333333335</v>
      </c>
      <c r="K464" s="117">
        <v>215.9</v>
      </c>
      <c r="L464" s="117">
        <v>208</v>
      </c>
      <c r="M464" s="117">
        <v>0.95957000000000003</v>
      </c>
    </row>
    <row r="465" spans="1:13">
      <c r="A465" s="65">
        <v>458</v>
      </c>
      <c r="B465" s="117" t="s">
        <v>1650</v>
      </c>
      <c r="C465" s="120">
        <v>491.65</v>
      </c>
      <c r="D465" s="118">
        <v>506.55</v>
      </c>
      <c r="E465" s="118">
        <v>473.1</v>
      </c>
      <c r="F465" s="118">
        <v>454.55</v>
      </c>
      <c r="G465" s="118">
        <v>421.1</v>
      </c>
      <c r="H465" s="118">
        <v>525.1</v>
      </c>
      <c r="I465" s="118">
        <v>558.54999999999995</v>
      </c>
      <c r="J465" s="118">
        <v>577.1</v>
      </c>
      <c r="K465" s="117">
        <v>540</v>
      </c>
      <c r="L465" s="117">
        <v>488</v>
      </c>
      <c r="M465" s="117">
        <v>0.70716000000000001</v>
      </c>
    </row>
    <row r="466" spans="1:13">
      <c r="A466" s="65">
        <v>459</v>
      </c>
      <c r="B466" s="117" t="s">
        <v>2224</v>
      </c>
      <c r="C466" s="120">
        <v>437.05</v>
      </c>
      <c r="D466" s="118">
        <v>435.34999999999997</v>
      </c>
      <c r="E466" s="118">
        <v>430.69999999999993</v>
      </c>
      <c r="F466" s="118">
        <v>424.34999999999997</v>
      </c>
      <c r="G466" s="118">
        <v>419.69999999999993</v>
      </c>
      <c r="H466" s="118">
        <v>441.69999999999993</v>
      </c>
      <c r="I466" s="118">
        <v>446.34999999999991</v>
      </c>
      <c r="J466" s="118">
        <v>452.69999999999993</v>
      </c>
      <c r="K466" s="117">
        <v>440</v>
      </c>
      <c r="L466" s="117">
        <v>429</v>
      </c>
      <c r="M466" s="117">
        <v>7.3319999999999996E-2</v>
      </c>
    </row>
    <row r="467" spans="1:13">
      <c r="A467" s="65">
        <v>460</v>
      </c>
      <c r="B467" s="117" t="s">
        <v>1658</v>
      </c>
      <c r="C467" s="120">
        <v>76.7</v>
      </c>
      <c r="D467" s="118">
        <v>78.316666666666677</v>
      </c>
      <c r="E467" s="118">
        <v>74.53333333333336</v>
      </c>
      <c r="F467" s="118">
        <v>72.366666666666688</v>
      </c>
      <c r="G467" s="118">
        <v>68.583333333333371</v>
      </c>
      <c r="H467" s="118">
        <v>80.483333333333348</v>
      </c>
      <c r="I467" s="118">
        <v>84.26666666666668</v>
      </c>
      <c r="J467" s="118">
        <v>86.433333333333337</v>
      </c>
      <c r="K467" s="117">
        <v>82.1</v>
      </c>
      <c r="L467" s="117">
        <v>76.150000000000006</v>
      </c>
      <c r="M467" s="117">
        <v>1.5444199999999999</v>
      </c>
    </row>
    <row r="468" spans="1:13">
      <c r="A468" s="65">
        <v>461</v>
      </c>
      <c r="B468" s="119" t="s">
        <v>1660</v>
      </c>
      <c r="C468" s="121">
        <v>559.70000000000005</v>
      </c>
      <c r="D468" s="122">
        <v>567.86666666666667</v>
      </c>
      <c r="E468" s="122">
        <v>546.83333333333337</v>
      </c>
      <c r="F468" s="122">
        <v>533.9666666666667</v>
      </c>
      <c r="G468" s="122">
        <v>512.93333333333339</v>
      </c>
      <c r="H468" s="122">
        <v>580.73333333333335</v>
      </c>
      <c r="I468" s="122">
        <v>601.76666666666665</v>
      </c>
      <c r="J468" s="122">
        <v>614.63333333333333</v>
      </c>
      <c r="K468" s="119">
        <v>588.9</v>
      </c>
      <c r="L468" s="119">
        <v>555</v>
      </c>
      <c r="M468" s="119">
        <v>7.0139999999999994E-2</v>
      </c>
    </row>
    <row r="469" spans="1:13">
      <c r="A469" s="65">
        <v>462</v>
      </c>
      <c r="B469" s="117" t="s">
        <v>154</v>
      </c>
      <c r="C469" s="130">
        <v>1056.4000000000001</v>
      </c>
      <c r="D469" s="118">
        <v>1055.0333333333335</v>
      </c>
      <c r="E469" s="118">
        <v>1046.5666666666671</v>
      </c>
      <c r="F469" s="118">
        <v>1036.7333333333336</v>
      </c>
      <c r="G469" s="118">
        <v>1028.2666666666671</v>
      </c>
      <c r="H469" s="118">
        <v>1064.866666666667</v>
      </c>
      <c r="I469" s="118">
        <v>1073.3333333333337</v>
      </c>
      <c r="J469" s="118">
        <v>1083.166666666667</v>
      </c>
      <c r="K469" s="117">
        <v>1063.5</v>
      </c>
      <c r="L469" s="117">
        <v>1045.2</v>
      </c>
      <c r="M469" s="117">
        <v>10.575480000000001</v>
      </c>
    </row>
    <row r="470" spans="1:13">
      <c r="A470" s="65">
        <v>463</v>
      </c>
      <c r="B470" s="130" t="s">
        <v>1668</v>
      </c>
      <c r="C470" s="130">
        <v>201.9</v>
      </c>
      <c r="D470" s="125">
        <v>203.51666666666668</v>
      </c>
      <c r="E470" s="125">
        <v>198.48333333333335</v>
      </c>
      <c r="F470" s="125">
        <v>195.06666666666666</v>
      </c>
      <c r="G470" s="125">
        <v>190.03333333333333</v>
      </c>
      <c r="H470" s="125">
        <v>206.93333333333337</v>
      </c>
      <c r="I470" s="125">
        <v>211.96666666666673</v>
      </c>
      <c r="J470" s="125">
        <v>215.38333333333338</v>
      </c>
      <c r="K470" s="130">
        <v>208.55</v>
      </c>
      <c r="L470" s="130">
        <v>200.1</v>
      </c>
      <c r="M470" s="130">
        <v>1.22099</v>
      </c>
    </row>
    <row r="471" spans="1:13">
      <c r="A471" s="65">
        <v>464</v>
      </c>
      <c r="B471" s="130" t="s">
        <v>214</v>
      </c>
      <c r="C471" s="130">
        <v>1798.9</v>
      </c>
      <c r="D471" s="125">
        <v>1795.9833333333333</v>
      </c>
      <c r="E471" s="125">
        <v>1777.4666666666667</v>
      </c>
      <c r="F471" s="125">
        <v>1756.0333333333333</v>
      </c>
      <c r="G471" s="125">
        <v>1737.5166666666667</v>
      </c>
      <c r="H471" s="125">
        <v>1817.4166666666667</v>
      </c>
      <c r="I471" s="125">
        <v>1835.9333333333336</v>
      </c>
      <c r="J471" s="125">
        <v>1857.3666666666668</v>
      </c>
      <c r="K471" s="130">
        <v>1814.5</v>
      </c>
      <c r="L471" s="130">
        <v>1774.55</v>
      </c>
      <c r="M471" s="130">
        <v>1.4279599999999999</v>
      </c>
    </row>
    <row r="472" spans="1:13">
      <c r="A472" s="65">
        <v>465</v>
      </c>
      <c r="B472" s="130" t="s">
        <v>215</v>
      </c>
      <c r="C472" s="130">
        <v>235.95</v>
      </c>
      <c r="D472" s="125">
        <v>238.21666666666667</v>
      </c>
      <c r="E472" s="125">
        <v>232.73333333333335</v>
      </c>
      <c r="F472" s="125">
        <v>229.51666666666668</v>
      </c>
      <c r="G472" s="125">
        <v>224.03333333333336</v>
      </c>
      <c r="H472" s="125">
        <v>241.43333333333334</v>
      </c>
      <c r="I472" s="125">
        <v>246.91666666666663</v>
      </c>
      <c r="J472" s="125">
        <v>250.13333333333333</v>
      </c>
      <c r="K472" s="130">
        <v>243.7</v>
      </c>
      <c r="L472" s="130">
        <v>235</v>
      </c>
      <c r="M472" s="130">
        <v>11.869579999999999</v>
      </c>
    </row>
    <row r="473" spans="1:13">
      <c r="A473" s="65">
        <v>466</v>
      </c>
      <c r="B473" s="130" t="s">
        <v>1676</v>
      </c>
      <c r="C473" s="130">
        <v>342.65</v>
      </c>
      <c r="D473" s="125">
        <v>343.79999999999995</v>
      </c>
      <c r="E473" s="125">
        <v>339.14999999999992</v>
      </c>
      <c r="F473" s="125">
        <v>335.65</v>
      </c>
      <c r="G473" s="125">
        <v>330.99999999999994</v>
      </c>
      <c r="H473" s="125">
        <v>347.2999999999999</v>
      </c>
      <c r="I473" s="125">
        <v>351.95</v>
      </c>
      <c r="J473" s="125">
        <v>355.44999999999987</v>
      </c>
      <c r="K473" s="130">
        <v>348.45</v>
      </c>
      <c r="L473" s="130">
        <v>340.3</v>
      </c>
      <c r="M473" s="130">
        <v>0.50288999999999995</v>
      </c>
    </row>
    <row r="474" spans="1:13">
      <c r="A474" s="65">
        <v>467</v>
      </c>
      <c r="B474" s="130" t="s">
        <v>1677</v>
      </c>
      <c r="C474" s="130">
        <v>61.3</v>
      </c>
      <c r="D474" s="125">
        <v>61.416666666666664</v>
      </c>
      <c r="E474" s="125">
        <v>60.483333333333327</v>
      </c>
      <c r="F474" s="125">
        <v>59.666666666666664</v>
      </c>
      <c r="G474" s="125">
        <v>58.733333333333327</v>
      </c>
      <c r="H474" s="125">
        <v>62.233333333333327</v>
      </c>
      <c r="I474" s="125">
        <v>63.166666666666664</v>
      </c>
      <c r="J474" s="125">
        <v>63.983333333333327</v>
      </c>
      <c r="K474" s="130">
        <v>62.35</v>
      </c>
      <c r="L474" s="130">
        <v>60.6</v>
      </c>
      <c r="M474" s="130">
        <v>4.4638600000000004</v>
      </c>
    </row>
    <row r="475" spans="1:13">
      <c r="A475" s="65">
        <v>468</v>
      </c>
      <c r="B475" s="130" t="s">
        <v>1685</v>
      </c>
      <c r="C475" s="130">
        <v>7821.35</v>
      </c>
      <c r="D475" s="125">
        <v>7791.6833333333334</v>
      </c>
      <c r="E475" s="125">
        <v>7734.7166666666672</v>
      </c>
      <c r="F475" s="125">
        <v>7648.0833333333339</v>
      </c>
      <c r="G475" s="125">
        <v>7591.1166666666677</v>
      </c>
      <c r="H475" s="125">
        <v>7878.3166666666666</v>
      </c>
      <c r="I475" s="125">
        <v>7935.2833333333319</v>
      </c>
      <c r="J475" s="125">
        <v>8021.9166666666661</v>
      </c>
      <c r="K475" s="130">
        <v>7848.65</v>
      </c>
      <c r="L475" s="130">
        <v>7705.05</v>
      </c>
      <c r="M475" s="130">
        <v>1.6979999999999999E-2</v>
      </c>
    </row>
    <row r="476" spans="1:13">
      <c r="A476" s="65">
        <v>469</v>
      </c>
      <c r="B476" s="130" t="s">
        <v>242</v>
      </c>
      <c r="C476" s="130">
        <v>32.450000000000003</v>
      </c>
      <c r="D476" s="125">
        <v>32.233333333333327</v>
      </c>
      <c r="E476" s="125">
        <v>31.816666666666656</v>
      </c>
      <c r="F476" s="125">
        <v>31.18333333333333</v>
      </c>
      <c r="G476" s="125">
        <v>30.766666666666659</v>
      </c>
      <c r="H476" s="125">
        <v>32.866666666666653</v>
      </c>
      <c r="I476" s="125">
        <v>33.283333333333324</v>
      </c>
      <c r="J476" s="125">
        <v>33.91666666666665</v>
      </c>
      <c r="K476" s="130">
        <v>32.65</v>
      </c>
      <c r="L476" s="130">
        <v>31.6</v>
      </c>
      <c r="M476" s="130">
        <v>28.478349999999999</v>
      </c>
    </row>
    <row r="477" spans="1:13">
      <c r="A477" s="65">
        <v>470</v>
      </c>
      <c r="B477" s="130" t="s">
        <v>155</v>
      </c>
      <c r="C477" s="130">
        <v>487.95</v>
      </c>
      <c r="D477" s="125">
        <v>486.5</v>
      </c>
      <c r="E477" s="125">
        <v>481.05</v>
      </c>
      <c r="F477" s="125">
        <v>474.15000000000003</v>
      </c>
      <c r="G477" s="125">
        <v>468.70000000000005</v>
      </c>
      <c r="H477" s="125">
        <v>493.4</v>
      </c>
      <c r="I477" s="125">
        <v>498.85</v>
      </c>
      <c r="J477" s="125">
        <v>505.74999999999994</v>
      </c>
      <c r="K477" s="130">
        <v>491.95</v>
      </c>
      <c r="L477" s="130">
        <v>479.6</v>
      </c>
      <c r="M477" s="130">
        <v>7.0043600000000001</v>
      </c>
    </row>
    <row r="478" spans="1:13">
      <c r="A478" s="65">
        <v>471</v>
      </c>
      <c r="B478" s="130" t="s">
        <v>1689</v>
      </c>
      <c r="C478" s="130">
        <v>2339.1</v>
      </c>
      <c r="D478" s="125">
        <v>2313.25</v>
      </c>
      <c r="E478" s="125">
        <v>2226.85</v>
      </c>
      <c r="F478" s="125">
        <v>2114.6</v>
      </c>
      <c r="G478" s="125">
        <v>2028.1999999999998</v>
      </c>
      <c r="H478" s="125">
        <v>2425.5</v>
      </c>
      <c r="I478" s="125">
        <v>2511.8999999999996</v>
      </c>
      <c r="J478" s="125">
        <v>2624.15</v>
      </c>
      <c r="K478" s="130">
        <v>2399.65</v>
      </c>
      <c r="L478" s="130">
        <v>2201</v>
      </c>
      <c r="M478" s="130">
        <v>3.1730000000000001E-2</v>
      </c>
    </row>
    <row r="479" spans="1:13">
      <c r="A479" s="65">
        <v>472</v>
      </c>
      <c r="B479" s="130" t="s">
        <v>1691</v>
      </c>
      <c r="C479" s="130">
        <v>316.7</v>
      </c>
      <c r="D479" s="125">
        <v>320.8</v>
      </c>
      <c r="E479" s="125">
        <v>308</v>
      </c>
      <c r="F479" s="125">
        <v>299.3</v>
      </c>
      <c r="G479" s="125">
        <v>286.5</v>
      </c>
      <c r="H479" s="125">
        <v>329.5</v>
      </c>
      <c r="I479" s="125">
        <v>342.30000000000007</v>
      </c>
      <c r="J479" s="125">
        <v>351</v>
      </c>
      <c r="K479" s="130">
        <v>333.6</v>
      </c>
      <c r="L479" s="130">
        <v>312.10000000000002</v>
      </c>
      <c r="M479" s="130">
        <v>1.6741200000000001</v>
      </c>
    </row>
    <row r="480" spans="1:13">
      <c r="A480" s="65">
        <v>473</v>
      </c>
      <c r="B480" s="130" t="s">
        <v>156</v>
      </c>
      <c r="C480" s="130">
        <v>1375.2</v>
      </c>
      <c r="D480" s="125">
        <v>1376.1166666666668</v>
      </c>
      <c r="E480" s="125">
        <v>1355.1833333333336</v>
      </c>
      <c r="F480" s="125">
        <v>1335.1666666666667</v>
      </c>
      <c r="G480" s="125">
        <v>1314.2333333333336</v>
      </c>
      <c r="H480" s="125">
        <v>1396.1333333333337</v>
      </c>
      <c r="I480" s="125">
        <v>1417.0666666666671</v>
      </c>
      <c r="J480" s="125">
        <v>1437.0833333333337</v>
      </c>
      <c r="K480" s="130">
        <v>1397.05</v>
      </c>
      <c r="L480" s="130">
        <v>1356.1</v>
      </c>
      <c r="M480" s="130">
        <v>8.2999200000000002</v>
      </c>
    </row>
    <row r="481" spans="1:13">
      <c r="A481" s="65">
        <v>474</v>
      </c>
      <c r="B481" s="130" t="s">
        <v>157</v>
      </c>
      <c r="C481" s="130">
        <v>17.5</v>
      </c>
      <c r="D481" s="125">
        <v>17.416666666666668</v>
      </c>
      <c r="E481" s="125">
        <v>17.183333333333337</v>
      </c>
      <c r="F481" s="125">
        <v>16.866666666666671</v>
      </c>
      <c r="G481" s="125">
        <v>16.63333333333334</v>
      </c>
      <c r="H481" s="125">
        <v>17.733333333333334</v>
      </c>
      <c r="I481" s="125">
        <v>17.966666666666661</v>
      </c>
      <c r="J481" s="125">
        <v>18.283333333333331</v>
      </c>
      <c r="K481" s="130">
        <v>17.649999999999999</v>
      </c>
      <c r="L481" s="130">
        <v>17.100000000000001</v>
      </c>
      <c r="M481" s="130">
        <v>3.55504</v>
      </c>
    </row>
    <row r="482" spans="1:13">
      <c r="A482" s="65">
        <v>475</v>
      </c>
      <c r="B482" s="130" t="s">
        <v>1699</v>
      </c>
      <c r="C482" s="130">
        <v>238.25</v>
      </c>
      <c r="D482" s="125">
        <v>241.41666666666666</v>
      </c>
      <c r="E482" s="125">
        <v>234.83333333333331</v>
      </c>
      <c r="F482" s="125">
        <v>231.41666666666666</v>
      </c>
      <c r="G482" s="125">
        <v>224.83333333333331</v>
      </c>
      <c r="H482" s="125">
        <v>244.83333333333331</v>
      </c>
      <c r="I482" s="125">
        <v>251.41666666666663</v>
      </c>
      <c r="J482" s="125">
        <v>254.83333333333331</v>
      </c>
      <c r="K482" s="130">
        <v>248</v>
      </c>
      <c r="L482" s="130">
        <v>238</v>
      </c>
      <c r="M482" s="130">
        <v>0.72346999999999995</v>
      </c>
    </row>
    <row r="483" spans="1:13">
      <c r="A483" s="65">
        <v>476</v>
      </c>
      <c r="B483" s="130" t="s">
        <v>1705</v>
      </c>
      <c r="C483" s="130">
        <v>258.55</v>
      </c>
      <c r="D483" s="125">
        <v>259.88333333333338</v>
      </c>
      <c r="E483" s="125">
        <v>252.21666666666675</v>
      </c>
      <c r="F483" s="125">
        <v>245.88333333333338</v>
      </c>
      <c r="G483" s="125">
        <v>238.21666666666675</v>
      </c>
      <c r="H483" s="125">
        <v>266.21666666666675</v>
      </c>
      <c r="I483" s="125">
        <v>273.88333333333338</v>
      </c>
      <c r="J483" s="125">
        <v>280.21666666666675</v>
      </c>
      <c r="K483" s="130">
        <v>267.55</v>
      </c>
      <c r="L483" s="130">
        <v>253.55</v>
      </c>
      <c r="M483" s="130">
        <v>29.949940000000002</v>
      </c>
    </row>
    <row r="484" spans="1:13">
      <c r="A484" s="65">
        <v>477</v>
      </c>
      <c r="B484" s="130" t="s">
        <v>158</v>
      </c>
      <c r="C484" s="130">
        <v>3449.4</v>
      </c>
      <c r="D484" s="125">
        <v>3485.0333333333333</v>
      </c>
      <c r="E484" s="125">
        <v>3404.4666666666667</v>
      </c>
      <c r="F484" s="125">
        <v>3359.5333333333333</v>
      </c>
      <c r="G484" s="125">
        <v>3278.9666666666667</v>
      </c>
      <c r="H484" s="125">
        <v>3529.9666666666667</v>
      </c>
      <c r="I484" s="125">
        <v>3610.5333333333333</v>
      </c>
      <c r="J484" s="125">
        <v>3655.4666666666667</v>
      </c>
      <c r="K484" s="130">
        <v>3565.6</v>
      </c>
      <c r="L484" s="130">
        <v>3440.1</v>
      </c>
      <c r="M484" s="130">
        <v>2.0649099999999998</v>
      </c>
    </row>
    <row r="485" spans="1:13">
      <c r="A485" s="65">
        <v>478</v>
      </c>
      <c r="B485" s="130" t="s">
        <v>1710</v>
      </c>
      <c r="C485" s="130">
        <v>193.5</v>
      </c>
      <c r="D485" s="125">
        <v>193.63333333333333</v>
      </c>
      <c r="E485" s="125">
        <v>189.86666666666665</v>
      </c>
      <c r="F485" s="125">
        <v>186.23333333333332</v>
      </c>
      <c r="G485" s="125">
        <v>182.46666666666664</v>
      </c>
      <c r="H485" s="125">
        <v>197.26666666666665</v>
      </c>
      <c r="I485" s="125">
        <v>201.0333333333333</v>
      </c>
      <c r="J485" s="125">
        <v>204.66666666666666</v>
      </c>
      <c r="K485" s="130">
        <v>197.4</v>
      </c>
      <c r="L485" s="130">
        <v>190</v>
      </c>
      <c r="M485" s="130">
        <v>0.98340000000000005</v>
      </c>
    </row>
    <row r="486" spans="1:13">
      <c r="A486" s="65">
        <v>479</v>
      </c>
      <c r="B486" s="130" t="s">
        <v>159</v>
      </c>
      <c r="C486" s="130">
        <v>72.150000000000006</v>
      </c>
      <c r="D486" s="125">
        <v>72.149999999999991</v>
      </c>
      <c r="E486" s="125">
        <v>71.249999999999986</v>
      </c>
      <c r="F486" s="125">
        <v>70.349999999999994</v>
      </c>
      <c r="G486" s="125">
        <v>69.449999999999989</v>
      </c>
      <c r="H486" s="125">
        <v>73.049999999999983</v>
      </c>
      <c r="I486" s="125">
        <v>73.949999999999989</v>
      </c>
      <c r="J486" s="125">
        <v>74.84999999999998</v>
      </c>
      <c r="K486" s="130">
        <v>73.05</v>
      </c>
      <c r="L486" s="130">
        <v>71.25</v>
      </c>
      <c r="M486" s="130">
        <v>81.498620000000003</v>
      </c>
    </row>
    <row r="487" spans="1:13">
      <c r="A487" s="65">
        <v>480</v>
      </c>
      <c r="B487" s="130" t="s">
        <v>160</v>
      </c>
      <c r="C487" s="130">
        <v>805.85</v>
      </c>
      <c r="D487" s="125">
        <v>807.43333333333339</v>
      </c>
      <c r="E487" s="125">
        <v>799.86666666666679</v>
      </c>
      <c r="F487" s="125">
        <v>793.88333333333344</v>
      </c>
      <c r="G487" s="125">
        <v>786.31666666666683</v>
      </c>
      <c r="H487" s="125">
        <v>813.41666666666674</v>
      </c>
      <c r="I487" s="125">
        <v>820.98333333333335</v>
      </c>
      <c r="J487" s="125">
        <v>826.9666666666667</v>
      </c>
      <c r="K487" s="130">
        <v>815</v>
      </c>
      <c r="L487" s="130">
        <v>801.45</v>
      </c>
      <c r="M487" s="130">
        <v>11.5953</v>
      </c>
    </row>
    <row r="488" spans="1:13">
      <c r="A488" s="65">
        <v>481</v>
      </c>
      <c r="B488" s="130" t="s">
        <v>2628</v>
      </c>
      <c r="C488" s="130">
        <v>44.9</v>
      </c>
      <c r="D488" s="125">
        <v>44.533333333333339</v>
      </c>
      <c r="E488" s="125">
        <v>43.066666666666677</v>
      </c>
      <c r="F488" s="125">
        <v>41.233333333333341</v>
      </c>
      <c r="G488" s="125">
        <v>39.76666666666668</v>
      </c>
      <c r="H488" s="125">
        <v>46.366666666666674</v>
      </c>
      <c r="I488" s="125">
        <v>47.833333333333329</v>
      </c>
      <c r="J488" s="125">
        <v>49.666666666666671</v>
      </c>
      <c r="K488" s="130">
        <v>46</v>
      </c>
      <c r="L488" s="130">
        <v>42.7</v>
      </c>
      <c r="M488" s="130">
        <v>47.089840000000002</v>
      </c>
    </row>
    <row r="489" spans="1:13">
      <c r="A489" s="65">
        <v>482</v>
      </c>
      <c r="B489" s="130" t="s">
        <v>1928</v>
      </c>
      <c r="C489" s="130">
        <v>794.65</v>
      </c>
      <c r="D489" s="125">
        <v>801.41666666666663</v>
      </c>
      <c r="E489" s="125">
        <v>785.33333333333326</v>
      </c>
      <c r="F489" s="125">
        <v>776.01666666666665</v>
      </c>
      <c r="G489" s="125">
        <v>759.93333333333328</v>
      </c>
      <c r="H489" s="125">
        <v>810.73333333333323</v>
      </c>
      <c r="I489" s="125">
        <v>826.81666666666649</v>
      </c>
      <c r="J489" s="125">
        <v>836.13333333333321</v>
      </c>
      <c r="K489" s="130">
        <v>817.5</v>
      </c>
      <c r="L489" s="130">
        <v>792.1</v>
      </c>
      <c r="M489" s="130">
        <v>0.45821000000000001</v>
      </c>
    </row>
    <row r="490" spans="1:13">
      <c r="A490" s="65">
        <v>483</v>
      </c>
      <c r="B490" s="130" t="s">
        <v>226</v>
      </c>
      <c r="C490" s="130">
        <v>152.15</v>
      </c>
      <c r="D490" s="125">
        <v>151.46666666666667</v>
      </c>
      <c r="E490" s="125">
        <v>147.73333333333335</v>
      </c>
      <c r="F490" s="125">
        <v>143.31666666666669</v>
      </c>
      <c r="G490" s="125">
        <v>139.58333333333337</v>
      </c>
      <c r="H490" s="125">
        <v>155.88333333333333</v>
      </c>
      <c r="I490" s="125">
        <v>159.61666666666662</v>
      </c>
      <c r="J490" s="125">
        <v>164.0333333333333</v>
      </c>
      <c r="K490" s="130">
        <v>155.19999999999999</v>
      </c>
      <c r="L490" s="130">
        <v>147.05000000000001</v>
      </c>
      <c r="M490" s="130">
        <v>181.88740999999999</v>
      </c>
    </row>
    <row r="491" spans="1:13">
      <c r="A491" s="65">
        <v>484</v>
      </c>
      <c r="B491" s="130" t="s">
        <v>1742</v>
      </c>
      <c r="C491" s="130">
        <v>193.4</v>
      </c>
      <c r="D491" s="125">
        <v>192.81666666666669</v>
      </c>
      <c r="E491" s="125">
        <v>190.13333333333338</v>
      </c>
      <c r="F491" s="125">
        <v>186.8666666666667</v>
      </c>
      <c r="G491" s="125">
        <v>184.18333333333339</v>
      </c>
      <c r="H491" s="125">
        <v>196.08333333333337</v>
      </c>
      <c r="I491" s="125">
        <v>198.76666666666671</v>
      </c>
      <c r="J491" s="125">
        <v>202.03333333333336</v>
      </c>
      <c r="K491" s="130">
        <v>195.5</v>
      </c>
      <c r="L491" s="130">
        <v>189.55</v>
      </c>
      <c r="M491" s="130">
        <v>5.5335999999999999</v>
      </c>
    </row>
    <row r="492" spans="1:13">
      <c r="A492" s="65">
        <v>485</v>
      </c>
      <c r="B492" s="130" t="s">
        <v>1746</v>
      </c>
      <c r="C492" s="130">
        <v>40.450000000000003</v>
      </c>
      <c r="D492" s="125">
        <v>40.666666666666664</v>
      </c>
      <c r="E492" s="125">
        <v>40.033333333333331</v>
      </c>
      <c r="F492" s="125">
        <v>39.616666666666667</v>
      </c>
      <c r="G492" s="125">
        <v>38.983333333333334</v>
      </c>
      <c r="H492" s="125">
        <v>41.083333333333329</v>
      </c>
      <c r="I492" s="125">
        <v>41.716666666666669</v>
      </c>
      <c r="J492" s="125">
        <v>42.133333333333326</v>
      </c>
      <c r="K492" s="130">
        <v>41.3</v>
      </c>
      <c r="L492" s="130">
        <v>40.25</v>
      </c>
      <c r="M492" s="130">
        <v>51.499490000000002</v>
      </c>
    </row>
    <row r="493" spans="1:13">
      <c r="A493" s="65">
        <v>486</v>
      </c>
      <c r="B493" s="130" t="s">
        <v>1752</v>
      </c>
      <c r="C493" s="130">
        <v>1635.85</v>
      </c>
      <c r="D493" s="125">
        <v>1644.5333333333335</v>
      </c>
      <c r="E493" s="125">
        <v>1610.116666666667</v>
      </c>
      <c r="F493" s="125">
        <v>1584.3833333333334</v>
      </c>
      <c r="G493" s="125">
        <v>1549.9666666666669</v>
      </c>
      <c r="H493" s="125">
        <v>1670.2666666666671</v>
      </c>
      <c r="I493" s="125">
        <v>1704.6833333333336</v>
      </c>
      <c r="J493" s="125">
        <v>1730.4166666666672</v>
      </c>
      <c r="K493" s="130">
        <v>1678.95</v>
      </c>
      <c r="L493" s="130">
        <v>1618.8</v>
      </c>
      <c r="M493" s="130">
        <v>0.27543000000000001</v>
      </c>
    </row>
    <row r="494" spans="1:13">
      <c r="A494" s="65">
        <v>487</v>
      </c>
      <c r="B494" s="130" t="s">
        <v>1758</v>
      </c>
      <c r="C494" s="130">
        <v>456.6</v>
      </c>
      <c r="D494" s="125">
        <v>462.91666666666669</v>
      </c>
      <c r="E494" s="125">
        <v>438.83333333333337</v>
      </c>
      <c r="F494" s="125">
        <v>421.06666666666666</v>
      </c>
      <c r="G494" s="125">
        <v>396.98333333333335</v>
      </c>
      <c r="H494" s="125">
        <v>480.68333333333339</v>
      </c>
      <c r="I494" s="125">
        <v>504.76666666666677</v>
      </c>
      <c r="J494" s="125">
        <v>522.53333333333342</v>
      </c>
      <c r="K494" s="130">
        <v>487</v>
      </c>
      <c r="L494" s="130">
        <v>445.15</v>
      </c>
      <c r="M494" s="130">
        <v>6.5678599999999996</v>
      </c>
    </row>
    <row r="495" spans="1:13">
      <c r="A495" s="65">
        <v>488</v>
      </c>
      <c r="B495" s="130" t="s">
        <v>161</v>
      </c>
      <c r="C495" s="130">
        <v>524.45000000000005</v>
      </c>
      <c r="D495" s="125">
        <v>525.80000000000007</v>
      </c>
      <c r="E495" s="125">
        <v>517.90000000000009</v>
      </c>
      <c r="F495" s="125">
        <v>511.35</v>
      </c>
      <c r="G495" s="125">
        <v>503.45000000000005</v>
      </c>
      <c r="H495" s="125">
        <v>532.35000000000014</v>
      </c>
      <c r="I495" s="125">
        <v>540.25</v>
      </c>
      <c r="J495" s="125">
        <v>546.80000000000018</v>
      </c>
      <c r="K495" s="130">
        <v>533.70000000000005</v>
      </c>
      <c r="L495" s="130">
        <v>519.25</v>
      </c>
      <c r="M495" s="130">
        <v>6.0231399999999997</v>
      </c>
    </row>
    <row r="496" spans="1:13">
      <c r="A496" s="65">
        <v>489</v>
      </c>
      <c r="B496" s="130" t="s">
        <v>1775</v>
      </c>
      <c r="C496" s="130">
        <v>249.45</v>
      </c>
      <c r="D496" s="125">
        <v>250.63333333333335</v>
      </c>
      <c r="E496" s="125">
        <v>247.3666666666667</v>
      </c>
      <c r="F496" s="125">
        <v>245.28333333333336</v>
      </c>
      <c r="G496" s="125">
        <v>242.01666666666671</v>
      </c>
      <c r="H496" s="125">
        <v>252.7166666666667</v>
      </c>
      <c r="I496" s="125">
        <v>255.98333333333335</v>
      </c>
      <c r="J496" s="125">
        <v>258.06666666666672</v>
      </c>
      <c r="K496" s="130">
        <v>253.9</v>
      </c>
      <c r="L496" s="130">
        <v>248.55</v>
      </c>
      <c r="M496" s="130">
        <v>0.24345</v>
      </c>
    </row>
    <row r="497" spans="1:13">
      <c r="A497" s="65">
        <v>490</v>
      </c>
      <c r="B497" s="130" t="s">
        <v>1783</v>
      </c>
      <c r="C497" s="130">
        <v>1015.1</v>
      </c>
      <c r="D497" s="125">
        <v>1016.5499999999998</v>
      </c>
      <c r="E497" s="125">
        <v>994.59999999999968</v>
      </c>
      <c r="F497" s="125">
        <v>974.0999999999998</v>
      </c>
      <c r="G497" s="125">
        <v>952.14999999999964</v>
      </c>
      <c r="H497" s="125">
        <v>1037.0499999999997</v>
      </c>
      <c r="I497" s="125">
        <v>1058.9999999999998</v>
      </c>
      <c r="J497" s="125">
        <v>1079.4999999999998</v>
      </c>
      <c r="K497" s="130">
        <v>1038.5</v>
      </c>
      <c r="L497" s="130">
        <v>996.05</v>
      </c>
      <c r="M497" s="130">
        <v>0.17946999999999999</v>
      </c>
    </row>
    <row r="498" spans="1:13">
      <c r="A498" s="65">
        <v>491</v>
      </c>
      <c r="B498" s="130" t="s">
        <v>1785</v>
      </c>
      <c r="C498" s="130">
        <v>273.10000000000002</v>
      </c>
      <c r="D498" s="125">
        <v>270.56666666666666</v>
      </c>
      <c r="E498" s="125">
        <v>263.13333333333333</v>
      </c>
      <c r="F498" s="125">
        <v>253.16666666666669</v>
      </c>
      <c r="G498" s="125">
        <v>245.73333333333335</v>
      </c>
      <c r="H498" s="125">
        <v>280.5333333333333</v>
      </c>
      <c r="I498" s="125">
        <v>287.96666666666658</v>
      </c>
      <c r="J498" s="125">
        <v>297.93333333333328</v>
      </c>
      <c r="K498" s="130">
        <v>278</v>
      </c>
      <c r="L498" s="130">
        <v>260.60000000000002</v>
      </c>
      <c r="M498" s="130">
        <v>2.3036699999999999</v>
      </c>
    </row>
    <row r="499" spans="1:13">
      <c r="A499" s="65">
        <v>492</v>
      </c>
      <c r="B499" s="130" t="s">
        <v>1787</v>
      </c>
      <c r="C499" s="130">
        <v>6212.6</v>
      </c>
      <c r="D499" s="125">
        <v>6178.2</v>
      </c>
      <c r="E499" s="125">
        <v>6131.4</v>
      </c>
      <c r="F499" s="125">
        <v>6050.2</v>
      </c>
      <c r="G499" s="125">
        <v>6003.4</v>
      </c>
      <c r="H499" s="125">
        <v>6259.4</v>
      </c>
      <c r="I499" s="125">
        <v>6306.2000000000007</v>
      </c>
      <c r="J499" s="125">
        <v>6387.4</v>
      </c>
      <c r="K499" s="130">
        <v>6225</v>
      </c>
      <c r="L499" s="130">
        <v>6097</v>
      </c>
      <c r="M499" s="130">
        <v>1.354E-2</v>
      </c>
    </row>
    <row r="500" spans="1:13">
      <c r="A500" s="65">
        <v>493</v>
      </c>
      <c r="B500" s="130" t="s">
        <v>1793</v>
      </c>
      <c r="C500" s="130">
        <v>95.4</v>
      </c>
      <c r="D500" s="125">
        <v>97.466666666666654</v>
      </c>
      <c r="E500" s="125">
        <v>93.033333333333303</v>
      </c>
      <c r="F500" s="125">
        <v>90.666666666666643</v>
      </c>
      <c r="G500" s="125">
        <v>86.233333333333292</v>
      </c>
      <c r="H500" s="125">
        <v>99.833333333333314</v>
      </c>
      <c r="I500" s="125">
        <v>104.26666666666668</v>
      </c>
      <c r="J500" s="125">
        <v>106.63333333333333</v>
      </c>
      <c r="K500" s="130">
        <v>101.9</v>
      </c>
      <c r="L500" s="130">
        <v>95.1</v>
      </c>
      <c r="M500" s="130">
        <v>7.6112000000000002</v>
      </c>
    </row>
    <row r="501" spans="1:13">
      <c r="A501" s="65">
        <v>494</v>
      </c>
      <c r="B501" s="130" t="s">
        <v>1797</v>
      </c>
      <c r="C501" s="130">
        <v>51.65</v>
      </c>
      <c r="D501" s="125">
        <v>51.466666666666669</v>
      </c>
      <c r="E501" s="125">
        <v>50.583333333333336</v>
      </c>
      <c r="F501" s="125">
        <v>49.516666666666666</v>
      </c>
      <c r="G501" s="125">
        <v>48.633333333333333</v>
      </c>
      <c r="H501" s="125">
        <v>52.533333333333339</v>
      </c>
      <c r="I501" s="125">
        <v>53.416666666666664</v>
      </c>
      <c r="J501" s="125">
        <v>54.483333333333341</v>
      </c>
      <c r="K501" s="130">
        <v>52.35</v>
      </c>
      <c r="L501" s="130">
        <v>50.4</v>
      </c>
      <c r="M501" s="130">
        <v>27.633310000000002</v>
      </c>
    </row>
    <row r="502" spans="1:13">
      <c r="A502" s="65">
        <v>495</v>
      </c>
      <c r="B502" s="130" t="s">
        <v>1803</v>
      </c>
      <c r="C502" s="130">
        <v>1408.9</v>
      </c>
      <c r="D502" s="125">
        <v>1429.7166666666665</v>
      </c>
      <c r="E502" s="125">
        <v>1378.7833333333328</v>
      </c>
      <c r="F502" s="125">
        <v>1348.6666666666663</v>
      </c>
      <c r="G502" s="125">
        <v>1297.7333333333327</v>
      </c>
      <c r="H502" s="125">
        <v>1459.833333333333</v>
      </c>
      <c r="I502" s="125">
        <v>1510.7666666666669</v>
      </c>
      <c r="J502" s="125">
        <v>1540.8833333333332</v>
      </c>
      <c r="K502" s="130">
        <v>1480.65</v>
      </c>
      <c r="L502" s="130">
        <v>1399.6</v>
      </c>
      <c r="M502" s="130">
        <v>1.07714</v>
      </c>
    </row>
    <row r="503" spans="1:13">
      <c r="A503" s="65">
        <v>496</v>
      </c>
      <c r="B503" s="130" t="s">
        <v>162</v>
      </c>
      <c r="C503" s="130">
        <v>373.05</v>
      </c>
      <c r="D503" s="125">
        <v>373.38333333333338</v>
      </c>
      <c r="E503" s="125">
        <v>369.36666666666679</v>
      </c>
      <c r="F503" s="125">
        <v>365.68333333333339</v>
      </c>
      <c r="G503" s="125">
        <v>361.6666666666668</v>
      </c>
      <c r="H503" s="125">
        <v>377.06666666666678</v>
      </c>
      <c r="I503" s="125">
        <v>381.08333333333331</v>
      </c>
      <c r="J503" s="125">
        <v>384.76666666666677</v>
      </c>
      <c r="K503" s="130">
        <v>377.4</v>
      </c>
      <c r="L503" s="130">
        <v>369.7</v>
      </c>
      <c r="M503" s="130">
        <v>29.727779999999999</v>
      </c>
    </row>
    <row r="504" spans="1:13">
      <c r="A504" s="65">
        <v>497</v>
      </c>
      <c r="B504" s="130" t="s">
        <v>163</v>
      </c>
      <c r="C504" s="130">
        <v>407.2</v>
      </c>
      <c r="D504" s="125">
        <v>406.63333333333338</v>
      </c>
      <c r="E504" s="125">
        <v>399.81666666666678</v>
      </c>
      <c r="F504" s="125">
        <v>392.43333333333339</v>
      </c>
      <c r="G504" s="125">
        <v>385.61666666666679</v>
      </c>
      <c r="H504" s="125">
        <v>414.01666666666677</v>
      </c>
      <c r="I504" s="125">
        <v>420.83333333333337</v>
      </c>
      <c r="J504" s="125">
        <v>428.21666666666675</v>
      </c>
      <c r="K504" s="130">
        <v>413.45</v>
      </c>
      <c r="L504" s="130">
        <v>399.25</v>
      </c>
      <c r="M504" s="130">
        <v>10.12571</v>
      </c>
    </row>
    <row r="505" spans="1:13">
      <c r="A505" s="65">
        <v>498</v>
      </c>
      <c r="B505" s="130" t="s">
        <v>164</v>
      </c>
      <c r="C505" s="130">
        <v>173.25</v>
      </c>
      <c r="D505" s="125">
        <v>173.11666666666667</v>
      </c>
      <c r="E505" s="125">
        <v>170.23333333333335</v>
      </c>
      <c r="F505" s="125">
        <v>167.21666666666667</v>
      </c>
      <c r="G505" s="125">
        <v>164.33333333333334</v>
      </c>
      <c r="H505" s="125">
        <v>176.13333333333335</v>
      </c>
      <c r="I505" s="125">
        <v>179.01666666666668</v>
      </c>
      <c r="J505" s="125">
        <v>182.03333333333336</v>
      </c>
      <c r="K505" s="130">
        <v>176</v>
      </c>
      <c r="L505" s="130">
        <v>170.1</v>
      </c>
      <c r="M505" s="130">
        <v>295.09226999999998</v>
      </c>
    </row>
    <row r="506" spans="1:13">
      <c r="A506" s="65">
        <v>499</v>
      </c>
      <c r="B506" s="130" t="s">
        <v>165</v>
      </c>
      <c r="C506" s="130">
        <v>401.7</v>
      </c>
      <c r="D506" s="125">
        <v>399.79999999999995</v>
      </c>
      <c r="E506" s="125">
        <v>394.69999999999993</v>
      </c>
      <c r="F506" s="125">
        <v>387.7</v>
      </c>
      <c r="G506" s="125">
        <v>382.59999999999997</v>
      </c>
      <c r="H506" s="125">
        <v>406.7999999999999</v>
      </c>
      <c r="I506" s="125">
        <v>411.89999999999992</v>
      </c>
      <c r="J506" s="125">
        <v>418.89999999999986</v>
      </c>
      <c r="K506" s="130">
        <v>404.9</v>
      </c>
      <c r="L506" s="130">
        <v>392.8</v>
      </c>
      <c r="M506" s="130">
        <v>48.887219999999999</v>
      </c>
    </row>
    <row r="507" spans="1:13">
      <c r="A507" s="65">
        <v>500</v>
      </c>
      <c r="B507" s="130" t="s">
        <v>1816</v>
      </c>
      <c r="C507" s="130">
        <v>26.85</v>
      </c>
      <c r="D507" s="125">
        <v>27.2</v>
      </c>
      <c r="E507" s="125">
        <v>26.15</v>
      </c>
      <c r="F507" s="125">
        <v>25.45</v>
      </c>
      <c r="G507" s="125">
        <v>24.4</v>
      </c>
      <c r="H507" s="125">
        <v>27.9</v>
      </c>
      <c r="I507" s="125">
        <v>28.950000000000003</v>
      </c>
      <c r="J507" s="125">
        <v>29.65</v>
      </c>
      <c r="K507" s="130">
        <v>28.25</v>
      </c>
      <c r="L507" s="130">
        <v>26.5</v>
      </c>
      <c r="M507" s="130">
        <v>1.3296699999999999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23"/>
  <sheetViews>
    <sheetView zoomScale="85" zoomScaleNormal="85" workbookViewId="0">
      <pane ySplit="9" topLeftCell="A10" activePane="bottomLeft" state="frozen"/>
      <selection pane="bottomLeft" activeCell="D32" sqref="D32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2"/>
      <c r="B5" s="482"/>
      <c r="C5" s="483"/>
      <c r="D5" s="48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484" t="s">
        <v>223</v>
      </c>
      <c r="C7" s="484"/>
      <c r="D7" s="48">
        <f>Main!B10</f>
        <v>43508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43507</v>
      </c>
      <c r="B10" s="137">
        <v>540024</v>
      </c>
      <c r="C10" s="137" t="s">
        <v>3649</v>
      </c>
      <c r="D10" s="137" t="s">
        <v>3650</v>
      </c>
      <c r="E10" s="137" t="s">
        <v>251</v>
      </c>
      <c r="F10" s="138">
        <v>64402</v>
      </c>
      <c r="G10" s="137">
        <v>5.73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43507</v>
      </c>
      <c r="B11" s="137">
        <v>530187</v>
      </c>
      <c r="C11" s="137" t="s">
        <v>3507</v>
      </c>
      <c r="D11" s="137" t="s">
        <v>3508</v>
      </c>
      <c r="E11" s="137" t="s">
        <v>251</v>
      </c>
      <c r="F11" s="138">
        <v>3814</v>
      </c>
      <c r="G11" s="137">
        <v>2.83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43507</v>
      </c>
      <c r="B12" s="137">
        <v>530187</v>
      </c>
      <c r="C12" s="137" t="s">
        <v>3507</v>
      </c>
      <c r="D12" s="137" t="s">
        <v>3508</v>
      </c>
      <c r="E12" s="137" t="s">
        <v>3200</v>
      </c>
      <c r="F12" s="137">
        <v>151046</v>
      </c>
      <c r="G12" s="137">
        <v>2.81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43507</v>
      </c>
      <c r="B13" s="137">
        <v>530187</v>
      </c>
      <c r="C13" s="137" t="s">
        <v>3507</v>
      </c>
      <c r="D13" s="137" t="s">
        <v>3600</v>
      </c>
      <c r="E13" s="137" t="s">
        <v>251</v>
      </c>
      <c r="F13" s="137">
        <v>89000</v>
      </c>
      <c r="G13" s="137">
        <v>2.81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43507</v>
      </c>
      <c r="B14" s="137">
        <v>532674</v>
      </c>
      <c r="C14" s="137" t="s">
        <v>3179</v>
      </c>
      <c r="D14" s="137" t="s">
        <v>3651</v>
      </c>
      <c r="E14" s="137" t="s">
        <v>3200</v>
      </c>
      <c r="F14" s="137">
        <v>355697</v>
      </c>
      <c r="G14" s="137">
        <v>165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43507</v>
      </c>
      <c r="B15" s="137">
        <v>532674</v>
      </c>
      <c r="C15" s="137" t="s">
        <v>3179</v>
      </c>
      <c r="D15" s="137" t="s">
        <v>3652</v>
      </c>
      <c r="E15" s="137" t="s">
        <v>251</v>
      </c>
      <c r="F15" s="137">
        <v>235000</v>
      </c>
      <c r="G15" s="137">
        <v>165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43507</v>
      </c>
      <c r="B16" s="137">
        <v>537766</v>
      </c>
      <c r="C16" s="137" t="s">
        <v>3572</v>
      </c>
      <c r="D16" s="137" t="s">
        <v>3601</v>
      </c>
      <c r="E16" s="137" t="s">
        <v>251</v>
      </c>
      <c r="F16" s="137">
        <v>421196</v>
      </c>
      <c r="G16" s="137">
        <v>40.869999999999997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43507</v>
      </c>
      <c r="B17" s="137">
        <v>537766</v>
      </c>
      <c r="C17" s="137" t="s">
        <v>3572</v>
      </c>
      <c r="D17" s="137" t="s">
        <v>3601</v>
      </c>
      <c r="E17" s="137" t="s">
        <v>3200</v>
      </c>
      <c r="F17" s="137">
        <v>413275</v>
      </c>
      <c r="G17" s="137">
        <v>39.83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43507</v>
      </c>
      <c r="B18" s="137">
        <v>530871</v>
      </c>
      <c r="C18" s="137" t="s">
        <v>3653</v>
      </c>
      <c r="D18" s="137" t="s">
        <v>3654</v>
      </c>
      <c r="E18" s="137" t="s">
        <v>3200</v>
      </c>
      <c r="F18" s="137">
        <v>83760</v>
      </c>
      <c r="G18" s="137">
        <v>311.83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43507</v>
      </c>
      <c r="B19" s="137">
        <v>505576</v>
      </c>
      <c r="C19" s="137" t="s">
        <v>3655</v>
      </c>
      <c r="D19" s="137" t="s">
        <v>3656</v>
      </c>
      <c r="E19" s="137" t="s">
        <v>251</v>
      </c>
      <c r="F19" s="137">
        <v>454545</v>
      </c>
      <c r="G19" s="137">
        <v>53.4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43507</v>
      </c>
      <c r="B20" s="137">
        <v>505576</v>
      </c>
      <c r="C20" s="137" t="s">
        <v>3655</v>
      </c>
      <c r="D20" s="137" t="s">
        <v>3657</v>
      </c>
      <c r="E20" s="137" t="s">
        <v>251</v>
      </c>
      <c r="F20" s="137">
        <v>741568</v>
      </c>
      <c r="G20" s="137">
        <v>53.4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43507</v>
      </c>
      <c r="B21" s="137">
        <v>505576</v>
      </c>
      <c r="C21" s="137" t="s">
        <v>3655</v>
      </c>
      <c r="D21" s="137" t="s">
        <v>3658</v>
      </c>
      <c r="E21" s="137" t="s">
        <v>251</v>
      </c>
      <c r="F21" s="137">
        <v>1020000</v>
      </c>
      <c r="G21" s="137">
        <v>53.4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43507</v>
      </c>
      <c r="B22" s="137">
        <v>505576</v>
      </c>
      <c r="C22" s="137" t="s">
        <v>3655</v>
      </c>
      <c r="D22" s="137" t="s">
        <v>3659</v>
      </c>
      <c r="E22" s="137" t="s">
        <v>3200</v>
      </c>
      <c r="F22" s="137">
        <v>2216113</v>
      </c>
      <c r="G22" s="137">
        <v>53.4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43507</v>
      </c>
      <c r="B23" s="137">
        <v>539853</v>
      </c>
      <c r="C23" s="137" t="s">
        <v>3660</v>
      </c>
      <c r="D23" s="137" t="s">
        <v>3661</v>
      </c>
      <c r="E23" s="137" t="s">
        <v>251</v>
      </c>
      <c r="F23" s="138">
        <v>16600</v>
      </c>
      <c r="G23" s="137">
        <v>28.1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43507</v>
      </c>
      <c r="B24" s="137">
        <v>506640</v>
      </c>
      <c r="C24" s="137" t="s">
        <v>3602</v>
      </c>
      <c r="D24" s="137" t="s">
        <v>3603</v>
      </c>
      <c r="E24" s="137" t="s">
        <v>3200</v>
      </c>
      <c r="F24" s="138">
        <v>3034</v>
      </c>
      <c r="G24" s="137">
        <v>101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43507</v>
      </c>
      <c r="B25" s="137">
        <v>506640</v>
      </c>
      <c r="C25" s="137" t="s">
        <v>3602</v>
      </c>
      <c r="D25" s="137" t="s">
        <v>3662</v>
      </c>
      <c r="E25" s="137" t="s">
        <v>251</v>
      </c>
      <c r="F25" s="138">
        <v>2984</v>
      </c>
      <c r="G25" s="137">
        <v>101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43507</v>
      </c>
      <c r="B26" s="137">
        <v>531337</v>
      </c>
      <c r="C26" s="137" t="s">
        <v>3663</v>
      </c>
      <c r="D26" s="137" t="s">
        <v>3664</v>
      </c>
      <c r="E26" s="137" t="s">
        <v>251</v>
      </c>
      <c r="F26" s="138">
        <v>607103</v>
      </c>
      <c r="G26" s="137">
        <v>29.6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43507</v>
      </c>
      <c r="B27" s="137">
        <v>531337</v>
      </c>
      <c r="C27" s="137" t="s">
        <v>3663</v>
      </c>
      <c r="D27" s="137" t="s">
        <v>3664</v>
      </c>
      <c r="E27" s="137" t="s">
        <v>3200</v>
      </c>
      <c r="F27" s="138">
        <v>712418</v>
      </c>
      <c r="G27" s="137">
        <v>28.79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43507</v>
      </c>
      <c r="B28" s="137">
        <v>532937</v>
      </c>
      <c r="C28" s="137" t="s">
        <v>3665</v>
      </c>
      <c r="D28" s="137" t="s">
        <v>3666</v>
      </c>
      <c r="E28" s="137" t="s">
        <v>251</v>
      </c>
      <c r="F28" s="138">
        <v>50000</v>
      </c>
      <c r="G28" s="137">
        <v>419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43507</v>
      </c>
      <c r="B29" s="137">
        <v>532937</v>
      </c>
      <c r="C29" s="137" t="s">
        <v>3665</v>
      </c>
      <c r="D29" s="137" t="s">
        <v>3667</v>
      </c>
      <c r="E29" s="137" t="s">
        <v>3200</v>
      </c>
      <c r="F29" s="138">
        <v>50000</v>
      </c>
      <c r="G29" s="137">
        <v>419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43507</v>
      </c>
      <c r="B30" s="137">
        <v>540952</v>
      </c>
      <c r="C30" s="137" t="s">
        <v>3668</v>
      </c>
      <c r="D30" s="137" t="s">
        <v>3669</v>
      </c>
      <c r="E30" s="137" t="s">
        <v>3200</v>
      </c>
      <c r="F30" s="138">
        <v>200000</v>
      </c>
      <c r="G30" s="137">
        <v>5.2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43507</v>
      </c>
      <c r="B31" s="137">
        <v>540952</v>
      </c>
      <c r="C31" s="137" t="s">
        <v>3668</v>
      </c>
      <c r="D31" s="137" t="s">
        <v>3670</v>
      </c>
      <c r="E31" s="137" t="s">
        <v>251</v>
      </c>
      <c r="F31" s="138">
        <v>200000</v>
      </c>
      <c r="G31" s="137">
        <v>5.2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43507</v>
      </c>
      <c r="B32" s="137">
        <v>519439</v>
      </c>
      <c r="C32" s="137" t="s">
        <v>3604</v>
      </c>
      <c r="D32" s="137" t="s">
        <v>3605</v>
      </c>
      <c r="E32" s="137" t="s">
        <v>251</v>
      </c>
      <c r="F32" s="138">
        <v>25000</v>
      </c>
      <c r="G32" s="137">
        <v>9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43507</v>
      </c>
      <c r="B33" s="137">
        <v>519439</v>
      </c>
      <c r="C33" s="137" t="s">
        <v>3604</v>
      </c>
      <c r="D33" s="137" t="s">
        <v>3606</v>
      </c>
      <c r="E33" s="137" t="s">
        <v>3200</v>
      </c>
      <c r="F33" s="138">
        <v>25000</v>
      </c>
      <c r="G33" s="137">
        <v>9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43507</v>
      </c>
      <c r="B34" s="137">
        <v>532693</v>
      </c>
      <c r="C34" s="137" t="s">
        <v>3091</v>
      </c>
      <c r="D34" s="137" t="s">
        <v>3607</v>
      </c>
      <c r="E34" s="137" t="s">
        <v>3200</v>
      </c>
      <c r="F34" s="138">
        <v>3500000</v>
      </c>
      <c r="G34" s="137">
        <v>1.81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43507</v>
      </c>
      <c r="B35" s="137">
        <v>506906</v>
      </c>
      <c r="C35" s="137" t="s">
        <v>3671</v>
      </c>
      <c r="D35" s="137" t="s">
        <v>3672</v>
      </c>
      <c r="E35" s="137" t="s">
        <v>251</v>
      </c>
      <c r="F35" s="138">
        <v>100000</v>
      </c>
      <c r="G35" s="137">
        <v>7.29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43507</v>
      </c>
      <c r="B36" s="137">
        <v>539520</v>
      </c>
      <c r="C36" s="137" t="s">
        <v>3555</v>
      </c>
      <c r="D36" s="137" t="s">
        <v>3673</v>
      </c>
      <c r="E36" s="137" t="s">
        <v>251</v>
      </c>
      <c r="F36" s="138">
        <v>26000</v>
      </c>
      <c r="G36" s="137">
        <v>16.38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43507</v>
      </c>
      <c r="B37" s="137">
        <v>539520</v>
      </c>
      <c r="C37" s="137" t="s">
        <v>3555</v>
      </c>
      <c r="D37" s="137" t="s">
        <v>3608</v>
      </c>
      <c r="E37" s="137" t="s">
        <v>251</v>
      </c>
      <c r="F37" s="137">
        <v>26000</v>
      </c>
      <c r="G37" s="137">
        <v>16.52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43507</v>
      </c>
      <c r="B38" s="137">
        <v>539520</v>
      </c>
      <c r="C38" s="137" t="s">
        <v>3555</v>
      </c>
      <c r="D38" s="137" t="s">
        <v>3674</v>
      </c>
      <c r="E38" s="137" t="s">
        <v>3200</v>
      </c>
      <c r="F38" s="137">
        <v>30000</v>
      </c>
      <c r="G38" s="137">
        <v>16.25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43507</v>
      </c>
      <c r="B39" s="137">
        <v>539520</v>
      </c>
      <c r="C39" s="137" t="s">
        <v>3555</v>
      </c>
      <c r="D39" s="137" t="s">
        <v>3675</v>
      </c>
      <c r="E39" s="137" t="s">
        <v>251</v>
      </c>
      <c r="F39" s="137">
        <v>30000</v>
      </c>
      <c r="G39" s="137">
        <v>16.25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43507</v>
      </c>
      <c r="B40" s="137">
        <v>538943</v>
      </c>
      <c r="C40" s="137" t="s">
        <v>3676</v>
      </c>
      <c r="D40" s="137" t="s">
        <v>3677</v>
      </c>
      <c r="E40" s="137" t="s">
        <v>3200</v>
      </c>
      <c r="F40" s="137">
        <v>135000</v>
      </c>
      <c r="G40" s="137">
        <v>8.17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43507</v>
      </c>
      <c r="B41" s="137" t="s">
        <v>575</v>
      </c>
      <c r="C41" s="137" t="s">
        <v>3573</v>
      </c>
      <c r="D41" s="137" t="s">
        <v>3609</v>
      </c>
      <c r="E41" s="137" t="s">
        <v>251</v>
      </c>
      <c r="F41" s="137">
        <v>1413140</v>
      </c>
      <c r="G41" s="137">
        <v>145.37</v>
      </c>
      <c r="H41" s="137" t="s">
        <v>2035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43507</v>
      </c>
      <c r="B42" s="137" t="s">
        <v>575</v>
      </c>
      <c r="C42" s="137" t="s">
        <v>3573</v>
      </c>
      <c r="D42" s="137" t="s">
        <v>3678</v>
      </c>
      <c r="E42" s="137" t="s">
        <v>251</v>
      </c>
      <c r="F42" s="137">
        <v>665000</v>
      </c>
      <c r="G42" s="137">
        <v>145.04</v>
      </c>
      <c r="H42" s="137" t="s">
        <v>2035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43507</v>
      </c>
      <c r="B43" s="137" t="s">
        <v>3679</v>
      </c>
      <c r="C43" s="137" t="s">
        <v>3680</v>
      </c>
      <c r="D43" s="137" t="s">
        <v>3681</v>
      </c>
      <c r="E43" s="137" t="s">
        <v>251</v>
      </c>
      <c r="F43" s="137">
        <v>24800</v>
      </c>
      <c r="G43" s="137">
        <v>181</v>
      </c>
      <c r="H43" s="137" t="s">
        <v>2035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43507</v>
      </c>
      <c r="B44" s="137" t="s">
        <v>1279</v>
      </c>
      <c r="C44" s="137" t="s">
        <v>3682</v>
      </c>
      <c r="D44" s="137" t="s">
        <v>3683</v>
      </c>
      <c r="E44" s="137" t="s">
        <v>251</v>
      </c>
      <c r="F44" s="137">
        <v>123000</v>
      </c>
      <c r="G44" s="137">
        <v>1149</v>
      </c>
      <c r="H44" s="137" t="s">
        <v>2035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43507</v>
      </c>
      <c r="B45" s="137" t="s">
        <v>349</v>
      </c>
      <c r="C45" s="137" t="s">
        <v>3684</v>
      </c>
      <c r="D45" s="137" t="s">
        <v>3458</v>
      </c>
      <c r="E45" s="137" t="s">
        <v>251</v>
      </c>
      <c r="F45" s="137">
        <v>2449553</v>
      </c>
      <c r="G45" s="137">
        <v>69.38</v>
      </c>
      <c r="H45" s="137" t="s">
        <v>2035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43507</v>
      </c>
      <c r="B46" s="137" t="s">
        <v>349</v>
      </c>
      <c r="C46" s="137" t="s">
        <v>3684</v>
      </c>
      <c r="D46" s="137" t="s">
        <v>3610</v>
      </c>
      <c r="E46" s="137" t="s">
        <v>251</v>
      </c>
      <c r="F46" s="137">
        <v>2323916</v>
      </c>
      <c r="G46" s="137">
        <v>68.709999999999994</v>
      </c>
      <c r="H46" s="137" t="s">
        <v>2035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43507</v>
      </c>
      <c r="B47" s="137" t="s">
        <v>133</v>
      </c>
      <c r="C47" s="137" t="s">
        <v>3509</v>
      </c>
      <c r="D47" s="137" t="s">
        <v>3488</v>
      </c>
      <c r="E47" s="137" t="s">
        <v>251</v>
      </c>
      <c r="F47" s="137">
        <v>1820628</v>
      </c>
      <c r="G47" s="137">
        <v>133.88999999999999</v>
      </c>
      <c r="H47" s="137" t="s">
        <v>2035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43507</v>
      </c>
      <c r="B48" s="137" t="s">
        <v>135</v>
      </c>
      <c r="C48" s="137" t="s">
        <v>3510</v>
      </c>
      <c r="D48" s="137" t="s">
        <v>3488</v>
      </c>
      <c r="E48" s="137" t="s">
        <v>251</v>
      </c>
      <c r="F48" s="137">
        <v>1730946</v>
      </c>
      <c r="G48" s="137">
        <v>118.63</v>
      </c>
      <c r="H48" s="137" t="s">
        <v>2035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43507</v>
      </c>
      <c r="B49" s="137" t="s">
        <v>1418</v>
      </c>
      <c r="C49" s="137" t="s">
        <v>3685</v>
      </c>
      <c r="D49" s="137" t="s">
        <v>3611</v>
      </c>
      <c r="E49" s="137" t="s">
        <v>251</v>
      </c>
      <c r="F49" s="137">
        <v>1340215</v>
      </c>
      <c r="G49" s="137">
        <v>3.99</v>
      </c>
      <c r="H49" s="137" t="s">
        <v>2035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43507</v>
      </c>
      <c r="B50" s="137" t="s">
        <v>3179</v>
      </c>
      <c r="C50" s="137" t="s">
        <v>3686</v>
      </c>
      <c r="D50" s="137" t="s">
        <v>3687</v>
      </c>
      <c r="E50" s="137" t="s">
        <v>3200</v>
      </c>
      <c r="F50" s="137">
        <v>137462</v>
      </c>
      <c r="G50" s="137">
        <v>165.03</v>
      </c>
      <c r="H50" s="137" t="s">
        <v>2035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43507</v>
      </c>
      <c r="B51" s="137" t="s">
        <v>575</v>
      </c>
      <c r="C51" s="137" t="s">
        <v>3573</v>
      </c>
      <c r="D51" s="137" t="s">
        <v>3609</v>
      </c>
      <c r="E51" s="137" t="s">
        <v>3200</v>
      </c>
      <c r="F51" s="137">
        <v>1523363</v>
      </c>
      <c r="G51" s="137">
        <v>145.43</v>
      </c>
      <c r="H51" s="137" t="s">
        <v>2035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43507</v>
      </c>
      <c r="B52" s="137" t="s">
        <v>575</v>
      </c>
      <c r="C52" s="137" t="s">
        <v>3573</v>
      </c>
      <c r="D52" s="137" t="s">
        <v>3688</v>
      </c>
      <c r="E52" s="137" t="s">
        <v>3200</v>
      </c>
      <c r="F52" s="137">
        <v>4200000</v>
      </c>
      <c r="G52" s="137">
        <v>145.01</v>
      </c>
      <c r="H52" s="137" t="s">
        <v>2035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43507</v>
      </c>
      <c r="B53" s="137" t="s">
        <v>3679</v>
      </c>
      <c r="C53" s="137" t="s">
        <v>3680</v>
      </c>
      <c r="D53" s="137" t="s">
        <v>3689</v>
      </c>
      <c r="E53" s="137" t="s">
        <v>3200</v>
      </c>
      <c r="F53" s="137">
        <v>24800</v>
      </c>
      <c r="G53" s="137">
        <v>181</v>
      </c>
      <c r="H53" s="137" t="s">
        <v>2035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43507</v>
      </c>
      <c r="B54" s="137" t="s">
        <v>2471</v>
      </c>
      <c r="C54" s="137" t="s">
        <v>3690</v>
      </c>
      <c r="D54" s="137" t="s">
        <v>3691</v>
      </c>
      <c r="E54" s="137" t="s">
        <v>3200</v>
      </c>
      <c r="F54" s="137">
        <v>156107</v>
      </c>
      <c r="G54" s="137">
        <v>14.27</v>
      </c>
      <c r="H54" s="137" t="s">
        <v>2035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43507</v>
      </c>
      <c r="B55" s="137" t="s">
        <v>349</v>
      </c>
      <c r="C55" s="137" t="s">
        <v>3684</v>
      </c>
      <c r="D55" s="137" t="s">
        <v>3458</v>
      </c>
      <c r="E55" s="137" t="s">
        <v>3200</v>
      </c>
      <c r="F55" s="137">
        <v>2449553</v>
      </c>
      <c r="G55" s="137">
        <v>69.37</v>
      </c>
      <c r="H55" s="137" t="s">
        <v>2035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43507</v>
      </c>
      <c r="B56" s="137" t="s">
        <v>349</v>
      </c>
      <c r="C56" s="137" t="s">
        <v>3684</v>
      </c>
      <c r="D56" s="137" t="s">
        <v>3610</v>
      </c>
      <c r="E56" s="137" t="s">
        <v>3200</v>
      </c>
      <c r="F56" s="137">
        <v>2398573</v>
      </c>
      <c r="G56" s="137">
        <v>68.94</v>
      </c>
      <c r="H56" s="137" t="s">
        <v>2035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43507</v>
      </c>
      <c r="B57" s="137" t="s">
        <v>133</v>
      </c>
      <c r="C57" s="137" t="s">
        <v>3509</v>
      </c>
      <c r="D57" s="137" t="s">
        <v>3488</v>
      </c>
      <c r="E57" s="137" t="s">
        <v>3200</v>
      </c>
      <c r="F57" s="137">
        <v>1820628</v>
      </c>
      <c r="G57" s="137">
        <v>133.88</v>
      </c>
      <c r="H57" s="137" t="s">
        <v>2035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43507</v>
      </c>
      <c r="B58" s="137" t="s">
        <v>135</v>
      </c>
      <c r="C58" s="137" t="s">
        <v>3510</v>
      </c>
      <c r="D58" s="137" t="s">
        <v>3488</v>
      </c>
      <c r="E58" s="137" t="s">
        <v>3200</v>
      </c>
      <c r="F58" s="137">
        <v>1730946</v>
      </c>
      <c r="G58" s="137">
        <v>118.62</v>
      </c>
      <c r="H58" s="137" t="s">
        <v>2035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43507</v>
      </c>
      <c r="B59" s="137" t="s">
        <v>135</v>
      </c>
      <c r="C59" s="137" t="s">
        <v>3510</v>
      </c>
      <c r="D59" s="137" t="s">
        <v>3692</v>
      </c>
      <c r="E59" s="137" t="s">
        <v>3200</v>
      </c>
      <c r="F59" s="137">
        <v>1343158</v>
      </c>
      <c r="G59" s="137">
        <v>118.34</v>
      </c>
      <c r="H59" s="137" t="s">
        <v>2035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43507</v>
      </c>
      <c r="B60" s="137" t="s">
        <v>1418</v>
      </c>
      <c r="C60" s="137" t="s">
        <v>3685</v>
      </c>
      <c r="D60" s="137" t="s">
        <v>3611</v>
      </c>
      <c r="E60" s="137" t="s">
        <v>3200</v>
      </c>
      <c r="F60" s="137">
        <v>290215</v>
      </c>
      <c r="G60" s="137">
        <v>3.97</v>
      </c>
      <c r="H60" s="137" t="s">
        <v>2035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43507</v>
      </c>
      <c r="B61" s="137" t="s">
        <v>1418</v>
      </c>
      <c r="C61" s="137" t="s">
        <v>3685</v>
      </c>
      <c r="D61" s="137" t="s">
        <v>3693</v>
      </c>
      <c r="E61" s="137" t="s">
        <v>3200</v>
      </c>
      <c r="F61" s="137">
        <v>1000000</v>
      </c>
      <c r="G61" s="137">
        <v>4.0999999999999996</v>
      </c>
      <c r="H61" s="137" t="s">
        <v>2035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7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7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7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7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7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7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7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00"/>
  <sheetViews>
    <sheetView zoomScale="85" zoomScaleNormal="85" workbookViewId="0">
      <selection activeCell="Q251" sqref="Q251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19" width="9.140625" style="113" hidden="1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3495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43508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3">
        <v>43489</v>
      </c>
      <c r="C10" s="293"/>
      <c r="D10" s="381" t="s">
        <v>99</v>
      </c>
      <c r="E10" s="294" t="s">
        <v>264</v>
      </c>
      <c r="F10" s="295" t="s">
        <v>3440</v>
      </c>
      <c r="G10" s="295">
        <v>268</v>
      </c>
      <c r="H10" s="295"/>
      <c r="I10" s="295">
        <v>305</v>
      </c>
      <c r="J10" s="281" t="s">
        <v>265</v>
      </c>
      <c r="K10" s="281"/>
      <c r="L10" s="352"/>
      <c r="M10" s="281"/>
      <c r="N10" s="331"/>
      <c r="O10" s="332">
        <f>VLOOKUP(D10,Sheet2!A10:M1505,6,0)</f>
        <v>277.10000000000002</v>
      </c>
      <c r="P10" s="208"/>
      <c r="Q10" s="208"/>
      <c r="R10" s="397" t="s">
        <v>2043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23">
        <v>2</v>
      </c>
      <c r="B11" s="424">
        <v>43490</v>
      </c>
      <c r="C11" s="425"/>
      <c r="D11" s="426" t="s">
        <v>156</v>
      </c>
      <c r="E11" s="427" t="s">
        <v>2008</v>
      </c>
      <c r="F11" s="428">
        <v>1435</v>
      </c>
      <c r="G11" s="428">
        <v>1510</v>
      </c>
      <c r="H11" s="428">
        <v>1392.5</v>
      </c>
      <c r="I11" s="428" t="s">
        <v>3447</v>
      </c>
      <c r="J11" s="350" t="s">
        <v>3506</v>
      </c>
      <c r="K11" s="350">
        <v>42.5</v>
      </c>
      <c r="L11" s="386">
        <f t="shared" ref="L11:L12" si="0">K11/F11</f>
        <v>2.9616724738675958E-2</v>
      </c>
      <c r="M11" s="350" t="s">
        <v>266</v>
      </c>
      <c r="N11" s="445">
        <v>43493</v>
      </c>
      <c r="O11" s="429"/>
      <c r="P11" s="208"/>
      <c r="Q11" s="208"/>
      <c r="R11" s="397" t="s">
        <v>2042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23">
        <v>3</v>
      </c>
      <c r="B12" s="424">
        <v>43494</v>
      </c>
      <c r="C12" s="425"/>
      <c r="D12" s="426" t="s">
        <v>115</v>
      </c>
      <c r="E12" s="427" t="s">
        <v>264</v>
      </c>
      <c r="F12" s="428">
        <v>6575</v>
      </c>
      <c r="G12" s="428">
        <v>6290</v>
      </c>
      <c r="H12" s="428">
        <v>6910</v>
      </c>
      <c r="I12" s="428" t="s">
        <v>3461</v>
      </c>
      <c r="J12" s="350" t="s">
        <v>3482</v>
      </c>
      <c r="K12" s="350">
        <f t="shared" ref="K12:K14" si="1">H12-F12</f>
        <v>335</v>
      </c>
      <c r="L12" s="386">
        <f t="shared" si="0"/>
        <v>5.095057034220532E-2</v>
      </c>
      <c r="M12" s="350" t="s">
        <v>266</v>
      </c>
      <c r="N12" s="445">
        <v>43497</v>
      </c>
      <c r="O12" s="429"/>
      <c r="P12" s="208"/>
      <c r="Q12" s="208"/>
      <c r="R12" s="397" t="s">
        <v>2043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23">
        <v>4</v>
      </c>
      <c r="B13" s="424">
        <v>43495</v>
      </c>
      <c r="C13" s="425"/>
      <c r="D13" s="426" t="s">
        <v>158</v>
      </c>
      <c r="E13" s="427" t="s">
        <v>264</v>
      </c>
      <c r="F13" s="428">
        <v>3400</v>
      </c>
      <c r="G13" s="428">
        <v>3230</v>
      </c>
      <c r="H13" s="428">
        <v>3592.5</v>
      </c>
      <c r="I13" s="428" t="s">
        <v>3466</v>
      </c>
      <c r="J13" s="350" t="s">
        <v>3565</v>
      </c>
      <c r="K13" s="350">
        <f t="shared" si="1"/>
        <v>192.5</v>
      </c>
      <c r="L13" s="386">
        <f t="shared" ref="L13:L14" si="2">K13/F13</f>
        <v>5.6617647058823529E-2</v>
      </c>
      <c r="M13" s="350" t="s">
        <v>266</v>
      </c>
      <c r="N13" s="458">
        <v>43503</v>
      </c>
      <c r="O13" s="429"/>
      <c r="P13" s="208"/>
      <c r="Q13" s="208"/>
      <c r="R13" s="397" t="s">
        <v>2042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23">
        <v>5</v>
      </c>
      <c r="B14" s="424">
        <v>43501</v>
      </c>
      <c r="C14" s="425"/>
      <c r="D14" s="426" t="s">
        <v>348</v>
      </c>
      <c r="E14" s="427" t="s">
        <v>264</v>
      </c>
      <c r="F14" s="428">
        <v>552.5</v>
      </c>
      <c r="G14" s="428">
        <v>526.70000000000005</v>
      </c>
      <c r="H14" s="428">
        <v>571</v>
      </c>
      <c r="I14" s="428" t="s">
        <v>3531</v>
      </c>
      <c r="J14" s="350" t="s">
        <v>3597</v>
      </c>
      <c r="K14" s="350">
        <f t="shared" si="1"/>
        <v>18.5</v>
      </c>
      <c r="L14" s="386">
        <f t="shared" si="2"/>
        <v>3.3484162895927601E-2</v>
      </c>
      <c r="M14" s="350" t="s">
        <v>266</v>
      </c>
      <c r="N14" s="467">
        <v>43503</v>
      </c>
      <c r="O14" s="429"/>
      <c r="P14" s="208"/>
      <c r="Q14" s="208"/>
      <c r="R14" s="397" t="s">
        <v>2043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23">
        <v>6</v>
      </c>
      <c r="B15" s="424">
        <v>43503</v>
      </c>
      <c r="C15" s="425"/>
      <c r="D15" s="426" t="s">
        <v>38</v>
      </c>
      <c r="E15" s="427" t="s">
        <v>264</v>
      </c>
      <c r="F15" s="428">
        <v>200</v>
      </c>
      <c r="G15" s="428">
        <v>189.5</v>
      </c>
      <c r="H15" s="428">
        <v>207.5</v>
      </c>
      <c r="I15" s="428" t="s">
        <v>3564</v>
      </c>
      <c r="J15" s="350" t="s">
        <v>3596</v>
      </c>
      <c r="K15" s="350">
        <f t="shared" ref="K15" si="3">H15-F15</f>
        <v>7.5</v>
      </c>
      <c r="L15" s="386">
        <f t="shared" ref="L15" si="4">K15/F15</f>
        <v>3.7499999999999999E-2</v>
      </c>
      <c r="M15" s="350" t="s">
        <v>266</v>
      </c>
      <c r="N15" s="467">
        <v>43504</v>
      </c>
      <c r="O15" s="429"/>
      <c r="P15" s="208"/>
      <c r="Q15" s="208"/>
      <c r="R15" s="397" t="s">
        <v>2042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3">
        <v>43503</v>
      </c>
      <c r="C16" s="293"/>
      <c r="D16" s="457" t="s">
        <v>55</v>
      </c>
      <c r="E16" s="294" t="s">
        <v>264</v>
      </c>
      <c r="F16" s="295" t="s">
        <v>3566</v>
      </c>
      <c r="G16" s="295">
        <v>728</v>
      </c>
      <c r="H16" s="295"/>
      <c r="I16" s="295" t="s">
        <v>3567</v>
      </c>
      <c r="J16" s="281" t="s">
        <v>265</v>
      </c>
      <c r="K16" s="281"/>
      <c r="L16" s="352"/>
      <c r="M16" s="281"/>
      <c r="N16" s="331"/>
      <c r="O16" s="332">
        <f>VLOOKUP(D16,Sheet2!A16:M1511,6,0)</f>
        <v>736.35</v>
      </c>
      <c r="P16" s="208"/>
      <c r="Q16" s="208"/>
      <c r="R16" s="397" t="s">
        <v>2042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>
        <v>8</v>
      </c>
      <c r="B17" s="353">
        <v>43507</v>
      </c>
      <c r="C17" s="293"/>
      <c r="D17" s="457" t="s">
        <v>38</v>
      </c>
      <c r="E17" s="294" t="s">
        <v>264</v>
      </c>
      <c r="F17" s="295" t="s">
        <v>3633</v>
      </c>
      <c r="G17" s="295">
        <v>189.5</v>
      </c>
      <c r="H17" s="295"/>
      <c r="I17" s="295" t="s">
        <v>3564</v>
      </c>
      <c r="J17" s="281" t="s">
        <v>265</v>
      </c>
      <c r="K17" s="281"/>
      <c r="L17" s="352"/>
      <c r="M17" s="281"/>
      <c r="N17" s="331"/>
      <c r="O17" s="332">
        <f>VLOOKUP(D17,Sheet2!A17:M1512,6,0)</f>
        <v>201.7</v>
      </c>
      <c r="P17" s="208"/>
      <c r="Q17" s="208"/>
      <c r="R17" s="397" t="s">
        <v>2042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3"/>
      <c r="C18" s="293"/>
      <c r="D18" s="381"/>
      <c r="E18" s="294"/>
      <c r="F18" s="295"/>
      <c r="G18" s="295"/>
      <c r="H18" s="295"/>
      <c r="I18" s="295"/>
      <c r="J18" s="281"/>
      <c r="K18" s="281"/>
      <c r="L18" s="352"/>
      <c r="M18" s="281"/>
      <c r="N18" s="331"/>
      <c r="O18" s="332"/>
      <c r="P18" s="208"/>
      <c r="Q18" s="208"/>
      <c r="R18" s="397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397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397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282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280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19" customFormat="1">
      <c r="A22" s="337"/>
      <c r="B22" s="338"/>
      <c r="C22" s="339"/>
      <c r="D22" s="340"/>
      <c r="E22" s="341"/>
      <c r="F22" s="342"/>
      <c r="G22" s="342"/>
      <c r="H22" s="342"/>
      <c r="I22" s="342"/>
      <c r="J22" s="335"/>
      <c r="K22" s="342"/>
      <c r="L22" s="342"/>
      <c r="M22" s="152"/>
      <c r="N22" s="335"/>
      <c r="O22" s="343"/>
      <c r="Q22" s="18"/>
      <c r="R22" s="87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 ht="12" customHeight="1">
      <c r="A23" s="243" t="s">
        <v>338</v>
      </c>
      <c r="B23" s="243"/>
      <c r="C23" s="243"/>
      <c r="D23" s="243"/>
      <c r="F23" s="170" t="s">
        <v>360</v>
      </c>
      <c r="G23" s="87"/>
      <c r="H23" s="100"/>
      <c r="I23" s="101"/>
      <c r="J23" s="142"/>
      <c r="K23" s="163"/>
      <c r="L23" s="164"/>
      <c r="M23" s="164"/>
      <c r="N23" s="18"/>
      <c r="O23" s="148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</row>
    <row r="24" spans="1:38" s="19" customFormat="1" ht="12" customHeight="1">
      <c r="A24" s="183" t="s">
        <v>2113</v>
      </c>
      <c r="B24" s="154"/>
      <c r="C24" s="181"/>
      <c r="D24" s="243"/>
      <c r="E24" s="86"/>
      <c r="F24" s="170" t="s">
        <v>2140</v>
      </c>
      <c r="G24" s="87"/>
      <c r="H24" s="100"/>
      <c r="I24" s="101"/>
      <c r="J24" s="142"/>
      <c r="K24" s="163"/>
      <c r="L24" s="164"/>
      <c r="M24" s="164"/>
      <c r="N24" s="18"/>
      <c r="O24" s="148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</row>
    <row r="25" spans="1:38" s="19" customFormat="1" ht="12" customHeight="1">
      <c r="A25" s="243" t="s">
        <v>2759</v>
      </c>
      <c r="B25" s="154"/>
      <c r="C25" s="181"/>
      <c r="D25" s="243"/>
      <c r="E25" s="86"/>
      <c r="F25" s="87"/>
      <c r="G25" s="87"/>
      <c r="H25" s="100"/>
      <c r="I25" s="101"/>
      <c r="J25" s="143"/>
      <c r="K25" s="163"/>
      <c r="L25" s="164"/>
      <c r="M25" s="87"/>
      <c r="N25" s="88"/>
      <c r="O25" s="140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</row>
    <row r="26" spans="1:38" ht="15" customHeight="1">
      <c r="A26" s="105" t="s">
        <v>1848</v>
      </c>
      <c r="B26" s="105"/>
      <c r="C26" s="105"/>
      <c r="D26" s="105"/>
      <c r="E26" s="86"/>
      <c r="F26" s="87"/>
      <c r="G26" s="49"/>
      <c r="H26" s="87"/>
      <c r="I26" s="49"/>
      <c r="J26" s="7"/>
      <c r="K26" s="49"/>
      <c r="L26" s="49"/>
      <c r="M26" s="49"/>
      <c r="N26" s="49"/>
      <c r="O26" s="89"/>
      <c r="Q26" s="1"/>
      <c r="R26" s="49"/>
      <c r="S26" s="18"/>
      <c r="T26" s="18"/>
      <c r="U26" s="18"/>
      <c r="V26" s="18"/>
      <c r="W26" s="18"/>
      <c r="X26" s="18"/>
      <c r="Y26" s="18"/>
      <c r="Z26" s="18"/>
      <c r="AA26" s="18"/>
    </row>
    <row r="27" spans="1:38" ht="44.25" customHeight="1">
      <c r="A27" s="84" t="s">
        <v>13</v>
      </c>
      <c r="B27" s="84" t="s">
        <v>216</v>
      </c>
      <c r="C27" s="84"/>
      <c r="D27" s="85" t="s">
        <v>253</v>
      </c>
      <c r="E27" s="84" t="s">
        <v>254</v>
      </c>
      <c r="F27" s="84" t="s">
        <v>255</v>
      </c>
      <c r="G27" s="84" t="s">
        <v>256</v>
      </c>
      <c r="H27" s="84" t="s">
        <v>257</v>
      </c>
      <c r="I27" s="84" t="s">
        <v>258</v>
      </c>
      <c r="J27" s="310" t="s">
        <v>259</v>
      </c>
      <c r="K27" s="165" t="s">
        <v>267</v>
      </c>
      <c r="L27" s="165" t="s">
        <v>268</v>
      </c>
      <c r="M27" s="84" t="s">
        <v>269</v>
      </c>
      <c r="N27" s="296" t="s">
        <v>262</v>
      </c>
      <c r="O27" s="347" t="s">
        <v>263</v>
      </c>
      <c r="P27" s="19"/>
      <c r="Q27" s="18"/>
      <c r="R27" s="87"/>
      <c r="S27" s="18"/>
      <c r="T27" s="18"/>
      <c r="U27" s="18"/>
      <c r="V27" s="18"/>
      <c r="W27" s="18"/>
      <c r="X27" s="18"/>
      <c r="Y27" s="18"/>
      <c r="Z27" s="19"/>
      <c r="AA27" s="19"/>
      <c r="AB27" s="19"/>
    </row>
    <row r="28" spans="1:38" s="141" customFormat="1" ht="14.25">
      <c r="A28" s="406">
        <v>1</v>
      </c>
      <c r="B28" s="441">
        <v>43497</v>
      </c>
      <c r="C28" s="441"/>
      <c r="D28" s="439" t="s">
        <v>3485</v>
      </c>
      <c r="E28" s="404" t="s">
        <v>2008</v>
      </c>
      <c r="F28" s="440">
        <v>10955</v>
      </c>
      <c r="G28" s="405">
        <v>10860</v>
      </c>
      <c r="H28" s="406">
        <v>10885</v>
      </c>
      <c r="I28" s="440">
        <v>10800</v>
      </c>
      <c r="J28" s="442" t="s">
        <v>3370</v>
      </c>
      <c r="K28" s="442">
        <f>F28-H28</f>
        <v>70</v>
      </c>
      <c r="L28" s="442">
        <f t="shared" ref="L28" si="5">M28*K28</f>
        <v>5250</v>
      </c>
      <c r="M28" s="442">
        <v>75</v>
      </c>
      <c r="N28" s="442" t="s">
        <v>266</v>
      </c>
      <c r="O28" s="443">
        <v>43498</v>
      </c>
      <c r="P28" s="202"/>
      <c r="Q28" s="200"/>
      <c r="R28" s="398" t="s">
        <v>2043</v>
      </c>
      <c r="S28" s="202"/>
      <c r="T28" s="186"/>
      <c r="U28" s="186"/>
      <c r="V28" s="186"/>
      <c r="W28" s="186"/>
      <c r="X28" s="186"/>
      <c r="Y28" s="186"/>
    </row>
    <row r="29" spans="1:38" s="141" customFormat="1">
      <c r="A29" s="459">
        <v>2</v>
      </c>
      <c r="B29" s="431">
        <v>43502</v>
      </c>
      <c r="C29" s="431"/>
      <c r="D29" s="460" t="s">
        <v>3485</v>
      </c>
      <c r="E29" s="461" t="s">
        <v>2008</v>
      </c>
      <c r="F29" s="462">
        <v>11005</v>
      </c>
      <c r="G29" s="461">
        <v>11120</v>
      </c>
      <c r="H29" s="459">
        <v>11120</v>
      </c>
      <c r="I29" s="462">
        <v>10800</v>
      </c>
      <c r="J29" s="463" t="s">
        <v>3568</v>
      </c>
      <c r="K29" s="463">
        <f>F29-H29</f>
        <v>-115</v>
      </c>
      <c r="L29" s="463">
        <f t="shared" ref="L29:L30" si="6">M29*K29</f>
        <v>-8625</v>
      </c>
      <c r="M29" s="463">
        <v>75</v>
      </c>
      <c r="N29" s="463" t="s">
        <v>3387</v>
      </c>
      <c r="O29" s="464">
        <v>43503</v>
      </c>
      <c r="P29" s="202"/>
      <c r="Q29" s="200"/>
      <c r="R29" s="398" t="s">
        <v>2043</v>
      </c>
      <c r="S29" s="202"/>
      <c r="T29" s="186"/>
      <c r="U29" s="186"/>
      <c r="V29" s="186"/>
      <c r="W29" s="186"/>
      <c r="X29" s="186"/>
      <c r="Y29" s="186"/>
    </row>
    <row r="30" spans="1:38" s="141" customFormat="1" ht="14.25">
      <c r="A30" s="406">
        <v>3</v>
      </c>
      <c r="B30" s="441">
        <v>43502</v>
      </c>
      <c r="C30" s="441"/>
      <c r="D30" s="439" t="s">
        <v>3548</v>
      </c>
      <c r="E30" s="404" t="s">
        <v>2008</v>
      </c>
      <c r="F30" s="440">
        <v>27420</v>
      </c>
      <c r="G30" s="405">
        <v>27720</v>
      </c>
      <c r="H30" s="406">
        <v>27230</v>
      </c>
      <c r="I30" s="440" t="s">
        <v>3549</v>
      </c>
      <c r="J30" s="442" t="s">
        <v>3635</v>
      </c>
      <c r="K30" s="442">
        <f>F30-H30</f>
        <v>190</v>
      </c>
      <c r="L30" s="442">
        <f t="shared" si="6"/>
        <v>3800</v>
      </c>
      <c r="M30" s="442">
        <v>20</v>
      </c>
      <c r="N30" s="442" t="s">
        <v>266</v>
      </c>
      <c r="O30" s="470">
        <v>43507</v>
      </c>
      <c r="P30" s="202"/>
      <c r="Q30" s="200"/>
      <c r="R30" s="398" t="s">
        <v>2043</v>
      </c>
      <c r="S30" s="202"/>
      <c r="T30" s="186"/>
      <c r="U30" s="186"/>
      <c r="V30" s="186"/>
      <c r="W30" s="186"/>
      <c r="X30" s="186"/>
      <c r="Y30" s="186"/>
    </row>
    <row r="31" spans="1:38" s="141" customFormat="1" ht="14.25">
      <c r="A31" s="417"/>
      <c r="B31" s="356"/>
      <c r="C31" s="356"/>
      <c r="D31" s="414"/>
      <c r="E31" s="415"/>
      <c r="F31" s="363"/>
      <c r="G31" s="416"/>
      <c r="H31" s="417"/>
      <c r="I31" s="417"/>
      <c r="J31" s="415"/>
      <c r="K31" s="415"/>
      <c r="L31" s="415"/>
      <c r="M31" s="415"/>
      <c r="N31" s="420"/>
      <c r="O31" s="421"/>
      <c r="P31" s="202"/>
      <c r="Q31" s="200"/>
      <c r="R31" s="398"/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417"/>
      <c r="B32" s="356"/>
      <c r="C32" s="356"/>
      <c r="D32" s="414"/>
      <c r="E32" s="415"/>
      <c r="F32" s="363"/>
      <c r="G32" s="416"/>
      <c r="H32" s="417"/>
      <c r="I32" s="417"/>
      <c r="J32" s="415"/>
      <c r="K32" s="415"/>
      <c r="L32" s="415"/>
      <c r="M32" s="415"/>
      <c r="N32" s="420"/>
      <c r="O32" s="421"/>
      <c r="P32" s="202"/>
      <c r="Q32" s="200"/>
      <c r="R32" s="398"/>
      <c r="S32" s="202"/>
      <c r="T32" s="186"/>
      <c r="U32" s="186"/>
      <c r="V32" s="186"/>
      <c r="W32" s="186"/>
      <c r="X32" s="186"/>
      <c r="Y32" s="186"/>
    </row>
    <row r="33" spans="1:26" s="141" customFormat="1" ht="14.25">
      <c r="A33" s="417"/>
      <c r="B33" s="356"/>
      <c r="C33" s="356"/>
      <c r="D33" s="414"/>
      <c r="E33" s="415"/>
      <c r="F33" s="363"/>
      <c r="G33" s="416"/>
      <c r="H33" s="417"/>
      <c r="I33" s="417"/>
      <c r="J33" s="415"/>
      <c r="K33" s="415"/>
      <c r="L33" s="415"/>
      <c r="M33" s="415"/>
      <c r="N33" s="420"/>
      <c r="O33" s="421"/>
      <c r="P33" s="202"/>
      <c r="Q33" s="200"/>
      <c r="R33" s="398"/>
      <c r="S33" s="202"/>
      <c r="T33" s="186"/>
      <c r="U33" s="186"/>
      <c r="V33" s="186"/>
      <c r="W33" s="186"/>
      <c r="X33" s="186"/>
      <c r="Y33" s="186"/>
    </row>
    <row r="34" spans="1:26" s="141" customFormat="1" ht="14.25">
      <c r="A34" s="417"/>
      <c r="B34" s="356"/>
      <c r="C34" s="356"/>
      <c r="D34" s="414"/>
      <c r="E34" s="415"/>
      <c r="F34" s="363"/>
      <c r="G34" s="416"/>
      <c r="H34" s="417"/>
      <c r="I34" s="417"/>
      <c r="J34" s="415"/>
      <c r="K34" s="415"/>
      <c r="L34" s="415"/>
      <c r="M34" s="415"/>
      <c r="N34" s="420"/>
      <c r="O34" s="421"/>
      <c r="P34" s="202"/>
      <c r="Q34" s="200"/>
      <c r="R34" s="398"/>
      <c r="S34" s="202"/>
      <c r="T34" s="186"/>
      <c r="U34" s="186"/>
      <c r="V34" s="186"/>
      <c r="W34" s="186"/>
      <c r="X34" s="186"/>
      <c r="Y34" s="186"/>
    </row>
    <row r="35" spans="1:26" s="141" customFormat="1" ht="14.25">
      <c r="A35" s="417"/>
      <c r="B35" s="356"/>
      <c r="C35" s="356"/>
      <c r="D35" s="414"/>
      <c r="E35" s="415"/>
      <c r="F35" s="363"/>
      <c r="G35" s="416"/>
      <c r="H35" s="417"/>
      <c r="I35" s="417"/>
      <c r="J35" s="415"/>
      <c r="K35" s="415"/>
      <c r="L35" s="415"/>
      <c r="M35" s="415"/>
      <c r="N35" s="420"/>
      <c r="O35" s="421"/>
      <c r="P35" s="202"/>
      <c r="Q35" s="200"/>
      <c r="R35" s="398"/>
      <c r="S35" s="202"/>
      <c r="T35" s="186"/>
      <c r="U35" s="186"/>
      <c r="V35" s="186"/>
      <c r="W35" s="186"/>
      <c r="X35" s="186"/>
      <c r="Y35" s="186"/>
    </row>
    <row r="36" spans="1:26" s="141" customFormat="1" ht="14.25">
      <c r="A36" s="417"/>
      <c r="B36" s="356"/>
      <c r="C36" s="356"/>
      <c r="D36" s="414"/>
      <c r="E36" s="415"/>
      <c r="F36" s="363"/>
      <c r="G36" s="416"/>
      <c r="H36" s="417"/>
      <c r="I36" s="417"/>
      <c r="J36" s="415"/>
      <c r="K36" s="415"/>
      <c r="L36" s="415"/>
      <c r="M36" s="415"/>
      <c r="N36" s="420"/>
      <c r="O36" s="421"/>
      <c r="P36" s="202"/>
      <c r="Q36" s="200"/>
      <c r="R36" s="398"/>
      <c r="S36" s="202"/>
      <c r="T36" s="186"/>
      <c r="U36" s="186"/>
      <c r="V36" s="186"/>
      <c r="W36" s="186"/>
      <c r="X36" s="186"/>
      <c r="Y36" s="186"/>
    </row>
    <row r="37" spans="1:26" s="141" customFormat="1" ht="14.25">
      <c r="A37" s="402"/>
      <c r="B37" s="354"/>
      <c r="C37" s="354"/>
      <c r="D37" s="403"/>
      <c r="E37" s="399"/>
      <c r="F37" s="400"/>
      <c r="G37" s="401"/>
      <c r="H37" s="402"/>
      <c r="I37" s="402"/>
      <c r="J37" s="399"/>
      <c r="K37" s="399"/>
      <c r="L37" s="399"/>
      <c r="M37" s="399"/>
      <c r="N37" s="400"/>
      <c r="O37" s="422"/>
      <c r="P37" s="202"/>
      <c r="Q37" s="200"/>
      <c r="R37" s="398"/>
      <c r="S37" s="202"/>
      <c r="T37" s="186"/>
      <c r="U37" s="186"/>
      <c r="V37" s="186"/>
      <c r="W37" s="186"/>
      <c r="X37" s="186"/>
      <c r="Y37" s="186"/>
    </row>
    <row r="38" spans="1:26" s="141" customFormat="1" ht="14.25">
      <c r="A38" s="408"/>
      <c r="B38" s="395"/>
      <c r="C38" s="395"/>
      <c r="D38" s="409"/>
      <c r="E38" s="410"/>
      <c r="F38" s="411"/>
      <c r="G38" s="412"/>
      <c r="H38" s="408"/>
      <c r="I38" s="408"/>
      <c r="J38" s="410"/>
      <c r="K38" s="410"/>
      <c r="L38" s="410"/>
      <c r="M38" s="410"/>
      <c r="N38" s="411"/>
      <c r="O38" s="413"/>
      <c r="P38" s="202"/>
      <c r="Q38" s="200"/>
      <c r="R38" s="398"/>
      <c r="S38" s="202"/>
      <c r="T38" s="186"/>
      <c r="U38" s="186"/>
      <c r="V38" s="186"/>
      <c r="W38" s="186"/>
      <c r="X38" s="186"/>
      <c r="Y38" s="186"/>
    </row>
    <row r="39" spans="1:26">
      <c r="A39" s="271"/>
      <c r="B39" s="189"/>
      <c r="C39" s="272"/>
      <c r="D39" s="273"/>
      <c r="E39" s="274"/>
      <c r="F39" s="171"/>
      <c r="G39" s="171"/>
      <c r="H39" s="171"/>
      <c r="I39" s="171"/>
      <c r="J39" s="87"/>
      <c r="K39" s="275"/>
      <c r="L39" s="275"/>
      <c r="M39" s="87"/>
      <c r="N39" s="18"/>
      <c r="O39" s="276"/>
      <c r="P39" s="19"/>
      <c r="Q39" s="18"/>
      <c r="R39" s="87"/>
      <c r="S39" s="18"/>
      <c r="T39" s="18"/>
      <c r="U39" s="18"/>
      <c r="V39" s="18"/>
      <c r="W39" s="18"/>
      <c r="X39" s="18"/>
      <c r="Y39" s="18"/>
    </row>
    <row r="40" spans="1:26" s="141" customFormat="1" ht="15">
      <c r="A40" s="104" t="s">
        <v>270</v>
      </c>
      <c r="B40" s="104"/>
      <c r="C40" s="104"/>
      <c r="D40" s="104"/>
      <c r="E40" s="156"/>
      <c r="F40" s="171"/>
      <c r="G40" s="171"/>
      <c r="H40" s="171"/>
      <c r="I40" s="171"/>
      <c r="J40" s="9"/>
      <c r="K40" s="49"/>
      <c r="L40" s="49"/>
      <c r="M40" s="49"/>
      <c r="N40" s="1"/>
      <c r="O40" s="9"/>
      <c r="P40" s="19"/>
      <c r="Q40" s="18"/>
      <c r="R40" s="87"/>
      <c r="S40" s="326"/>
      <c r="T40" s="250"/>
      <c r="U40" s="250"/>
      <c r="V40" s="186"/>
      <c r="W40" s="186"/>
      <c r="X40" s="186"/>
      <c r="Y40" s="186"/>
    </row>
    <row r="41" spans="1:26" s="141" customFormat="1" ht="38.25">
      <c r="A41" s="84" t="s">
        <v>13</v>
      </c>
      <c r="B41" s="84" t="s">
        <v>216</v>
      </c>
      <c r="C41" s="84"/>
      <c r="D41" s="85" t="s">
        <v>253</v>
      </c>
      <c r="E41" s="84" t="s">
        <v>254</v>
      </c>
      <c r="F41" s="84" t="s">
        <v>255</v>
      </c>
      <c r="G41" s="172" t="s">
        <v>256</v>
      </c>
      <c r="H41" s="84" t="s">
        <v>257</v>
      </c>
      <c r="I41" s="84" t="s">
        <v>258</v>
      </c>
      <c r="J41" s="310" t="s">
        <v>259</v>
      </c>
      <c r="K41" s="310" t="s">
        <v>2750</v>
      </c>
      <c r="L41" s="165" t="s">
        <v>268</v>
      </c>
      <c r="M41" s="84" t="s">
        <v>269</v>
      </c>
      <c r="N41" s="84" t="s">
        <v>262</v>
      </c>
      <c r="O41" s="85" t="s">
        <v>263</v>
      </c>
      <c r="P41" s="19"/>
      <c r="Q41" s="1"/>
      <c r="R41" s="87"/>
      <c r="S41" s="202"/>
      <c r="T41" s="186"/>
      <c r="U41" s="186"/>
      <c r="V41" s="186"/>
      <c r="W41" s="186"/>
      <c r="X41" s="186"/>
      <c r="Y41" s="186"/>
    </row>
    <row r="42" spans="1:26" ht="14.25">
      <c r="A42" s="491">
        <v>1</v>
      </c>
      <c r="B42" s="493">
        <v>43497</v>
      </c>
      <c r="C42" s="493"/>
      <c r="D42" s="455" t="s">
        <v>3479</v>
      </c>
      <c r="E42" s="404" t="s">
        <v>264</v>
      </c>
      <c r="F42" s="456">
        <v>8.25</v>
      </c>
      <c r="G42" s="405"/>
      <c r="H42" s="406">
        <v>12.5</v>
      </c>
      <c r="I42" s="406"/>
      <c r="J42" s="485" t="s">
        <v>3543</v>
      </c>
      <c r="K42" s="404">
        <f>H42-F42</f>
        <v>4.25</v>
      </c>
      <c r="L42" s="485">
        <v>3000</v>
      </c>
      <c r="M42" s="485">
        <v>1500</v>
      </c>
      <c r="N42" s="487" t="s">
        <v>266</v>
      </c>
      <c r="O42" s="489">
        <v>43502</v>
      </c>
      <c r="P42" s="207"/>
      <c r="Q42" s="207"/>
      <c r="R42" s="397" t="s">
        <v>2042</v>
      </c>
      <c r="S42" s="18"/>
      <c r="Y42" s="18"/>
      <c r="Z42" s="18"/>
    </row>
    <row r="43" spans="1:26" ht="14.25">
      <c r="A43" s="492"/>
      <c r="B43" s="494"/>
      <c r="C43" s="494"/>
      <c r="D43" s="455" t="s">
        <v>3480</v>
      </c>
      <c r="E43" s="404" t="s">
        <v>2008</v>
      </c>
      <c r="F43" s="456">
        <v>5.25</v>
      </c>
      <c r="G43" s="405"/>
      <c r="H43" s="406">
        <v>7.5</v>
      </c>
      <c r="I43" s="406"/>
      <c r="J43" s="486"/>
      <c r="K43" s="404">
        <f>F43-H43</f>
        <v>-2.25</v>
      </c>
      <c r="L43" s="486"/>
      <c r="M43" s="486"/>
      <c r="N43" s="488"/>
      <c r="O43" s="490"/>
      <c r="P43" s="207"/>
      <c r="Q43" s="207"/>
      <c r="R43" s="397" t="s">
        <v>2042</v>
      </c>
      <c r="S43" s="18"/>
      <c r="Y43" s="18"/>
      <c r="Z43" s="18"/>
    </row>
    <row r="44" spans="1:26" s="141" customFormat="1" ht="14.25">
      <c r="A44" s="383">
        <v>2</v>
      </c>
      <c r="B44" s="445">
        <v>43500</v>
      </c>
      <c r="C44" s="445"/>
      <c r="D44" s="384" t="s">
        <v>3505</v>
      </c>
      <c r="E44" s="385" t="s">
        <v>264</v>
      </c>
      <c r="F44" s="385">
        <v>127.5</v>
      </c>
      <c r="G44" s="383">
        <v>84</v>
      </c>
      <c r="H44" s="383">
        <v>143</v>
      </c>
      <c r="I44" s="385">
        <v>200</v>
      </c>
      <c r="J44" s="350" t="s">
        <v>3554</v>
      </c>
      <c r="K44" s="350">
        <f t="shared" ref="K44" si="7">H44-F44</f>
        <v>15.5</v>
      </c>
      <c r="L44" s="442">
        <f>M44*K44</f>
        <v>1162.5</v>
      </c>
      <c r="M44" s="350">
        <v>75</v>
      </c>
      <c r="N44" s="350" t="s">
        <v>266</v>
      </c>
      <c r="O44" s="443">
        <v>43500</v>
      </c>
      <c r="P44" s="207"/>
      <c r="Q44" s="382"/>
      <c r="R44" s="397" t="s">
        <v>2043</v>
      </c>
      <c r="T44" s="140"/>
      <c r="U44" s="140"/>
      <c r="V44" s="140"/>
      <c r="W44" s="140"/>
      <c r="X44" s="140"/>
      <c r="Y44" s="140"/>
      <c r="Z44" s="140"/>
    </row>
    <row r="45" spans="1:26" ht="14.25">
      <c r="A45" s="491">
        <v>3</v>
      </c>
      <c r="B45" s="493">
        <v>43501</v>
      </c>
      <c r="C45" s="493"/>
      <c r="D45" s="455" t="s">
        <v>3527</v>
      </c>
      <c r="E45" s="404" t="s">
        <v>264</v>
      </c>
      <c r="F45" s="456">
        <v>30</v>
      </c>
      <c r="G45" s="405"/>
      <c r="H45" s="406">
        <v>36.5</v>
      </c>
      <c r="I45" s="406"/>
      <c r="J45" s="485" t="s">
        <v>3634</v>
      </c>
      <c r="K45" s="404">
        <f>H45-F45</f>
        <v>6.5</v>
      </c>
      <c r="L45" s="485">
        <f>M45*6</f>
        <v>3000</v>
      </c>
      <c r="M45" s="485">
        <v>500</v>
      </c>
      <c r="N45" s="487" t="s">
        <v>266</v>
      </c>
      <c r="O45" s="489">
        <v>43507</v>
      </c>
      <c r="P45" s="207"/>
      <c r="Q45" s="207"/>
      <c r="R45" s="397" t="s">
        <v>2042</v>
      </c>
      <c r="S45" s="18"/>
      <c r="Y45" s="18"/>
      <c r="Z45" s="18"/>
    </row>
    <row r="46" spans="1:26" ht="14.25">
      <c r="A46" s="492"/>
      <c r="B46" s="494"/>
      <c r="C46" s="494"/>
      <c r="D46" s="455" t="s">
        <v>3528</v>
      </c>
      <c r="E46" s="404" t="s">
        <v>2008</v>
      </c>
      <c r="F46" s="456">
        <v>18</v>
      </c>
      <c r="G46" s="405"/>
      <c r="H46" s="406">
        <v>18.5</v>
      </c>
      <c r="I46" s="406"/>
      <c r="J46" s="486"/>
      <c r="K46" s="404">
        <f>F46-H46</f>
        <v>-0.5</v>
      </c>
      <c r="L46" s="486"/>
      <c r="M46" s="486"/>
      <c r="N46" s="488"/>
      <c r="O46" s="490"/>
      <c r="P46" s="207"/>
      <c r="Q46" s="207"/>
      <c r="R46" s="397" t="s">
        <v>2042</v>
      </c>
      <c r="S46" s="18"/>
      <c r="Y46" s="18"/>
      <c r="Z46" s="18"/>
    </row>
    <row r="47" spans="1:26" ht="14.25">
      <c r="A47" s="430">
        <v>4</v>
      </c>
      <c r="B47" s="431">
        <v>43502</v>
      </c>
      <c r="C47" s="431"/>
      <c r="D47" s="432" t="s">
        <v>3550</v>
      </c>
      <c r="E47" s="433" t="s">
        <v>264</v>
      </c>
      <c r="F47" s="433">
        <v>107.5</v>
      </c>
      <c r="G47" s="430">
        <v>70</v>
      </c>
      <c r="H47" s="465">
        <v>71</v>
      </c>
      <c r="I47" s="466">
        <v>180</v>
      </c>
      <c r="J47" s="463" t="s">
        <v>3570</v>
      </c>
      <c r="K47" s="463">
        <f>H47-F47</f>
        <v>-36.5</v>
      </c>
      <c r="L47" s="463">
        <f t="shared" ref="L47" si="8">M47*K47</f>
        <v>-2737.5</v>
      </c>
      <c r="M47" s="463">
        <v>75</v>
      </c>
      <c r="N47" s="463" t="s">
        <v>3387</v>
      </c>
      <c r="O47" s="464">
        <v>43503</v>
      </c>
      <c r="P47" s="207"/>
      <c r="Q47" s="207"/>
      <c r="R47" s="397" t="s">
        <v>2042</v>
      </c>
      <c r="S47" s="18"/>
      <c r="Y47" s="18"/>
      <c r="Z47" s="18"/>
    </row>
    <row r="48" spans="1:26" ht="14.25">
      <c r="A48" s="349">
        <v>5</v>
      </c>
      <c r="B48" s="354">
        <v>43502</v>
      </c>
      <c r="C48" s="354"/>
      <c r="D48" s="381" t="s">
        <v>3551</v>
      </c>
      <c r="E48" s="348" t="s">
        <v>264</v>
      </c>
      <c r="F48" s="348" t="s">
        <v>3552</v>
      </c>
      <c r="G48" s="349">
        <v>7</v>
      </c>
      <c r="H48" s="349"/>
      <c r="I48" s="346" t="s">
        <v>3553</v>
      </c>
      <c r="J48" s="281" t="s">
        <v>265</v>
      </c>
      <c r="K48" s="281"/>
      <c r="L48" s="281"/>
      <c r="M48" s="281"/>
      <c r="N48" s="354"/>
      <c r="O48" s="354"/>
      <c r="P48" s="207"/>
      <c r="Q48" s="207"/>
      <c r="R48" s="397" t="s">
        <v>2042</v>
      </c>
      <c r="S48" s="18"/>
      <c r="Y48" s="18"/>
      <c r="Z48" s="18"/>
    </row>
    <row r="49" spans="1:38" ht="14.25">
      <c r="A49" s="349">
        <v>6</v>
      </c>
      <c r="B49" s="354">
        <v>43507</v>
      </c>
      <c r="C49" s="354"/>
      <c r="D49" s="381" t="s">
        <v>3642</v>
      </c>
      <c r="E49" s="348" t="s">
        <v>264</v>
      </c>
      <c r="F49" s="348" t="s">
        <v>3643</v>
      </c>
      <c r="G49" s="349">
        <v>18</v>
      </c>
      <c r="H49" s="349"/>
      <c r="I49" s="346">
        <v>40</v>
      </c>
      <c r="J49" s="281" t="s">
        <v>265</v>
      </c>
      <c r="K49" s="281"/>
      <c r="L49" s="281"/>
      <c r="M49" s="281"/>
      <c r="N49" s="354"/>
      <c r="O49" s="354"/>
      <c r="P49" s="207"/>
      <c r="Q49" s="207"/>
      <c r="R49" s="397" t="s">
        <v>2042</v>
      </c>
      <c r="S49" s="18"/>
      <c r="Y49" s="18"/>
      <c r="Z49" s="18"/>
    </row>
    <row r="50" spans="1:38" ht="14.25">
      <c r="A50" s="349"/>
      <c r="B50" s="354"/>
      <c r="C50" s="354"/>
      <c r="D50" s="345"/>
      <c r="E50" s="348"/>
      <c r="F50" s="348"/>
      <c r="G50" s="349"/>
      <c r="H50" s="349"/>
      <c r="I50" s="346"/>
      <c r="J50" s="281"/>
      <c r="K50" s="281"/>
      <c r="L50" s="281"/>
      <c r="M50" s="281"/>
      <c r="N50" s="354"/>
      <c r="O50" s="354"/>
      <c r="P50" s="207"/>
      <c r="Q50" s="207"/>
      <c r="R50" s="397"/>
      <c r="S50" s="18"/>
      <c r="Y50" s="18"/>
      <c r="Z50" s="18"/>
    </row>
    <row r="51" spans="1:38" ht="14.25">
      <c r="A51" s="349"/>
      <c r="B51" s="354"/>
      <c r="C51" s="354"/>
      <c r="D51" s="345"/>
      <c r="E51" s="348"/>
      <c r="F51" s="348"/>
      <c r="G51" s="349"/>
      <c r="H51" s="349"/>
      <c r="I51" s="346"/>
      <c r="J51" s="281"/>
      <c r="K51" s="281"/>
      <c r="L51" s="281"/>
      <c r="M51" s="281"/>
      <c r="N51" s="354"/>
      <c r="O51" s="354"/>
      <c r="P51" s="207"/>
      <c r="Q51" s="207"/>
      <c r="R51" s="397"/>
      <c r="S51" s="18"/>
      <c r="Y51" s="18"/>
      <c r="Z51" s="18"/>
    </row>
    <row r="52" spans="1:38" ht="14.25">
      <c r="A52" s="349"/>
      <c r="B52" s="354"/>
      <c r="C52" s="354"/>
      <c r="D52" s="345"/>
      <c r="E52" s="348"/>
      <c r="F52" s="348"/>
      <c r="G52" s="349"/>
      <c r="H52" s="349"/>
      <c r="I52" s="346"/>
      <c r="J52" s="281"/>
      <c r="K52" s="281"/>
      <c r="L52" s="281"/>
      <c r="M52" s="281"/>
      <c r="N52" s="354"/>
      <c r="O52" s="354"/>
      <c r="P52" s="207"/>
      <c r="Q52" s="207"/>
      <c r="R52" s="397"/>
      <c r="S52" s="18"/>
      <c r="Y52" s="18"/>
      <c r="Z52" s="18"/>
    </row>
    <row r="53" spans="1:38" ht="14.25">
      <c r="A53" s="349"/>
      <c r="B53" s="354"/>
      <c r="C53" s="354"/>
      <c r="D53" s="345"/>
      <c r="E53" s="348"/>
      <c r="F53" s="348"/>
      <c r="G53" s="349"/>
      <c r="H53" s="349"/>
      <c r="I53" s="346"/>
      <c r="J53" s="281"/>
      <c r="K53" s="281"/>
      <c r="L53" s="281"/>
      <c r="M53" s="281"/>
      <c r="N53" s="354"/>
      <c r="O53" s="354"/>
      <c r="P53" s="207"/>
      <c r="Q53" s="207"/>
      <c r="R53" s="397"/>
      <c r="S53" s="18"/>
      <c r="Y53" s="18"/>
      <c r="Z53" s="18"/>
    </row>
    <row r="54" spans="1:38" ht="14.25">
      <c r="A54" s="349"/>
      <c r="B54" s="354"/>
      <c r="C54" s="354"/>
      <c r="D54" s="345"/>
      <c r="E54" s="348"/>
      <c r="F54" s="348"/>
      <c r="G54" s="349"/>
      <c r="H54" s="349"/>
      <c r="I54" s="346"/>
      <c r="J54" s="281"/>
      <c r="K54" s="281"/>
      <c r="L54" s="281"/>
      <c r="M54" s="281"/>
      <c r="N54" s="354"/>
      <c r="O54" s="354"/>
      <c r="P54" s="207"/>
      <c r="Q54" s="207"/>
      <c r="R54" s="397"/>
      <c r="S54" s="18"/>
      <c r="Y54" s="18"/>
      <c r="Z54" s="18"/>
    </row>
    <row r="55" spans="1:38" ht="14.25">
      <c r="A55" s="349"/>
      <c r="B55" s="354"/>
      <c r="C55" s="354"/>
      <c r="D55" s="345"/>
      <c r="E55" s="348"/>
      <c r="F55" s="348"/>
      <c r="G55" s="349"/>
      <c r="H55" s="349"/>
      <c r="I55" s="346"/>
      <c r="J55" s="281"/>
      <c r="K55" s="281"/>
      <c r="L55" s="281"/>
      <c r="M55" s="281"/>
      <c r="N55" s="354"/>
      <c r="O55" s="354"/>
      <c r="P55" s="207"/>
      <c r="Q55" s="207"/>
      <c r="R55" s="280"/>
      <c r="S55" s="18"/>
      <c r="Y55" s="18"/>
      <c r="Z55" s="18"/>
    </row>
    <row r="56" spans="1:38" s="141" customFormat="1" ht="15">
      <c r="A56" s="113"/>
      <c r="B56" s="247" t="s">
        <v>271</v>
      </c>
      <c r="C56" s="247"/>
      <c r="D56" s="245"/>
      <c r="E56" s="247"/>
      <c r="F56" s="170"/>
      <c r="G56" s="170"/>
      <c r="H56" s="170"/>
      <c r="I56" s="170"/>
      <c r="J56" s="145"/>
      <c r="K56" s="166"/>
      <c r="L56" s="167"/>
      <c r="M56" s="168"/>
      <c r="N56" s="91"/>
      <c r="O56" s="144"/>
      <c r="P56" s="113"/>
      <c r="Q56" s="1"/>
      <c r="R56" s="49"/>
      <c r="S56" s="202"/>
      <c r="T56" s="186"/>
      <c r="U56" s="186"/>
      <c r="V56" s="186"/>
      <c r="W56" s="186"/>
      <c r="X56" s="186"/>
      <c r="Y56" s="186"/>
    </row>
    <row r="57" spans="1:38" s="141" customFormat="1" ht="38.25">
      <c r="A57" s="155" t="s">
        <v>13</v>
      </c>
      <c r="B57" s="84" t="s">
        <v>216</v>
      </c>
      <c r="C57" s="310"/>
      <c r="D57" s="176" t="s">
        <v>253</v>
      </c>
      <c r="E57" s="297" t="s">
        <v>254</v>
      </c>
      <c r="F57" s="84" t="s">
        <v>255</v>
      </c>
      <c r="G57" s="84" t="s">
        <v>337</v>
      </c>
      <c r="H57" s="310" t="s">
        <v>257</v>
      </c>
      <c r="I57" s="298" t="s">
        <v>258</v>
      </c>
      <c r="J57" s="393" t="s">
        <v>259</v>
      </c>
      <c r="K57" s="84" t="s">
        <v>260</v>
      </c>
      <c r="L57" s="84" t="s">
        <v>261</v>
      </c>
      <c r="M57" s="84" t="s">
        <v>262</v>
      </c>
      <c r="N57" s="85" t="s">
        <v>263</v>
      </c>
      <c r="O57" s="84" t="s">
        <v>382</v>
      </c>
      <c r="P57" s="113"/>
      <c r="Q57" s="1"/>
      <c r="R57" s="49"/>
      <c r="S57" s="202"/>
      <c r="T57" s="186"/>
      <c r="U57" s="186"/>
      <c r="V57" s="186"/>
      <c r="W57" s="186"/>
      <c r="X57" s="186"/>
      <c r="Y57" s="186"/>
    </row>
    <row r="58" spans="1:38" s="207" customFormat="1" ht="14.25">
      <c r="A58" s="423">
        <v>1</v>
      </c>
      <c r="B58" s="424">
        <v>43494</v>
      </c>
      <c r="C58" s="425"/>
      <c r="D58" s="426" t="s">
        <v>159</v>
      </c>
      <c r="E58" s="427" t="s">
        <v>264</v>
      </c>
      <c r="F58" s="428">
        <v>80.5</v>
      </c>
      <c r="G58" s="428">
        <v>77</v>
      </c>
      <c r="H58" s="428">
        <v>83.5</v>
      </c>
      <c r="I58" s="428" t="s">
        <v>3462</v>
      </c>
      <c r="J58" s="350" t="s">
        <v>3406</v>
      </c>
      <c r="K58" s="350">
        <f t="shared" ref="K58" si="9">H58-F58</f>
        <v>3</v>
      </c>
      <c r="L58" s="386">
        <f t="shared" ref="L58" si="10">K58/F58</f>
        <v>3.7267080745341616E-2</v>
      </c>
      <c r="M58" s="350" t="s">
        <v>266</v>
      </c>
      <c r="N58" s="445">
        <v>43497</v>
      </c>
      <c r="O58" s="429"/>
      <c r="P58" s="208"/>
      <c r="Q58" s="208"/>
      <c r="R58" s="397" t="s">
        <v>2042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08"/>
      <c r="AJ58" s="208"/>
      <c r="AK58" s="208"/>
      <c r="AL58" s="208"/>
    </row>
    <row r="59" spans="1:38" s="141" customFormat="1" ht="14.25">
      <c r="A59" s="396">
        <v>2</v>
      </c>
      <c r="B59" s="436">
        <v>43497</v>
      </c>
      <c r="C59" s="436"/>
      <c r="D59" s="381" t="s">
        <v>95</v>
      </c>
      <c r="E59" s="294" t="s">
        <v>2008</v>
      </c>
      <c r="F59" s="295" t="s">
        <v>3483</v>
      </c>
      <c r="G59" s="295">
        <v>772</v>
      </c>
      <c r="H59" s="295"/>
      <c r="I59" s="295" t="s">
        <v>3484</v>
      </c>
      <c r="J59" s="387" t="s">
        <v>265</v>
      </c>
      <c r="K59" s="388"/>
      <c r="L59" s="352"/>
      <c r="M59" s="388"/>
      <c r="N59" s="394"/>
      <c r="O59" s="332">
        <f>VLOOKUP(D59,Sheet2!A59:M1554,6,0)</f>
        <v>762.8</v>
      </c>
      <c r="P59" s="201"/>
      <c r="Q59" s="200"/>
      <c r="R59" s="398" t="s">
        <v>2042</v>
      </c>
      <c r="S59" s="202"/>
      <c r="T59" s="186"/>
      <c r="U59" s="186"/>
      <c r="V59" s="186"/>
      <c r="W59" s="186"/>
      <c r="X59" s="186"/>
      <c r="Y59" s="186"/>
    </row>
    <row r="60" spans="1:38" s="207" customFormat="1" ht="14.25">
      <c r="A60" s="449">
        <v>3</v>
      </c>
      <c r="B60" s="450">
        <v>43500</v>
      </c>
      <c r="C60" s="451"/>
      <c r="D60" s="432" t="s">
        <v>191</v>
      </c>
      <c r="E60" s="452" t="s">
        <v>264</v>
      </c>
      <c r="F60" s="453">
        <v>3275</v>
      </c>
      <c r="G60" s="453">
        <v>3175</v>
      </c>
      <c r="H60" s="453">
        <v>3165</v>
      </c>
      <c r="I60" s="453" t="s">
        <v>3502</v>
      </c>
      <c r="J60" s="434" t="s">
        <v>3532</v>
      </c>
      <c r="K60" s="434">
        <f t="shared" ref="K60" si="11">H60-F60</f>
        <v>-110</v>
      </c>
      <c r="L60" s="435">
        <f t="shared" ref="L60" si="12">K60/F60</f>
        <v>-3.3587786259541987E-2</v>
      </c>
      <c r="M60" s="434" t="s">
        <v>3387</v>
      </c>
      <c r="N60" s="444">
        <v>43501</v>
      </c>
      <c r="O60" s="454"/>
      <c r="P60" s="208"/>
      <c r="Q60" s="208"/>
      <c r="R60" s="397" t="s">
        <v>2043</v>
      </c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</row>
    <row r="61" spans="1:38" s="141" customFormat="1" ht="14.25">
      <c r="A61" s="396">
        <v>4</v>
      </c>
      <c r="B61" s="447">
        <v>43501</v>
      </c>
      <c r="C61" s="447"/>
      <c r="D61" s="381" t="s">
        <v>154</v>
      </c>
      <c r="E61" s="294" t="s">
        <v>2008</v>
      </c>
      <c r="F61" s="295" t="s">
        <v>3525</v>
      </c>
      <c r="G61" s="295">
        <v>1082.7</v>
      </c>
      <c r="H61" s="295"/>
      <c r="I61" s="295" t="s">
        <v>3526</v>
      </c>
      <c r="J61" s="387" t="s">
        <v>265</v>
      </c>
      <c r="K61" s="388"/>
      <c r="L61" s="352"/>
      <c r="M61" s="388"/>
      <c r="N61" s="394"/>
      <c r="O61" s="332">
        <f>VLOOKUP(D61,Sheet2!A61:M1556,6,0)</f>
        <v>1056.4000000000001</v>
      </c>
      <c r="P61" s="201"/>
      <c r="Q61" s="200"/>
      <c r="R61" s="398" t="s">
        <v>2043</v>
      </c>
      <c r="S61" s="202"/>
      <c r="T61" s="186"/>
      <c r="U61" s="186"/>
      <c r="V61" s="186"/>
      <c r="W61" s="186"/>
      <c r="X61" s="186"/>
      <c r="Y61" s="186"/>
    </row>
    <row r="62" spans="1:38" s="207" customFormat="1" ht="14.25">
      <c r="A62" s="423">
        <v>5</v>
      </c>
      <c r="B62" s="424">
        <v>43501</v>
      </c>
      <c r="C62" s="425"/>
      <c r="D62" s="426" t="s">
        <v>1705</v>
      </c>
      <c r="E62" s="427" t="s">
        <v>264</v>
      </c>
      <c r="F62" s="428">
        <v>286.5</v>
      </c>
      <c r="G62" s="428">
        <v>277</v>
      </c>
      <c r="H62" s="428">
        <v>294.5</v>
      </c>
      <c r="I62" s="428" t="s">
        <v>3529</v>
      </c>
      <c r="J62" s="350" t="s">
        <v>3433</v>
      </c>
      <c r="K62" s="350">
        <f t="shared" ref="K62" si="13">H62-F62</f>
        <v>8</v>
      </c>
      <c r="L62" s="386">
        <f t="shared" ref="L62" si="14">K62/F62</f>
        <v>2.7923211169284468E-2</v>
      </c>
      <c r="M62" s="350" t="s">
        <v>266</v>
      </c>
      <c r="N62" s="446">
        <v>43497</v>
      </c>
      <c r="O62" s="429"/>
      <c r="P62" s="208"/>
      <c r="Q62" s="208"/>
      <c r="R62" s="397" t="s">
        <v>2042</v>
      </c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</row>
    <row r="63" spans="1:38" s="141" customFormat="1" ht="14.25">
      <c r="A63" s="423">
        <v>6</v>
      </c>
      <c r="B63" s="424">
        <v>43503</v>
      </c>
      <c r="C63" s="425"/>
      <c r="D63" s="426" t="s">
        <v>92</v>
      </c>
      <c r="E63" s="427" t="s">
        <v>264</v>
      </c>
      <c r="F63" s="428">
        <v>298.5</v>
      </c>
      <c r="G63" s="428">
        <v>288</v>
      </c>
      <c r="H63" s="428">
        <v>308.5</v>
      </c>
      <c r="I63" s="428" t="s">
        <v>3562</v>
      </c>
      <c r="J63" s="350" t="s">
        <v>3546</v>
      </c>
      <c r="K63" s="350">
        <f t="shared" ref="K63:K64" si="15">H63-F63</f>
        <v>10</v>
      </c>
      <c r="L63" s="386">
        <f t="shared" ref="L63:L64" si="16">K63/F63</f>
        <v>3.350083752093802E-2</v>
      </c>
      <c r="M63" s="350" t="s">
        <v>266</v>
      </c>
      <c r="N63" s="446">
        <v>43503</v>
      </c>
      <c r="O63" s="429"/>
      <c r="P63" s="201"/>
      <c r="Q63" s="200"/>
      <c r="R63" s="398" t="s">
        <v>2042</v>
      </c>
      <c r="S63" s="202"/>
      <c r="T63" s="186"/>
      <c r="U63" s="186"/>
      <c r="V63" s="186"/>
      <c r="W63" s="186"/>
      <c r="X63" s="186"/>
      <c r="Y63" s="186"/>
    </row>
    <row r="64" spans="1:38" s="207" customFormat="1" ht="14.25">
      <c r="A64" s="449">
        <v>7</v>
      </c>
      <c r="B64" s="450">
        <v>43503</v>
      </c>
      <c r="C64" s="451"/>
      <c r="D64" s="432" t="s">
        <v>628</v>
      </c>
      <c r="E64" s="452" t="s">
        <v>264</v>
      </c>
      <c r="F64" s="453">
        <v>232</v>
      </c>
      <c r="G64" s="453">
        <v>223.3</v>
      </c>
      <c r="H64" s="453">
        <v>222</v>
      </c>
      <c r="I64" s="453" t="s">
        <v>3571</v>
      </c>
      <c r="J64" s="434" t="s">
        <v>3595</v>
      </c>
      <c r="K64" s="434">
        <f t="shared" si="15"/>
        <v>-10</v>
      </c>
      <c r="L64" s="435">
        <f t="shared" si="16"/>
        <v>-4.3103448275862072E-2</v>
      </c>
      <c r="M64" s="434" t="s">
        <v>3387</v>
      </c>
      <c r="N64" s="444">
        <v>43504</v>
      </c>
      <c r="O64" s="454"/>
      <c r="P64" s="208"/>
      <c r="Q64" s="208"/>
      <c r="R64" s="397" t="s">
        <v>2043</v>
      </c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</row>
    <row r="65" spans="1:38" s="141" customFormat="1" ht="14.25">
      <c r="A65" s="396">
        <v>8</v>
      </c>
      <c r="B65" s="468">
        <v>43504</v>
      </c>
      <c r="C65" s="468"/>
      <c r="D65" s="381" t="s">
        <v>831</v>
      </c>
      <c r="E65" s="294" t="s">
        <v>264</v>
      </c>
      <c r="F65" s="295" t="s">
        <v>3599</v>
      </c>
      <c r="G65" s="295">
        <v>119</v>
      </c>
      <c r="H65" s="295"/>
      <c r="I65" s="295">
        <v>140</v>
      </c>
      <c r="J65" s="387" t="s">
        <v>265</v>
      </c>
      <c r="K65" s="388"/>
      <c r="L65" s="352"/>
      <c r="M65" s="388"/>
      <c r="N65" s="394"/>
      <c r="O65" s="332">
        <f>VLOOKUP(D65,Sheet2!A65:M1560,6,0)</f>
        <v>125</v>
      </c>
      <c r="P65" s="201"/>
      <c r="Q65" s="200"/>
      <c r="R65" s="398" t="s">
        <v>2042</v>
      </c>
      <c r="S65" s="202"/>
      <c r="T65" s="186"/>
      <c r="U65" s="186"/>
      <c r="V65" s="186"/>
      <c r="W65" s="186"/>
      <c r="X65" s="186"/>
      <c r="Y65" s="186"/>
    </row>
    <row r="66" spans="1:38" s="207" customFormat="1" ht="14.25">
      <c r="A66" s="449">
        <v>9</v>
      </c>
      <c r="B66" s="450">
        <v>43507</v>
      </c>
      <c r="C66" s="451"/>
      <c r="D66" s="432" t="s">
        <v>37</v>
      </c>
      <c r="E66" s="452" t="s">
        <v>264</v>
      </c>
      <c r="F66" s="453">
        <v>1189.9000000000001</v>
      </c>
      <c r="G66" s="453">
        <v>1146.5999999999999</v>
      </c>
      <c r="H66" s="453">
        <v>1145</v>
      </c>
      <c r="I66" s="453" t="s">
        <v>3645</v>
      </c>
      <c r="J66" s="434" t="s">
        <v>3646</v>
      </c>
      <c r="K66" s="434">
        <f t="shared" ref="K66" si="17">H66-F66</f>
        <v>-44.900000000000091</v>
      </c>
      <c r="L66" s="435">
        <f t="shared" ref="L66" si="18">K66/F66</f>
        <v>-3.7734263383477677E-2</v>
      </c>
      <c r="M66" s="434" t="s">
        <v>3387</v>
      </c>
      <c r="N66" s="448">
        <v>43507</v>
      </c>
      <c r="O66" s="454"/>
      <c r="P66" s="208"/>
      <c r="Q66" s="208"/>
      <c r="R66" s="397" t="s">
        <v>2043</v>
      </c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</row>
    <row r="67" spans="1:38" s="141" customFormat="1" ht="14.25">
      <c r="A67" s="396"/>
      <c r="B67" s="436"/>
      <c r="C67" s="436"/>
      <c r="D67" s="381"/>
      <c r="E67" s="294"/>
      <c r="F67" s="295"/>
      <c r="G67" s="295"/>
      <c r="H67" s="295"/>
      <c r="I67" s="295"/>
      <c r="J67" s="387"/>
      <c r="K67" s="388"/>
      <c r="L67" s="352"/>
      <c r="M67" s="388"/>
      <c r="N67" s="394"/>
      <c r="O67" s="332"/>
      <c r="P67" s="201"/>
      <c r="Q67" s="200"/>
      <c r="R67" s="398"/>
      <c r="S67" s="202"/>
      <c r="T67" s="186"/>
      <c r="U67" s="186"/>
      <c r="V67" s="186"/>
      <c r="W67" s="186"/>
      <c r="X67" s="186"/>
      <c r="Y67" s="186"/>
    </row>
    <row r="68" spans="1:38" s="141" customFormat="1" ht="14.25">
      <c r="A68" s="396"/>
      <c r="B68" s="436"/>
      <c r="C68" s="436"/>
      <c r="D68" s="381"/>
      <c r="E68" s="294"/>
      <c r="F68" s="295"/>
      <c r="G68" s="295"/>
      <c r="H68" s="295"/>
      <c r="I68" s="295"/>
      <c r="J68" s="387"/>
      <c r="K68" s="388"/>
      <c r="L68" s="352"/>
      <c r="M68" s="388"/>
      <c r="N68" s="394"/>
      <c r="O68" s="332"/>
      <c r="P68" s="201"/>
      <c r="Q68" s="200"/>
      <c r="R68" s="398"/>
      <c r="S68" s="202"/>
      <c r="T68" s="186"/>
      <c r="U68" s="186"/>
      <c r="V68" s="186"/>
      <c r="W68" s="186"/>
      <c r="X68" s="186"/>
      <c r="Y68" s="186"/>
    </row>
    <row r="69" spans="1:38" s="141" customFormat="1" ht="14.25">
      <c r="A69" s="396"/>
      <c r="B69" s="436"/>
      <c r="C69" s="436"/>
      <c r="D69" s="381"/>
      <c r="E69" s="294"/>
      <c r="F69" s="295"/>
      <c r="G69" s="295"/>
      <c r="H69" s="295"/>
      <c r="I69" s="295"/>
      <c r="J69" s="387"/>
      <c r="K69" s="388"/>
      <c r="L69" s="352"/>
      <c r="M69" s="388"/>
      <c r="N69" s="394"/>
      <c r="O69" s="332"/>
      <c r="P69" s="201"/>
      <c r="Q69" s="200"/>
      <c r="R69" s="398"/>
      <c r="S69" s="202"/>
      <c r="T69" s="186"/>
      <c r="U69" s="186"/>
      <c r="V69" s="186"/>
      <c r="W69" s="186"/>
      <c r="X69" s="186"/>
      <c r="Y69" s="186"/>
    </row>
    <row r="70" spans="1:38" s="141" customFormat="1" ht="14.25">
      <c r="A70" s="396"/>
      <c r="B70" s="436"/>
      <c r="C70" s="436"/>
      <c r="D70" s="381"/>
      <c r="E70" s="294"/>
      <c r="F70" s="295"/>
      <c r="G70" s="295"/>
      <c r="H70" s="295"/>
      <c r="I70" s="295"/>
      <c r="J70" s="387"/>
      <c r="K70" s="388"/>
      <c r="L70" s="352"/>
      <c r="M70" s="388"/>
      <c r="N70" s="394"/>
      <c r="O70" s="332"/>
      <c r="P70" s="201"/>
      <c r="Q70" s="200"/>
      <c r="R70" s="398"/>
      <c r="S70" s="202"/>
      <c r="T70" s="186"/>
      <c r="U70" s="186"/>
      <c r="V70" s="186"/>
      <c r="W70" s="186"/>
      <c r="X70" s="186"/>
      <c r="Y70" s="186"/>
    </row>
    <row r="71" spans="1:38" s="141" customFormat="1" ht="14.25">
      <c r="A71" s="396"/>
      <c r="B71" s="436"/>
      <c r="C71" s="436"/>
      <c r="D71" s="381"/>
      <c r="E71" s="294"/>
      <c r="F71" s="295"/>
      <c r="G71" s="295"/>
      <c r="H71" s="295"/>
      <c r="I71" s="295"/>
      <c r="J71" s="387"/>
      <c r="K71" s="388"/>
      <c r="L71" s="352"/>
      <c r="M71" s="388"/>
      <c r="N71" s="394"/>
      <c r="O71" s="332"/>
      <c r="P71" s="201"/>
      <c r="Q71" s="200"/>
      <c r="R71" s="398"/>
      <c r="S71" s="202"/>
      <c r="T71" s="186"/>
      <c r="U71" s="186"/>
      <c r="V71" s="186"/>
      <c r="W71" s="186"/>
      <c r="X71" s="186"/>
      <c r="Y71" s="186"/>
    </row>
    <row r="72" spans="1:38" s="141" customFormat="1" ht="14.25">
      <c r="A72" s="396"/>
      <c r="B72" s="436"/>
      <c r="C72" s="436"/>
      <c r="D72" s="381"/>
      <c r="E72" s="294"/>
      <c r="F72" s="295"/>
      <c r="G72" s="295"/>
      <c r="H72" s="295"/>
      <c r="I72" s="295"/>
      <c r="J72" s="387"/>
      <c r="K72" s="388"/>
      <c r="L72" s="352"/>
      <c r="M72" s="388"/>
      <c r="N72" s="394"/>
      <c r="O72" s="332"/>
      <c r="P72" s="201"/>
      <c r="Q72" s="200"/>
      <c r="R72" s="398"/>
      <c r="S72" s="202"/>
      <c r="T72" s="186"/>
      <c r="U72" s="186"/>
      <c r="V72" s="186"/>
      <c r="W72" s="186"/>
      <c r="X72" s="186"/>
      <c r="Y72" s="186"/>
    </row>
    <row r="73" spans="1:38" s="19" customFormat="1" ht="14.25">
      <c r="A73" s="349"/>
      <c r="B73" s="354"/>
      <c r="C73" s="354"/>
      <c r="D73" s="345"/>
      <c r="E73" s="348"/>
      <c r="F73" s="348"/>
      <c r="G73" s="349"/>
      <c r="H73" s="349"/>
      <c r="I73" s="348"/>
      <c r="J73" s="281"/>
      <c r="K73" s="281"/>
      <c r="L73" s="352"/>
      <c r="M73" s="281"/>
      <c r="N73" s="331"/>
      <c r="O73" s="332"/>
      <c r="P73" s="201"/>
      <c r="Q73" s="200"/>
      <c r="R73" s="390"/>
      <c r="S73" s="18"/>
      <c r="T73" s="18"/>
      <c r="U73" s="18"/>
      <c r="V73" s="18"/>
      <c r="W73" s="18"/>
      <c r="X73" s="18"/>
      <c r="Y73" s="18"/>
      <c r="Z73" s="113"/>
      <c r="AA73" s="113"/>
      <c r="AB73" s="113"/>
      <c r="AC73" s="113"/>
      <c r="AD73" s="113"/>
      <c r="AE73" s="113"/>
      <c r="AF73" s="113"/>
      <c r="AG73" s="113"/>
      <c r="AH73" s="113"/>
    </row>
    <row r="74" spans="1:38" s="19" customFormat="1">
      <c r="A74" s="379" t="s">
        <v>338</v>
      </c>
      <c r="B74" s="379"/>
      <c r="C74" s="379"/>
      <c r="D74" s="379"/>
      <c r="E74" s="322"/>
      <c r="F74" s="380" t="s">
        <v>360</v>
      </c>
      <c r="G74" s="320"/>
      <c r="H74" s="320"/>
      <c r="I74" s="101"/>
      <c r="J74" s="100"/>
      <c r="K74" s="323"/>
      <c r="L74" s="324"/>
      <c r="M74" s="144"/>
      <c r="N74" s="276"/>
      <c r="O74" s="199"/>
      <c r="P74" s="113"/>
      <c r="Q74" s="1"/>
      <c r="R74" s="87"/>
      <c r="S74" s="18"/>
      <c r="T74" s="18"/>
      <c r="U74" s="18"/>
      <c r="V74" s="18"/>
      <c r="W74" s="18"/>
      <c r="X74" s="18"/>
      <c r="Y74" s="18"/>
      <c r="Z74" s="113"/>
      <c r="AA74" s="113"/>
      <c r="AB74" s="113"/>
      <c r="AC74" s="113"/>
      <c r="AD74" s="113"/>
      <c r="AE74" s="113"/>
      <c r="AF74" s="113"/>
      <c r="AG74" s="113"/>
      <c r="AH74" s="113"/>
    </row>
    <row r="75" spans="1:38">
      <c r="A75" s="183" t="s">
        <v>2113</v>
      </c>
      <c r="B75" s="204"/>
      <c r="C75" s="204"/>
      <c r="D75" s="243"/>
      <c r="E75" s="86"/>
      <c r="F75" s="170" t="s">
        <v>2140</v>
      </c>
      <c r="G75" s="195"/>
      <c r="H75" s="195"/>
      <c r="I75" s="152"/>
      <c r="J75" s="87"/>
      <c r="K75" s="196"/>
      <c r="L75" s="197"/>
      <c r="M75" s="150"/>
      <c r="N75" s="198"/>
      <c r="O75" s="199"/>
      <c r="Q75" s="1"/>
      <c r="R75" s="87"/>
      <c r="S75" s="18"/>
      <c r="T75" s="18"/>
      <c r="U75" s="18"/>
      <c r="V75" s="18"/>
      <c r="W75" s="18"/>
      <c r="X75" s="18"/>
      <c r="Y75" s="18"/>
      <c r="Z75" s="18"/>
    </row>
    <row r="76" spans="1:38" s="139" customFormat="1">
      <c r="A76" s="193"/>
      <c r="B76" s="189"/>
      <c r="C76" s="194"/>
      <c r="D76" s="109"/>
      <c r="E76" s="152"/>
      <c r="F76" s="92"/>
      <c r="G76" s="195"/>
      <c r="H76" s="195"/>
      <c r="I76" s="152"/>
      <c r="J76" s="87"/>
      <c r="K76" s="196"/>
      <c r="L76" s="197"/>
      <c r="M76" s="150"/>
      <c r="N76" s="198"/>
      <c r="O76" s="199"/>
      <c r="P76" s="113"/>
      <c r="Q76" s="1"/>
      <c r="R76" s="87"/>
      <c r="S76" s="109"/>
      <c r="T76" s="109"/>
      <c r="U76" s="109"/>
      <c r="V76" s="109"/>
      <c r="W76" s="109"/>
      <c r="X76" s="109"/>
      <c r="Y76" s="109"/>
      <c r="Z76" s="109"/>
    </row>
    <row r="77" spans="1:38">
      <c r="A77" s="183"/>
      <c r="B77" s="206"/>
      <c r="C77" s="206"/>
      <c r="D77" s="243"/>
      <c r="E77" s="86"/>
      <c r="F77" s="170"/>
      <c r="G77" s="49"/>
      <c r="H77" s="49"/>
      <c r="I77" s="49"/>
      <c r="J77" s="9"/>
      <c r="K77" s="49"/>
      <c r="L77" s="49"/>
      <c r="M77" s="49"/>
      <c r="N77" s="1"/>
      <c r="O77" s="9"/>
      <c r="R77" s="92"/>
      <c r="S77" s="18"/>
      <c r="T77" s="18"/>
      <c r="U77" s="18"/>
      <c r="V77" s="18"/>
      <c r="W77" s="18"/>
      <c r="X77" s="18"/>
      <c r="Y77" s="18"/>
      <c r="Z77" s="18"/>
    </row>
    <row r="78" spans="1:38" s="109" customFormat="1" ht="15">
      <c r="A78" s="1"/>
      <c r="B78" s="244" t="s">
        <v>1830</v>
      </c>
      <c r="C78" s="244"/>
      <c r="D78" s="244"/>
      <c r="E78" s="244"/>
      <c r="F78" s="96"/>
      <c r="G78" s="86"/>
      <c r="H78" s="86"/>
      <c r="I78" s="157"/>
      <c r="J78" s="147"/>
      <c r="K78" s="169"/>
      <c r="L78" s="49"/>
      <c r="M78" s="49"/>
      <c r="N78" s="1"/>
      <c r="O78" s="9"/>
      <c r="P78" s="139"/>
      <c r="Q78" s="322"/>
      <c r="R78" s="152"/>
      <c r="S78" s="152"/>
      <c r="T78" s="152"/>
    </row>
    <row r="79" spans="1:38" s="109" customFormat="1" ht="38.25">
      <c r="A79" s="155" t="s">
        <v>13</v>
      </c>
      <c r="B79" s="84" t="s">
        <v>216</v>
      </c>
      <c r="C79" s="84"/>
      <c r="D79" s="85" t="s">
        <v>253</v>
      </c>
      <c r="E79" s="84" t="s">
        <v>254</v>
      </c>
      <c r="F79" s="84" t="s">
        <v>255</v>
      </c>
      <c r="G79" s="84" t="s">
        <v>256</v>
      </c>
      <c r="H79" s="84" t="s">
        <v>257</v>
      </c>
      <c r="I79" s="84" t="s">
        <v>258</v>
      </c>
      <c r="J79" s="315" t="s">
        <v>259</v>
      </c>
      <c r="K79" s="298" t="s">
        <v>1834</v>
      </c>
      <c r="L79" s="297" t="s">
        <v>261</v>
      </c>
      <c r="M79" s="165" t="s">
        <v>268</v>
      </c>
      <c r="N79" s="84" t="s">
        <v>269</v>
      </c>
      <c r="O79" s="84" t="s">
        <v>262</v>
      </c>
      <c r="P79" s="378" t="s">
        <v>263</v>
      </c>
      <c r="Q79" s="377"/>
      <c r="R79" s="87"/>
      <c r="S79" s="152"/>
      <c r="T79" s="152"/>
    </row>
    <row r="80" spans="1:38" s="141" customFormat="1" ht="14.25">
      <c r="A80" s="383">
        <v>1</v>
      </c>
      <c r="B80" s="445">
        <v>43495</v>
      </c>
      <c r="C80" s="445"/>
      <c r="D80" s="384" t="s">
        <v>3465</v>
      </c>
      <c r="E80" s="385" t="s">
        <v>264</v>
      </c>
      <c r="F80" s="385">
        <v>751.5</v>
      </c>
      <c r="G80" s="383">
        <v>735</v>
      </c>
      <c r="H80" s="383">
        <v>759.5</v>
      </c>
      <c r="I80" s="385">
        <v>780</v>
      </c>
      <c r="J80" s="350" t="s">
        <v>3433</v>
      </c>
      <c r="K80" s="350">
        <f t="shared" ref="K80:K81" si="19">H80-F80</f>
        <v>8</v>
      </c>
      <c r="L80" s="386"/>
      <c r="M80" s="350">
        <f t="shared" ref="M80" si="20">N80*K80</f>
        <v>5600</v>
      </c>
      <c r="N80" s="350">
        <v>700</v>
      </c>
      <c r="O80" s="350" t="s">
        <v>266</v>
      </c>
      <c r="P80" s="445">
        <v>43497</v>
      </c>
      <c r="Q80" s="382"/>
      <c r="R80" s="397" t="s">
        <v>2042</v>
      </c>
      <c r="T80" s="140"/>
      <c r="U80" s="140"/>
      <c r="V80" s="140"/>
      <c r="W80" s="140"/>
      <c r="X80" s="140"/>
      <c r="Y80" s="140"/>
      <c r="Z80" s="140"/>
    </row>
    <row r="81" spans="1:26" s="141" customFormat="1" ht="14.25">
      <c r="A81" s="430">
        <v>2</v>
      </c>
      <c r="B81" s="431">
        <v>43495</v>
      </c>
      <c r="C81" s="431"/>
      <c r="D81" s="432" t="s">
        <v>3467</v>
      </c>
      <c r="E81" s="433" t="s">
        <v>264</v>
      </c>
      <c r="F81" s="433">
        <v>760</v>
      </c>
      <c r="G81" s="430">
        <v>745</v>
      </c>
      <c r="H81" s="430">
        <v>745</v>
      </c>
      <c r="I81" s="433">
        <v>790</v>
      </c>
      <c r="J81" s="434" t="s">
        <v>3487</v>
      </c>
      <c r="K81" s="434">
        <f t="shared" si="19"/>
        <v>-15</v>
      </c>
      <c r="L81" s="435"/>
      <c r="M81" s="434">
        <f>N81*K81</f>
        <v>-12000</v>
      </c>
      <c r="N81" s="434">
        <v>800</v>
      </c>
      <c r="O81" s="434" t="s">
        <v>3387</v>
      </c>
      <c r="P81" s="444">
        <v>43497</v>
      </c>
      <c r="Q81" s="382"/>
      <c r="R81" s="397" t="s">
        <v>3163</v>
      </c>
      <c r="T81" s="140"/>
      <c r="U81" s="140"/>
      <c r="V81" s="140"/>
      <c r="W81" s="140"/>
      <c r="X81" s="140"/>
      <c r="Y81" s="140"/>
      <c r="Z81" s="140"/>
    </row>
    <row r="82" spans="1:26" s="141" customFormat="1" ht="14.25">
      <c r="A82" s="383">
        <v>3</v>
      </c>
      <c r="B82" s="445">
        <v>43496</v>
      </c>
      <c r="C82" s="445"/>
      <c r="D82" s="384" t="s">
        <v>134</v>
      </c>
      <c r="E82" s="385" t="s">
        <v>264</v>
      </c>
      <c r="F82" s="385">
        <v>1215</v>
      </c>
      <c r="G82" s="383">
        <v>1179</v>
      </c>
      <c r="H82" s="383">
        <v>1243</v>
      </c>
      <c r="I82" s="385" t="s">
        <v>3472</v>
      </c>
      <c r="J82" s="350" t="s">
        <v>3481</v>
      </c>
      <c r="K82" s="350">
        <f t="shared" ref="K82:K84" si="21">H82-F82</f>
        <v>28</v>
      </c>
      <c r="L82" s="386">
        <f t="shared" ref="L82:L83" si="22">K82/F82</f>
        <v>2.3045267489711935E-2</v>
      </c>
      <c r="M82" s="350"/>
      <c r="N82" s="350"/>
      <c r="O82" s="350" t="s">
        <v>266</v>
      </c>
      <c r="P82" s="445">
        <v>43497</v>
      </c>
      <c r="Q82" s="382"/>
      <c r="R82" s="397" t="s">
        <v>2042</v>
      </c>
      <c r="T82" s="140"/>
      <c r="U82" s="140"/>
      <c r="V82" s="140"/>
      <c r="W82" s="140"/>
      <c r="X82" s="140"/>
      <c r="Y82" s="140"/>
      <c r="Z82" s="140"/>
    </row>
    <row r="83" spans="1:26" s="141" customFormat="1" ht="14.25">
      <c r="A83" s="430">
        <v>4</v>
      </c>
      <c r="B83" s="431">
        <v>43497</v>
      </c>
      <c r="C83" s="431"/>
      <c r="D83" s="432" t="s">
        <v>49</v>
      </c>
      <c r="E83" s="433" t="s">
        <v>264</v>
      </c>
      <c r="F83" s="433">
        <v>315</v>
      </c>
      <c r="G83" s="430">
        <v>308</v>
      </c>
      <c r="H83" s="430">
        <v>306.5</v>
      </c>
      <c r="I83" s="433">
        <v>330</v>
      </c>
      <c r="J83" s="434" t="s">
        <v>3498</v>
      </c>
      <c r="K83" s="434">
        <f t="shared" si="21"/>
        <v>-8.5</v>
      </c>
      <c r="L83" s="435">
        <f t="shared" si="22"/>
        <v>-2.6984126984126985E-2</v>
      </c>
      <c r="M83" s="434"/>
      <c r="N83" s="434"/>
      <c r="O83" s="434" t="s">
        <v>3387</v>
      </c>
      <c r="P83" s="444">
        <v>43500</v>
      </c>
      <c r="Q83" s="382"/>
      <c r="R83" s="397" t="s">
        <v>2042</v>
      </c>
      <c r="T83" s="140"/>
      <c r="U83" s="140"/>
      <c r="V83" s="140"/>
      <c r="W83" s="140"/>
      <c r="X83" s="140"/>
      <c r="Y83" s="140"/>
      <c r="Z83" s="140"/>
    </row>
    <row r="84" spans="1:26" s="141" customFormat="1" ht="14.25">
      <c r="A84" s="383">
        <v>5</v>
      </c>
      <c r="B84" s="445">
        <v>43497</v>
      </c>
      <c r="C84" s="445"/>
      <c r="D84" s="384" t="s">
        <v>3486</v>
      </c>
      <c r="E84" s="385" t="s">
        <v>264</v>
      </c>
      <c r="F84" s="385">
        <v>902</v>
      </c>
      <c r="G84" s="383">
        <v>882</v>
      </c>
      <c r="H84" s="383">
        <v>912</v>
      </c>
      <c r="I84" s="385">
        <v>940</v>
      </c>
      <c r="J84" s="350" t="s">
        <v>3546</v>
      </c>
      <c r="K84" s="350">
        <f t="shared" si="21"/>
        <v>10</v>
      </c>
      <c r="L84" s="386"/>
      <c r="M84" s="350">
        <f t="shared" ref="M84" si="23">N84*K84</f>
        <v>6000</v>
      </c>
      <c r="N84" s="350">
        <v>600</v>
      </c>
      <c r="O84" s="350" t="s">
        <v>266</v>
      </c>
      <c r="P84" s="445">
        <v>43502</v>
      </c>
      <c r="Q84" s="382"/>
      <c r="R84" s="397" t="s">
        <v>3163</v>
      </c>
      <c r="T84" s="140"/>
      <c r="U84" s="140"/>
      <c r="V84" s="140"/>
      <c r="W84" s="140"/>
      <c r="X84" s="140"/>
      <c r="Y84" s="140"/>
      <c r="Z84" s="140"/>
    </row>
    <row r="85" spans="1:26" s="141" customFormat="1" ht="14.25">
      <c r="A85" s="383">
        <v>6</v>
      </c>
      <c r="B85" s="445">
        <v>43500</v>
      </c>
      <c r="C85" s="445"/>
      <c r="D85" s="384" t="s">
        <v>3496</v>
      </c>
      <c r="E85" s="385" t="s">
        <v>264</v>
      </c>
      <c r="F85" s="385">
        <v>1300</v>
      </c>
      <c r="G85" s="383">
        <v>1283</v>
      </c>
      <c r="H85" s="383">
        <v>1313</v>
      </c>
      <c r="I85" s="385">
        <v>1340</v>
      </c>
      <c r="J85" s="350" t="s">
        <v>3497</v>
      </c>
      <c r="K85" s="350">
        <f t="shared" ref="K85:K86" si="24">H85-F85</f>
        <v>13</v>
      </c>
      <c r="L85" s="386"/>
      <c r="M85" s="350">
        <f t="shared" ref="M85" si="25">N85*K85</f>
        <v>9100</v>
      </c>
      <c r="N85" s="350">
        <v>700</v>
      </c>
      <c r="O85" s="350" t="s">
        <v>266</v>
      </c>
      <c r="P85" s="446">
        <v>43500</v>
      </c>
      <c r="Q85" s="382"/>
      <c r="R85" s="397" t="s">
        <v>3163</v>
      </c>
      <c r="T85" s="140"/>
      <c r="U85" s="140"/>
      <c r="V85" s="140"/>
      <c r="W85" s="140"/>
      <c r="X85" s="140"/>
      <c r="Y85" s="140"/>
      <c r="Z85" s="140"/>
    </row>
    <row r="86" spans="1:26" s="141" customFormat="1" ht="14.25">
      <c r="A86" s="383">
        <v>7</v>
      </c>
      <c r="B86" s="445">
        <v>43500</v>
      </c>
      <c r="C86" s="445"/>
      <c r="D86" s="384" t="s">
        <v>41</v>
      </c>
      <c r="E86" s="385" t="s">
        <v>264</v>
      </c>
      <c r="F86" s="385">
        <v>1438</v>
      </c>
      <c r="G86" s="383">
        <v>1400</v>
      </c>
      <c r="H86" s="383">
        <v>1467</v>
      </c>
      <c r="I86" s="385">
        <v>1510</v>
      </c>
      <c r="J86" s="350" t="s">
        <v>3545</v>
      </c>
      <c r="K86" s="350">
        <f t="shared" si="24"/>
        <v>29</v>
      </c>
      <c r="L86" s="386">
        <f t="shared" ref="L86" si="26">K86/F86</f>
        <v>2.0166898470097356E-2</v>
      </c>
      <c r="M86" s="350"/>
      <c r="N86" s="350"/>
      <c r="O86" s="350" t="s">
        <v>266</v>
      </c>
      <c r="P86" s="445">
        <v>43502</v>
      </c>
      <c r="Q86" s="382"/>
      <c r="R86" s="397" t="s">
        <v>2042</v>
      </c>
      <c r="T86" s="140"/>
      <c r="U86" s="140"/>
      <c r="V86" s="140"/>
      <c r="W86" s="140"/>
      <c r="X86" s="140"/>
      <c r="Y86" s="140"/>
      <c r="Z86" s="140"/>
    </row>
    <row r="87" spans="1:26" s="141" customFormat="1" ht="14.25">
      <c r="A87" s="430">
        <v>8</v>
      </c>
      <c r="B87" s="431">
        <v>43500</v>
      </c>
      <c r="C87" s="431"/>
      <c r="D87" s="432" t="s">
        <v>3499</v>
      </c>
      <c r="E87" s="433" t="s">
        <v>264</v>
      </c>
      <c r="F87" s="433">
        <v>987.5</v>
      </c>
      <c r="G87" s="430">
        <v>964</v>
      </c>
      <c r="H87" s="430">
        <v>964</v>
      </c>
      <c r="I87" s="433" t="s">
        <v>3500</v>
      </c>
      <c r="J87" s="434" t="s">
        <v>3501</v>
      </c>
      <c r="K87" s="434">
        <f t="shared" ref="K87:K88" si="27">H87-F87</f>
        <v>-23.5</v>
      </c>
      <c r="L87" s="435"/>
      <c r="M87" s="434">
        <f>N87*K87</f>
        <v>-11750</v>
      </c>
      <c r="N87" s="434">
        <v>500</v>
      </c>
      <c r="O87" s="434" t="s">
        <v>3387</v>
      </c>
      <c r="P87" s="444">
        <v>43500</v>
      </c>
      <c r="Q87" s="382"/>
      <c r="R87" s="397" t="s">
        <v>2042</v>
      </c>
      <c r="T87" s="140"/>
      <c r="U87" s="140"/>
      <c r="V87" s="140"/>
      <c r="W87" s="140"/>
      <c r="X87" s="140"/>
      <c r="Y87" s="140"/>
      <c r="Z87" s="140"/>
    </row>
    <row r="88" spans="1:26" s="141" customFormat="1" ht="14.25">
      <c r="A88" s="383">
        <v>9</v>
      </c>
      <c r="B88" s="445">
        <v>43500</v>
      </c>
      <c r="C88" s="445"/>
      <c r="D88" s="384" t="s">
        <v>3503</v>
      </c>
      <c r="E88" s="385" t="s">
        <v>264</v>
      </c>
      <c r="F88" s="385">
        <v>899.5</v>
      </c>
      <c r="G88" s="383">
        <v>874</v>
      </c>
      <c r="H88" s="383">
        <v>914.5</v>
      </c>
      <c r="I88" s="385">
        <v>950</v>
      </c>
      <c r="J88" s="350" t="s">
        <v>3547</v>
      </c>
      <c r="K88" s="350">
        <f t="shared" si="27"/>
        <v>15</v>
      </c>
      <c r="L88" s="386"/>
      <c r="M88" s="350">
        <f t="shared" ref="M88" si="28">N88*K88</f>
        <v>6000</v>
      </c>
      <c r="N88" s="350">
        <v>400</v>
      </c>
      <c r="O88" s="350" t="s">
        <v>266</v>
      </c>
      <c r="P88" s="445">
        <v>43502</v>
      </c>
      <c r="Q88" s="382"/>
      <c r="R88" s="397" t="s">
        <v>2043</v>
      </c>
      <c r="T88" s="140"/>
      <c r="U88" s="140"/>
      <c r="V88" s="140"/>
      <c r="W88" s="140"/>
      <c r="X88" s="140"/>
      <c r="Y88" s="140"/>
      <c r="Z88" s="140"/>
    </row>
    <row r="89" spans="1:26" s="141" customFormat="1" ht="14.25">
      <c r="A89" s="383">
        <v>10</v>
      </c>
      <c r="B89" s="445">
        <v>43500</v>
      </c>
      <c r="C89" s="445"/>
      <c r="D89" s="384" t="s">
        <v>3504</v>
      </c>
      <c r="E89" s="385" t="s">
        <v>264</v>
      </c>
      <c r="F89" s="385">
        <v>654.5</v>
      </c>
      <c r="G89" s="383">
        <v>642</v>
      </c>
      <c r="H89" s="383">
        <v>663</v>
      </c>
      <c r="I89" s="385">
        <v>675</v>
      </c>
      <c r="J89" s="350" t="s">
        <v>3530</v>
      </c>
      <c r="K89" s="350">
        <f t="shared" ref="K89" si="29">H89-F89</f>
        <v>8.5</v>
      </c>
      <c r="L89" s="386"/>
      <c r="M89" s="350">
        <f t="shared" ref="M89" si="30">N89*K89</f>
        <v>7650</v>
      </c>
      <c r="N89" s="350">
        <v>900</v>
      </c>
      <c r="O89" s="350" t="s">
        <v>266</v>
      </c>
      <c r="P89" s="445">
        <v>43501</v>
      </c>
      <c r="Q89" s="382"/>
      <c r="R89" s="397" t="s">
        <v>3163</v>
      </c>
      <c r="T89" s="140"/>
      <c r="U89" s="140"/>
      <c r="V89" s="140"/>
      <c r="W89" s="140"/>
      <c r="X89" s="140"/>
      <c r="Y89" s="140"/>
      <c r="Z89" s="140"/>
    </row>
    <row r="90" spans="1:26" s="141" customFormat="1" ht="14.25">
      <c r="A90" s="430">
        <v>11</v>
      </c>
      <c r="B90" s="431">
        <v>43501</v>
      </c>
      <c r="C90" s="431"/>
      <c r="D90" s="432" t="s">
        <v>3523</v>
      </c>
      <c r="E90" s="433" t="s">
        <v>264</v>
      </c>
      <c r="F90" s="433">
        <v>498</v>
      </c>
      <c r="G90" s="430">
        <v>490</v>
      </c>
      <c r="H90" s="430">
        <v>491</v>
      </c>
      <c r="I90" s="433">
        <v>515</v>
      </c>
      <c r="J90" s="434" t="s">
        <v>3524</v>
      </c>
      <c r="K90" s="434">
        <f t="shared" ref="K90:K91" si="31">H90-F90</f>
        <v>-7</v>
      </c>
      <c r="L90" s="435"/>
      <c r="M90" s="434">
        <f>N90*K90</f>
        <v>-10500</v>
      </c>
      <c r="N90" s="434">
        <v>1500</v>
      </c>
      <c r="O90" s="434" t="s">
        <v>3387</v>
      </c>
      <c r="P90" s="448">
        <v>43501</v>
      </c>
      <c r="Q90" s="382"/>
      <c r="R90" s="397" t="s">
        <v>3163</v>
      </c>
      <c r="T90" s="140"/>
      <c r="U90" s="140"/>
      <c r="V90" s="140"/>
      <c r="W90" s="140"/>
      <c r="X90" s="140"/>
      <c r="Y90" s="140"/>
      <c r="Z90" s="140"/>
    </row>
    <row r="91" spans="1:26" s="141" customFormat="1" ht="14.25">
      <c r="A91" s="430">
        <v>12</v>
      </c>
      <c r="B91" s="431">
        <v>43502</v>
      </c>
      <c r="C91" s="431"/>
      <c r="D91" s="432" t="s">
        <v>3544</v>
      </c>
      <c r="E91" s="433" t="s">
        <v>264</v>
      </c>
      <c r="F91" s="433">
        <v>1301.5</v>
      </c>
      <c r="G91" s="430">
        <v>1274</v>
      </c>
      <c r="H91" s="430">
        <v>1274</v>
      </c>
      <c r="I91" s="433">
        <v>1350</v>
      </c>
      <c r="J91" s="434" t="s">
        <v>3598</v>
      </c>
      <c r="K91" s="434">
        <f t="shared" si="31"/>
        <v>-27.5</v>
      </c>
      <c r="L91" s="435"/>
      <c r="M91" s="434">
        <f>N91*K91</f>
        <v>-10312.5</v>
      </c>
      <c r="N91" s="434">
        <v>375</v>
      </c>
      <c r="O91" s="434" t="s">
        <v>3387</v>
      </c>
      <c r="P91" s="444">
        <v>43504</v>
      </c>
      <c r="Q91" s="382"/>
      <c r="R91" s="397" t="s">
        <v>2042</v>
      </c>
      <c r="T91" s="140"/>
      <c r="U91" s="140"/>
      <c r="V91" s="140"/>
      <c r="W91" s="140"/>
      <c r="X91" s="140"/>
      <c r="Y91" s="140"/>
      <c r="Z91" s="140"/>
    </row>
    <row r="92" spans="1:26" s="141" customFormat="1" ht="14.25">
      <c r="A92" s="383">
        <v>13</v>
      </c>
      <c r="B92" s="458">
        <v>43502</v>
      </c>
      <c r="C92" s="458"/>
      <c r="D92" s="384" t="s">
        <v>3496</v>
      </c>
      <c r="E92" s="385" t="s">
        <v>264</v>
      </c>
      <c r="F92" s="385">
        <v>1300</v>
      </c>
      <c r="G92" s="383">
        <v>1283</v>
      </c>
      <c r="H92" s="383">
        <v>1314.5</v>
      </c>
      <c r="I92" s="385">
        <v>1340</v>
      </c>
      <c r="J92" s="350" t="s">
        <v>3575</v>
      </c>
      <c r="K92" s="350">
        <f t="shared" ref="K92" si="32">H92-F92</f>
        <v>14.5</v>
      </c>
      <c r="L92" s="386"/>
      <c r="M92" s="350">
        <f t="shared" ref="M92" si="33">N92*K92</f>
        <v>10150</v>
      </c>
      <c r="N92" s="350">
        <v>700</v>
      </c>
      <c r="O92" s="350" t="s">
        <v>266</v>
      </c>
      <c r="P92" s="458">
        <v>43503</v>
      </c>
      <c r="Q92" s="382"/>
      <c r="R92" s="397" t="s">
        <v>3163</v>
      </c>
      <c r="T92" s="140"/>
      <c r="U92" s="140"/>
      <c r="V92" s="140"/>
      <c r="W92" s="140"/>
      <c r="X92" s="140"/>
      <c r="Y92" s="140"/>
      <c r="Z92" s="140"/>
    </row>
    <row r="93" spans="1:26" s="141" customFormat="1" ht="14.25">
      <c r="A93" s="383">
        <v>14</v>
      </c>
      <c r="B93" s="458">
        <v>43503</v>
      </c>
      <c r="C93" s="458"/>
      <c r="D93" s="384" t="s">
        <v>3504</v>
      </c>
      <c r="E93" s="385" t="s">
        <v>264</v>
      </c>
      <c r="F93" s="385">
        <v>643</v>
      </c>
      <c r="G93" s="383">
        <v>630</v>
      </c>
      <c r="H93" s="383">
        <v>651.5</v>
      </c>
      <c r="I93" s="385">
        <v>660</v>
      </c>
      <c r="J93" s="350" t="s">
        <v>3530</v>
      </c>
      <c r="K93" s="350">
        <f t="shared" ref="K93:K95" si="34">H93-F93</f>
        <v>8.5</v>
      </c>
      <c r="L93" s="386"/>
      <c r="M93" s="350">
        <f t="shared" ref="M93" si="35">N93*K93</f>
        <v>7650</v>
      </c>
      <c r="N93" s="350">
        <v>900</v>
      </c>
      <c r="O93" s="350" t="s">
        <v>266</v>
      </c>
      <c r="P93" s="446">
        <v>43503</v>
      </c>
      <c r="Q93" s="382"/>
      <c r="R93" s="397" t="s">
        <v>3163</v>
      </c>
      <c r="T93" s="140"/>
      <c r="U93" s="140"/>
      <c r="V93" s="140"/>
      <c r="W93" s="140"/>
      <c r="X93" s="140"/>
      <c r="Y93" s="140"/>
      <c r="Z93" s="140"/>
    </row>
    <row r="94" spans="1:26" s="141" customFormat="1" ht="14.25">
      <c r="A94" s="430">
        <v>15</v>
      </c>
      <c r="B94" s="431">
        <v>43503</v>
      </c>
      <c r="C94" s="431"/>
      <c r="D94" s="432" t="s">
        <v>3569</v>
      </c>
      <c r="E94" s="433" t="s">
        <v>264</v>
      </c>
      <c r="F94" s="433">
        <v>588</v>
      </c>
      <c r="G94" s="430">
        <v>578</v>
      </c>
      <c r="H94" s="430">
        <v>578</v>
      </c>
      <c r="I94" s="433">
        <v>610</v>
      </c>
      <c r="J94" s="434" t="s">
        <v>3595</v>
      </c>
      <c r="K94" s="434">
        <f t="shared" si="34"/>
        <v>-10</v>
      </c>
      <c r="L94" s="435"/>
      <c r="M94" s="434">
        <f t="shared" ref="M94" si="36">N94*K94</f>
        <v>-12000</v>
      </c>
      <c r="N94" s="434">
        <v>1200</v>
      </c>
      <c r="O94" s="434" t="s">
        <v>3387</v>
      </c>
      <c r="P94" s="448">
        <v>43504</v>
      </c>
      <c r="Q94" s="382"/>
      <c r="R94" s="397" t="s">
        <v>3163</v>
      </c>
      <c r="T94" s="140"/>
      <c r="U94" s="140"/>
      <c r="V94" s="140"/>
      <c r="W94" s="140"/>
      <c r="X94" s="140"/>
      <c r="Y94" s="140"/>
      <c r="Z94" s="140"/>
    </row>
    <row r="95" spans="1:26" s="141" customFormat="1" ht="14.25">
      <c r="A95" s="430">
        <v>16</v>
      </c>
      <c r="B95" s="431">
        <v>43504</v>
      </c>
      <c r="C95" s="431"/>
      <c r="D95" s="432" t="s">
        <v>206</v>
      </c>
      <c r="E95" s="433" t="s">
        <v>264</v>
      </c>
      <c r="F95" s="433">
        <v>1155</v>
      </c>
      <c r="G95" s="430">
        <v>1134</v>
      </c>
      <c r="H95" s="430">
        <v>1130</v>
      </c>
      <c r="I95" s="433">
        <v>1200</v>
      </c>
      <c r="J95" s="434" t="s">
        <v>3644</v>
      </c>
      <c r="K95" s="434">
        <f t="shared" si="34"/>
        <v>-25</v>
      </c>
      <c r="L95" s="435">
        <f t="shared" ref="L95" si="37">K95/F95</f>
        <v>-2.1645021645021644E-2</v>
      </c>
      <c r="M95" s="434"/>
      <c r="N95" s="434"/>
      <c r="O95" s="434" t="s">
        <v>3387</v>
      </c>
      <c r="P95" s="444">
        <v>43507</v>
      </c>
      <c r="Q95" s="382"/>
      <c r="R95" s="397" t="s">
        <v>2042</v>
      </c>
      <c r="T95" s="140"/>
      <c r="U95" s="140"/>
      <c r="V95" s="140"/>
      <c r="W95" s="140"/>
      <c r="X95" s="140"/>
      <c r="Y95" s="140"/>
      <c r="Z95" s="140"/>
    </row>
    <row r="96" spans="1:26" s="141" customFormat="1" ht="14.25">
      <c r="A96" s="430">
        <v>17</v>
      </c>
      <c r="B96" s="431">
        <v>43504</v>
      </c>
      <c r="C96" s="431"/>
      <c r="D96" s="432" t="s">
        <v>3593</v>
      </c>
      <c r="E96" s="433" t="s">
        <v>2008</v>
      </c>
      <c r="F96" s="433">
        <v>314.5</v>
      </c>
      <c r="G96" s="430">
        <v>321.2</v>
      </c>
      <c r="H96" s="430">
        <v>321.2</v>
      </c>
      <c r="I96" s="433">
        <v>305</v>
      </c>
      <c r="J96" s="434" t="s">
        <v>3594</v>
      </c>
      <c r="K96" s="434">
        <f>F96-H96</f>
        <v>-6.6999999999999886</v>
      </c>
      <c r="L96" s="435"/>
      <c r="M96" s="434">
        <f>N96*K96</f>
        <v>-13399.999999999978</v>
      </c>
      <c r="N96" s="434">
        <v>2000</v>
      </c>
      <c r="O96" s="434" t="s">
        <v>3387</v>
      </c>
      <c r="P96" s="448">
        <v>43503</v>
      </c>
      <c r="Q96" s="382"/>
      <c r="R96" s="397" t="s">
        <v>2043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349">
        <v>18</v>
      </c>
      <c r="B97" s="354">
        <v>43507</v>
      </c>
      <c r="C97" s="354"/>
      <c r="D97" s="381" t="s">
        <v>3503</v>
      </c>
      <c r="E97" s="348" t="s">
        <v>264</v>
      </c>
      <c r="F97" s="348" t="s">
        <v>3632</v>
      </c>
      <c r="G97" s="349">
        <v>875</v>
      </c>
      <c r="H97" s="349"/>
      <c r="I97" s="348">
        <v>950</v>
      </c>
      <c r="J97" s="281" t="s">
        <v>265</v>
      </c>
      <c r="K97" s="281"/>
      <c r="L97" s="352"/>
      <c r="M97" s="281"/>
      <c r="N97" s="281"/>
      <c r="O97" s="281"/>
      <c r="P97" s="354"/>
      <c r="Q97" s="382"/>
      <c r="R97" s="397" t="s">
        <v>3163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349">
        <v>19</v>
      </c>
      <c r="B98" s="354">
        <v>43507</v>
      </c>
      <c r="C98" s="354"/>
      <c r="D98" s="381" t="s">
        <v>3636</v>
      </c>
      <c r="E98" s="348" t="s">
        <v>2008</v>
      </c>
      <c r="F98" s="348" t="s">
        <v>3637</v>
      </c>
      <c r="G98" s="349">
        <v>2910</v>
      </c>
      <c r="H98" s="349"/>
      <c r="I98" s="348" t="s">
        <v>3638</v>
      </c>
      <c r="J98" s="281" t="s">
        <v>265</v>
      </c>
      <c r="K98" s="281"/>
      <c r="L98" s="352"/>
      <c r="M98" s="281"/>
      <c r="N98" s="281"/>
      <c r="O98" s="281"/>
      <c r="P98" s="354"/>
      <c r="Q98" s="382"/>
      <c r="R98" s="397" t="s">
        <v>2042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83">
        <v>20</v>
      </c>
      <c r="B99" s="469">
        <v>43507</v>
      </c>
      <c r="C99" s="469"/>
      <c r="D99" s="384" t="s">
        <v>3496</v>
      </c>
      <c r="E99" s="385" t="s">
        <v>264</v>
      </c>
      <c r="F99" s="385">
        <v>1279</v>
      </c>
      <c r="G99" s="383">
        <v>1263</v>
      </c>
      <c r="H99" s="383">
        <v>1290</v>
      </c>
      <c r="I99" s="385">
        <v>1310</v>
      </c>
      <c r="J99" s="350" t="s">
        <v>3639</v>
      </c>
      <c r="K99" s="350">
        <f t="shared" ref="K99" si="38">H99-F99</f>
        <v>11</v>
      </c>
      <c r="L99" s="386"/>
      <c r="M99" s="350">
        <f t="shared" ref="M99" si="39">N99*K99</f>
        <v>7700</v>
      </c>
      <c r="N99" s="350">
        <v>700</v>
      </c>
      <c r="O99" s="350" t="s">
        <v>266</v>
      </c>
      <c r="P99" s="469">
        <v>43507</v>
      </c>
      <c r="Q99" s="382"/>
      <c r="R99" s="397" t="s">
        <v>3163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349">
        <v>21</v>
      </c>
      <c r="B100" s="354">
        <v>43507</v>
      </c>
      <c r="C100" s="354"/>
      <c r="D100" s="381" t="s">
        <v>3640</v>
      </c>
      <c r="E100" s="348" t="s">
        <v>264</v>
      </c>
      <c r="F100" s="348" t="s">
        <v>3641</v>
      </c>
      <c r="G100" s="349">
        <v>581</v>
      </c>
      <c r="H100" s="349"/>
      <c r="I100" s="348">
        <v>620</v>
      </c>
      <c r="J100" s="281" t="s">
        <v>265</v>
      </c>
      <c r="K100" s="281"/>
      <c r="L100" s="352"/>
      <c r="M100" s="281"/>
      <c r="N100" s="281"/>
      <c r="O100" s="281"/>
      <c r="P100" s="354"/>
      <c r="Q100" s="382"/>
      <c r="R100" s="397" t="s">
        <v>2043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30">
        <v>22</v>
      </c>
      <c r="B101" s="431">
        <v>43507</v>
      </c>
      <c r="C101" s="431"/>
      <c r="D101" s="432" t="s">
        <v>3647</v>
      </c>
      <c r="E101" s="433" t="s">
        <v>264</v>
      </c>
      <c r="F101" s="433">
        <v>1396</v>
      </c>
      <c r="G101" s="430">
        <v>1378</v>
      </c>
      <c r="H101" s="430">
        <v>1379</v>
      </c>
      <c r="I101" s="433">
        <v>1430</v>
      </c>
      <c r="J101" s="434" t="s">
        <v>3648</v>
      </c>
      <c r="K101" s="434">
        <f>F101-H101</f>
        <v>17</v>
      </c>
      <c r="L101" s="435"/>
      <c r="M101" s="434">
        <f>N101*K101</f>
        <v>11900</v>
      </c>
      <c r="N101" s="434">
        <v>700</v>
      </c>
      <c r="O101" s="434" t="s">
        <v>3387</v>
      </c>
      <c r="P101" s="448">
        <v>43507</v>
      </c>
      <c r="Q101" s="382"/>
      <c r="R101" s="397" t="s">
        <v>3163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349"/>
      <c r="B102" s="354"/>
      <c r="C102" s="354"/>
      <c r="D102" s="381"/>
      <c r="E102" s="348"/>
      <c r="F102" s="348"/>
      <c r="G102" s="349"/>
      <c r="H102" s="349"/>
      <c r="I102" s="348"/>
      <c r="J102" s="281"/>
      <c r="K102" s="281"/>
      <c r="L102" s="352"/>
      <c r="M102" s="359"/>
      <c r="N102" s="359"/>
      <c r="O102" s="281"/>
      <c r="P102" s="354"/>
      <c r="Q102" s="382"/>
      <c r="R102" s="397"/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49"/>
      <c r="B103" s="354"/>
      <c r="C103" s="354"/>
      <c r="D103" s="381"/>
      <c r="E103" s="348"/>
      <c r="F103" s="348"/>
      <c r="G103" s="349"/>
      <c r="H103" s="349"/>
      <c r="I103" s="348"/>
      <c r="J103" s="281"/>
      <c r="K103" s="281"/>
      <c r="L103" s="352"/>
      <c r="M103" s="281"/>
      <c r="N103" s="281"/>
      <c r="O103" s="281"/>
      <c r="P103" s="354"/>
      <c r="Q103" s="382"/>
      <c r="R103" s="397"/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193"/>
      <c r="B104" s="395"/>
      <c r="C104" s="395"/>
      <c r="D104" s="418"/>
      <c r="E104" s="152"/>
      <c r="F104" s="152"/>
      <c r="G104" s="193"/>
      <c r="H104" s="193"/>
      <c r="I104" s="152"/>
      <c r="J104" s="335"/>
      <c r="K104" s="335"/>
      <c r="L104" s="419"/>
      <c r="M104" s="335"/>
      <c r="N104" s="335"/>
      <c r="O104" s="335"/>
      <c r="P104" s="395"/>
      <c r="Q104" s="382"/>
      <c r="R104" s="397"/>
      <c r="T104" s="140"/>
      <c r="U104" s="140"/>
      <c r="V104" s="140"/>
      <c r="W104" s="140"/>
      <c r="X104" s="140"/>
      <c r="Y104" s="140"/>
      <c r="Z104" s="140"/>
    </row>
    <row r="105" spans="1:26" s="141" customFormat="1">
      <c r="A105" s="243" t="s">
        <v>338</v>
      </c>
      <c r="B105" s="321"/>
      <c r="C105" s="321"/>
      <c r="D105" s="322"/>
      <c r="E105" s="101"/>
      <c r="F105" s="101"/>
      <c r="G105" s="320"/>
      <c r="H105" s="320"/>
      <c r="I105" s="101"/>
      <c r="J105" s="87"/>
      <c r="K105" s="328"/>
      <c r="L105" s="329"/>
      <c r="M105" s="328"/>
      <c r="N105" s="330"/>
      <c r="O105" s="328"/>
      <c r="P105" s="330"/>
      <c r="Q105" s="330"/>
      <c r="R105" s="87"/>
      <c r="T105" s="140"/>
      <c r="U105" s="140"/>
      <c r="V105" s="140"/>
      <c r="W105" s="140"/>
      <c r="X105" s="140"/>
      <c r="Y105" s="140"/>
      <c r="Z105" s="140"/>
    </row>
    <row r="106" spans="1:26">
      <c r="A106" s="183" t="s">
        <v>2113</v>
      </c>
      <c r="B106" s="243"/>
      <c r="C106" s="243"/>
      <c r="D106" s="243"/>
      <c r="E106" s="19"/>
      <c r="F106" s="170" t="s">
        <v>360</v>
      </c>
      <c r="G106" s="195"/>
      <c r="H106" s="202"/>
      <c r="I106" s="92"/>
      <c r="J106" s="87"/>
      <c r="K106" s="196"/>
      <c r="L106" s="197"/>
      <c r="M106" s="150"/>
      <c r="N106" s="198"/>
      <c r="O106" s="199"/>
      <c r="P106" s="19"/>
      <c r="Q106" s="376"/>
      <c r="R106" s="87"/>
      <c r="S106" s="18"/>
      <c r="T106" s="18"/>
      <c r="U106" s="18"/>
      <c r="V106" s="18"/>
      <c r="W106" s="18"/>
      <c r="X106" s="18"/>
      <c r="Y106" s="18"/>
      <c r="Z106" s="18"/>
    </row>
    <row r="107" spans="1:26">
      <c r="A107" s="183"/>
      <c r="B107" s="204"/>
      <c r="C107" s="204"/>
      <c r="D107" s="204"/>
      <c r="E107" s="86"/>
      <c r="F107" s="170" t="s">
        <v>2140</v>
      </c>
      <c r="G107" s="195"/>
      <c r="H107" s="202"/>
      <c r="I107" s="92"/>
      <c r="J107" s="87"/>
      <c r="K107" s="196"/>
      <c r="L107" s="197"/>
      <c r="M107" s="150"/>
      <c r="N107" s="198"/>
      <c r="O107" s="199"/>
      <c r="P107" s="19"/>
      <c r="Q107" s="376"/>
      <c r="R107" s="87"/>
      <c r="S107" s="18"/>
      <c r="T107" s="18"/>
      <c r="U107" s="18"/>
      <c r="V107" s="18"/>
      <c r="W107" s="18"/>
      <c r="X107" s="18"/>
    </row>
    <row r="108" spans="1:26" s="251" customFormat="1" ht="15">
      <c r="A108" s="113"/>
      <c r="B108" s="245" t="s">
        <v>2051</v>
      </c>
      <c r="C108" s="245"/>
      <c r="D108" s="245"/>
      <c r="E108" s="245"/>
      <c r="F108" s="170"/>
      <c r="G108" s="170"/>
      <c r="H108" s="170"/>
      <c r="I108" s="170"/>
      <c r="J108" s="145"/>
      <c r="K108" s="166"/>
      <c r="L108" s="167"/>
      <c r="M108" s="168"/>
      <c r="N108" s="91"/>
      <c r="O108" s="144"/>
      <c r="P108" s="113"/>
      <c r="Q108" s="1"/>
      <c r="R108" s="49"/>
      <c r="S108" s="326"/>
      <c r="T108" s="326"/>
      <c r="U108" s="326"/>
      <c r="V108" s="326"/>
      <c r="W108" s="326"/>
      <c r="X108" s="326"/>
      <c r="Y108" s="326"/>
    </row>
    <row r="109" spans="1:26" s="251" customFormat="1" ht="38.25">
      <c r="A109" s="175" t="s">
        <v>13</v>
      </c>
      <c r="B109" s="175" t="s">
        <v>216</v>
      </c>
      <c r="C109" s="180"/>
      <c r="D109" s="176" t="s">
        <v>253</v>
      </c>
      <c r="E109" s="175" t="s">
        <v>254</v>
      </c>
      <c r="F109" s="175" t="s">
        <v>255</v>
      </c>
      <c r="G109" s="175" t="s">
        <v>337</v>
      </c>
      <c r="H109" s="175" t="s">
        <v>257</v>
      </c>
      <c r="I109" s="175" t="s">
        <v>258</v>
      </c>
      <c r="J109" s="316" t="s">
        <v>259</v>
      </c>
      <c r="K109" s="175" t="s">
        <v>260</v>
      </c>
      <c r="L109" s="175" t="s">
        <v>262</v>
      </c>
      <c r="M109" s="176" t="s">
        <v>263</v>
      </c>
      <c r="N109" s="113"/>
      <c r="O109" s="1"/>
      <c r="P109" s="49"/>
      <c r="Q109" s="18"/>
      <c r="R109" s="18"/>
      <c r="S109" s="326"/>
      <c r="T109" s="326"/>
      <c r="U109" s="326"/>
      <c r="V109" s="326"/>
      <c r="W109" s="326"/>
      <c r="X109" s="326"/>
      <c r="Y109" s="326"/>
    </row>
    <row r="110" spans="1:26" s="251" customFormat="1" ht="14.25">
      <c r="A110" s="365"/>
      <c r="B110" s="366"/>
      <c r="C110" s="365"/>
      <c r="D110" s="362"/>
      <c r="E110" s="365"/>
      <c r="F110" s="365"/>
      <c r="G110" s="365"/>
      <c r="H110" s="365"/>
      <c r="I110" s="365"/>
      <c r="J110" s="357"/>
      <c r="K110" s="359"/>
      <c r="L110" s="367"/>
      <c r="M110" s="368"/>
      <c r="N110" s="369"/>
      <c r="O110" s="326"/>
      <c r="Q110" s="370"/>
      <c r="R110" s="371"/>
      <c r="S110" s="326"/>
      <c r="T110" s="326"/>
      <c r="U110" s="326"/>
      <c r="V110" s="326"/>
      <c r="W110" s="326"/>
      <c r="X110" s="326"/>
      <c r="Y110" s="326"/>
    </row>
    <row r="111" spans="1:26" s="251" customFormat="1" ht="14.25">
      <c r="A111" s="365"/>
      <c r="B111" s="366"/>
      <c r="C111" s="365"/>
      <c r="D111" s="362"/>
      <c r="E111" s="365"/>
      <c r="F111" s="365"/>
      <c r="G111" s="365"/>
      <c r="H111" s="365"/>
      <c r="I111" s="365"/>
      <c r="J111" s="357"/>
      <c r="K111" s="359"/>
      <c r="L111" s="367"/>
      <c r="M111" s="368"/>
      <c r="N111" s="369"/>
      <c r="O111" s="326"/>
      <c r="Q111" s="370"/>
      <c r="R111" s="371"/>
      <c r="S111" s="326"/>
      <c r="T111" s="326"/>
      <c r="U111" s="326"/>
      <c r="V111" s="326"/>
      <c r="W111" s="326"/>
      <c r="X111" s="326"/>
      <c r="Y111" s="326"/>
    </row>
    <row r="112" spans="1:26" s="251" customFormat="1" ht="14.25">
      <c r="A112" s="365"/>
      <c r="B112" s="366"/>
      <c r="C112" s="365"/>
      <c r="D112" s="362"/>
      <c r="E112" s="365"/>
      <c r="F112" s="365"/>
      <c r="G112" s="365"/>
      <c r="H112" s="365"/>
      <c r="I112" s="365"/>
      <c r="J112" s="357"/>
      <c r="K112" s="359"/>
      <c r="L112" s="367"/>
      <c r="M112" s="368"/>
      <c r="N112" s="369"/>
      <c r="O112" s="326"/>
      <c r="Q112" s="370"/>
      <c r="R112" s="371"/>
      <c r="S112" s="326"/>
      <c r="T112" s="326"/>
      <c r="U112" s="326"/>
      <c r="V112" s="326"/>
      <c r="W112" s="326"/>
      <c r="X112" s="326"/>
      <c r="Y112" s="326"/>
    </row>
    <row r="113" spans="1:37" s="251" customFormat="1" ht="14.25">
      <c r="A113" s="365"/>
      <c r="B113" s="366"/>
      <c r="C113" s="365"/>
      <c r="D113" s="362"/>
      <c r="E113" s="365"/>
      <c r="F113" s="365"/>
      <c r="G113" s="365"/>
      <c r="H113" s="365"/>
      <c r="I113" s="365"/>
      <c r="J113" s="357"/>
      <c r="K113" s="359"/>
      <c r="L113" s="367"/>
      <c r="M113" s="368"/>
      <c r="N113" s="369"/>
      <c r="O113" s="326"/>
      <c r="Q113" s="370"/>
      <c r="R113" s="371"/>
      <c r="S113" s="326"/>
      <c r="T113" s="326"/>
      <c r="U113" s="326"/>
      <c r="V113" s="326"/>
      <c r="W113" s="326"/>
      <c r="X113" s="326"/>
      <c r="Y113" s="326"/>
    </row>
    <row r="114" spans="1:37" s="251" customFormat="1" ht="14.25">
      <c r="A114" s="365"/>
      <c r="B114" s="366"/>
      <c r="C114" s="365"/>
      <c r="D114" s="362"/>
      <c r="E114" s="365"/>
      <c r="F114" s="365"/>
      <c r="G114" s="365"/>
      <c r="H114" s="365"/>
      <c r="I114" s="365"/>
      <c r="J114" s="357"/>
      <c r="K114" s="359"/>
      <c r="L114" s="367"/>
      <c r="M114" s="368"/>
      <c r="N114" s="369"/>
      <c r="O114" s="326"/>
      <c r="Q114" s="370"/>
      <c r="R114" s="371"/>
      <c r="S114" s="326"/>
      <c r="T114" s="326"/>
      <c r="U114" s="326"/>
      <c r="V114" s="326"/>
      <c r="W114" s="326"/>
      <c r="X114" s="326"/>
      <c r="Y114" s="326"/>
    </row>
    <row r="115" spans="1:37" s="251" customFormat="1" ht="14.25">
      <c r="A115" s="365"/>
      <c r="B115" s="366"/>
      <c r="C115" s="365"/>
      <c r="D115" s="362"/>
      <c r="E115" s="365"/>
      <c r="F115" s="365"/>
      <c r="G115" s="365"/>
      <c r="H115" s="365"/>
      <c r="I115" s="365"/>
      <c r="J115" s="357"/>
      <c r="K115" s="359"/>
      <c r="L115" s="367"/>
      <c r="M115" s="368"/>
      <c r="N115" s="369"/>
      <c r="O115" s="326"/>
      <c r="Q115" s="370"/>
      <c r="R115" s="371"/>
      <c r="S115" s="326"/>
      <c r="T115" s="326"/>
      <c r="U115" s="326"/>
      <c r="V115" s="326"/>
      <c r="W115" s="326"/>
      <c r="X115" s="326"/>
      <c r="Y115" s="326"/>
    </row>
    <row r="116" spans="1:37" s="208" customFormat="1" ht="14.25">
      <c r="A116" s="365"/>
      <c r="B116" s="366"/>
      <c r="C116" s="365"/>
      <c r="D116" s="362"/>
      <c r="E116" s="365"/>
      <c r="F116" s="365"/>
      <c r="G116" s="365"/>
      <c r="H116" s="365"/>
      <c r="I116" s="365"/>
      <c r="J116" s="357"/>
      <c r="K116" s="359"/>
      <c r="L116" s="365"/>
      <c r="M116" s="368"/>
      <c r="N116" s="369"/>
      <c r="O116" s="326"/>
      <c r="P116" s="251"/>
      <c r="Q116" s="370"/>
      <c r="R116" s="371"/>
      <c r="S116" s="207"/>
      <c r="T116" s="207"/>
      <c r="U116" s="207"/>
      <c r="V116" s="207"/>
      <c r="W116" s="207"/>
      <c r="X116" s="207"/>
      <c r="Y116" s="207"/>
    </row>
    <row r="117" spans="1:37" s="208" customFormat="1" ht="14.25">
      <c r="A117" s="365"/>
      <c r="B117" s="366"/>
      <c r="C117" s="365"/>
      <c r="D117" s="362"/>
      <c r="E117" s="365"/>
      <c r="F117" s="365"/>
      <c r="G117" s="365"/>
      <c r="H117" s="365"/>
      <c r="I117" s="363"/>
      <c r="J117" s="358"/>
      <c r="K117" s="358"/>
      <c r="L117" s="365"/>
      <c r="M117" s="368"/>
      <c r="N117" s="369"/>
      <c r="O117" s="326"/>
      <c r="P117" s="251"/>
      <c r="Q117" s="370"/>
      <c r="R117" s="371"/>
      <c r="S117" s="207"/>
      <c r="T117" s="207"/>
      <c r="U117" s="207"/>
      <c r="V117" s="207"/>
      <c r="W117" s="207"/>
      <c r="X117" s="207"/>
      <c r="Y117" s="207"/>
    </row>
    <row r="118" spans="1:37" ht="14.25">
      <c r="A118" s="333"/>
      <c r="B118" s="249"/>
      <c r="C118" s="333"/>
      <c r="D118" s="345"/>
      <c r="E118" s="333"/>
      <c r="F118" s="333"/>
      <c r="G118" s="333"/>
      <c r="H118" s="333"/>
      <c r="I118" s="346"/>
      <c r="J118" s="281"/>
      <c r="K118" s="281"/>
      <c r="L118" s="333"/>
      <c r="M118" s="334"/>
      <c r="N118" s="299"/>
      <c r="O118" s="207"/>
      <c r="P118" s="208"/>
      <c r="Q118" s="209"/>
      <c r="R118" s="280"/>
      <c r="S118" s="18"/>
      <c r="T118" s="18"/>
      <c r="U118" s="18"/>
      <c r="V118" s="18"/>
      <c r="W118" s="18"/>
      <c r="X118" s="18"/>
      <c r="Y118" s="18"/>
    </row>
    <row r="119" spans="1:37">
      <c r="A119" s="333"/>
      <c r="B119" s="249"/>
      <c r="C119" s="333"/>
      <c r="D119" s="319"/>
      <c r="E119" s="333"/>
      <c r="F119" s="333"/>
      <c r="G119" s="333"/>
      <c r="H119" s="333"/>
      <c r="I119" s="333"/>
      <c r="J119" s="336"/>
      <c r="K119" s="281"/>
      <c r="L119" s="333"/>
      <c r="M119" s="334"/>
      <c r="N119" s="299"/>
      <c r="O119" s="207"/>
      <c r="P119" s="208"/>
      <c r="Q119" s="209"/>
      <c r="R119" s="327"/>
      <c r="S119" s="18"/>
      <c r="T119" s="18"/>
      <c r="U119" s="18"/>
      <c r="V119" s="18"/>
      <c r="W119" s="18"/>
      <c r="X119" s="18"/>
      <c r="Y119" s="18"/>
    </row>
    <row r="120" spans="1:37">
      <c r="F120" s="113"/>
      <c r="G120" s="113"/>
      <c r="H120" s="113"/>
      <c r="I120" s="113"/>
      <c r="J120" s="113"/>
      <c r="K120" s="113"/>
      <c r="L120" s="113"/>
      <c r="M120" s="113"/>
      <c r="O120" s="113"/>
      <c r="Q120" s="1"/>
      <c r="R120" s="87"/>
      <c r="S120" s="18"/>
      <c r="T120" s="18"/>
      <c r="U120" s="18"/>
      <c r="V120" s="18"/>
      <c r="W120" s="18"/>
      <c r="X120" s="18"/>
      <c r="Y120" s="18"/>
    </row>
    <row r="121" spans="1:37">
      <c r="F121" s="113"/>
      <c r="G121" s="113"/>
      <c r="H121" s="113"/>
      <c r="I121" s="113"/>
      <c r="J121" s="113"/>
      <c r="K121" s="113"/>
      <c r="L121" s="113"/>
      <c r="M121" s="113"/>
      <c r="O121" s="113"/>
      <c r="Q121" s="1"/>
      <c r="R121" s="87"/>
      <c r="S121" s="18"/>
      <c r="T121" s="18"/>
      <c r="U121" s="18"/>
      <c r="V121" s="18"/>
      <c r="W121" s="18"/>
      <c r="X121" s="18"/>
      <c r="Y121" s="18"/>
    </row>
    <row r="122" spans="1:37">
      <c r="F122" s="113"/>
      <c r="G122" s="113"/>
      <c r="H122" s="113"/>
      <c r="I122" s="113"/>
      <c r="J122" s="113"/>
      <c r="K122" s="113"/>
      <c r="L122" s="113"/>
      <c r="M122" s="113"/>
      <c r="O122" s="113"/>
      <c r="Q122" s="1"/>
      <c r="R122" s="87"/>
      <c r="S122" s="18"/>
      <c r="T122" s="18"/>
      <c r="U122" s="18"/>
      <c r="V122" s="18"/>
      <c r="W122" s="18"/>
      <c r="X122" s="18"/>
      <c r="Y122" s="18"/>
    </row>
    <row r="123" spans="1:37" s="251" customFormat="1" ht="15">
      <c r="A123" s="102" t="s">
        <v>335</v>
      </c>
      <c r="B123" s="94"/>
      <c r="C123" s="94"/>
      <c r="D123" s="95"/>
      <c r="E123" s="96"/>
      <c r="F123" s="86"/>
      <c r="G123" s="86"/>
      <c r="H123" s="157"/>
      <c r="I123" s="173"/>
      <c r="J123" s="146"/>
      <c r="K123" s="87"/>
      <c r="L123" s="87"/>
      <c r="M123" s="87"/>
      <c r="N123" s="1"/>
      <c r="O123" s="9"/>
      <c r="P123" s="113"/>
      <c r="Q123" s="1"/>
      <c r="R123" s="87"/>
      <c r="S123" s="326"/>
      <c r="T123" s="250"/>
      <c r="U123" s="250"/>
      <c r="V123" s="250"/>
      <c r="W123" s="250"/>
      <c r="X123" s="250"/>
      <c r="Y123" s="250"/>
    </row>
    <row r="124" spans="1:37" s="141" customFormat="1" ht="38.25">
      <c r="A124" s="155" t="s">
        <v>13</v>
      </c>
      <c r="B124" s="84" t="s">
        <v>216</v>
      </c>
      <c r="C124" s="84"/>
      <c r="D124" s="85" t="s">
        <v>253</v>
      </c>
      <c r="E124" s="84" t="s">
        <v>254</v>
      </c>
      <c r="F124" s="84" t="s">
        <v>255</v>
      </c>
      <c r="G124" s="84" t="s">
        <v>337</v>
      </c>
      <c r="H124" s="84" t="s">
        <v>257</v>
      </c>
      <c r="I124" s="84" t="s">
        <v>258</v>
      </c>
      <c r="J124" s="310" t="s">
        <v>259</v>
      </c>
      <c r="K124" s="84" t="s">
        <v>260</v>
      </c>
      <c r="L124" s="84" t="s">
        <v>261</v>
      </c>
      <c r="M124" s="84" t="s">
        <v>262</v>
      </c>
      <c r="N124" s="85" t="s">
        <v>263</v>
      </c>
      <c r="O124" s="84" t="s">
        <v>382</v>
      </c>
      <c r="P124" s="186"/>
      <c r="Q124" s="186"/>
      <c r="R124" s="87"/>
      <c r="S124" s="202"/>
      <c r="T124" s="186"/>
      <c r="U124" s="186"/>
      <c r="V124" s="186"/>
      <c r="W124" s="186"/>
      <c r="X124" s="186"/>
      <c r="Y124" s="186"/>
    </row>
    <row r="125" spans="1:37">
      <c r="A125" s="355"/>
      <c r="B125" s="356"/>
      <c r="C125" s="356"/>
      <c r="D125" s="372"/>
      <c r="E125" s="357"/>
      <c r="F125" s="357"/>
      <c r="G125" s="355"/>
      <c r="H125" s="355"/>
      <c r="I125" s="357"/>
      <c r="J125" s="358"/>
      <c r="K125" s="358"/>
      <c r="L125" s="373"/>
      <c r="M125" s="367"/>
      <c r="N125" s="374"/>
      <c r="O125" s="364"/>
      <c r="P125" s="375"/>
      <c r="Q125" s="360"/>
      <c r="R125" s="361"/>
      <c r="S125" s="18"/>
      <c r="T125" s="18"/>
      <c r="U125" s="18"/>
      <c r="V125" s="18"/>
      <c r="W125" s="18"/>
      <c r="Y125" s="18"/>
      <c r="AK125" s="18"/>
    </row>
    <row r="126" spans="1:37">
      <c r="A126" s="278"/>
      <c r="B126" s="277"/>
      <c r="C126" s="279"/>
      <c r="D126" s="282"/>
      <c r="E126" s="191"/>
      <c r="F126" s="187"/>
      <c r="G126" s="184"/>
      <c r="H126" s="184"/>
      <c r="I126" s="191"/>
      <c r="J126" s="303"/>
      <c r="K126" s="301"/>
      <c r="L126" s="192"/>
      <c r="M126" s="190"/>
      <c r="N126" s="248"/>
      <c r="O126" s="203"/>
      <c r="P126" s="201"/>
      <c r="Q126" s="200"/>
      <c r="R126" s="188"/>
      <c r="S126" s="18"/>
      <c r="T126" s="18"/>
      <c r="U126" s="18"/>
      <c r="V126" s="18"/>
      <c r="W126" s="18"/>
      <c r="X126" s="18"/>
      <c r="Y126" s="18"/>
      <c r="Z126" s="18"/>
    </row>
    <row r="127" spans="1:37">
      <c r="A127" s="243" t="s">
        <v>338</v>
      </c>
      <c r="B127" s="243"/>
      <c r="C127" s="243"/>
      <c r="D127" s="243"/>
      <c r="E127" s="19"/>
      <c r="F127" s="170" t="s">
        <v>360</v>
      </c>
      <c r="G127" s="92"/>
      <c r="H127" s="92"/>
      <c r="I127" s="152"/>
      <c r="J127" s="150"/>
      <c r="K127" s="196"/>
      <c r="L127" s="197"/>
      <c r="M127" s="150"/>
      <c r="N127" s="198"/>
      <c r="O127" s="205"/>
      <c r="P127" s="1"/>
      <c r="Q127" s="1"/>
      <c r="R127" s="87"/>
      <c r="S127" s="18"/>
      <c r="T127" s="18"/>
      <c r="U127" s="18"/>
      <c r="V127" s="18"/>
      <c r="W127" s="18"/>
      <c r="X127" s="18"/>
      <c r="Y127" s="18"/>
      <c r="Z127" s="18"/>
    </row>
    <row r="128" spans="1:37">
      <c r="A128" s="183" t="s">
        <v>2113</v>
      </c>
      <c r="B128" s="204"/>
      <c r="C128" s="204"/>
      <c r="D128" s="204"/>
      <c r="E128" s="86"/>
      <c r="F128" s="170" t="s">
        <v>2140</v>
      </c>
      <c r="G128" s="49"/>
      <c r="H128" s="49"/>
      <c r="I128" s="49"/>
      <c r="J128" s="9"/>
      <c r="K128" s="49"/>
      <c r="L128" s="49"/>
      <c r="M128" s="49"/>
      <c r="N128" s="1"/>
      <c r="O128" s="9"/>
      <c r="R128" s="92"/>
      <c r="S128" s="18"/>
      <c r="T128" s="18"/>
      <c r="U128" s="18"/>
      <c r="V128" s="18"/>
      <c r="W128" s="18"/>
      <c r="X128" s="18"/>
      <c r="Y128" s="18"/>
      <c r="Z128" s="18"/>
    </row>
    <row r="129" spans="1:26" s="141" customFormat="1">
      <c r="A129" s="183"/>
      <c r="B129" s="206"/>
      <c r="C129" s="206"/>
      <c r="D129" s="206"/>
      <c r="E129" s="86"/>
      <c r="F129" s="170"/>
      <c r="G129" s="49"/>
      <c r="H129" s="49"/>
      <c r="I129" s="49"/>
      <c r="J129" s="9"/>
      <c r="K129" s="49"/>
      <c r="L129" s="49"/>
      <c r="M129" s="49"/>
      <c r="N129" s="1"/>
      <c r="O129" s="9"/>
      <c r="P129" s="113"/>
      <c r="Q129" s="113"/>
      <c r="R129" s="92"/>
      <c r="T129" s="140"/>
      <c r="U129" s="140"/>
      <c r="V129" s="140"/>
      <c r="W129" s="140"/>
      <c r="X129" s="140"/>
      <c r="Y129" s="140"/>
      <c r="Z129" s="140"/>
    </row>
    <row r="130" spans="1:26" s="141" customFormat="1">
      <c r="A130" s="183"/>
      <c r="B130" s="206"/>
      <c r="C130" s="206"/>
      <c r="D130" s="206"/>
      <c r="E130" s="86"/>
      <c r="F130" s="170"/>
      <c r="G130" s="49"/>
      <c r="H130" s="49"/>
      <c r="I130" s="49"/>
      <c r="J130" s="9"/>
      <c r="K130" s="49"/>
      <c r="L130" s="49"/>
      <c r="M130" s="49"/>
      <c r="N130" s="1"/>
      <c r="O130" s="9"/>
      <c r="P130" s="113"/>
      <c r="Q130" s="113"/>
      <c r="R130" s="92"/>
      <c r="T130" s="140"/>
      <c r="U130" s="140"/>
      <c r="V130" s="140"/>
      <c r="W130" s="140"/>
      <c r="X130" s="140"/>
      <c r="Y130" s="140"/>
      <c r="Z130" s="140"/>
    </row>
    <row r="131" spans="1:26">
      <c r="A131" s="183"/>
      <c r="B131" s="243"/>
      <c r="C131" s="243"/>
      <c r="D131" s="243"/>
      <c r="E131" s="86"/>
      <c r="F131" s="170"/>
      <c r="G131" s="195"/>
      <c r="H131" s="202"/>
      <c r="I131" s="92"/>
      <c r="J131" s="87"/>
      <c r="K131" s="196"/>
      <c r="L131" s="197"/>
      <c r="M131" s="150"/>
      <c r="N131" s="198"/>
      <c r="O131" s="199"/>
      <c r="P131" s="19"/>
      <c r="Q131" s="18"/>
      <c r="R131" s="87"/>
      <c r="S131" s="18"/>
      <c r="T131" s="18"/>
      <c r="U131" s="18"/>
      <c r="V131" s="18"/>
      <c r="W131" s="18"/>
      <c r="X131" s="18"/>
      <c r="Y131" s="18"/>
    </row>
    <row r="132" spans="1:26">
      <c r="A132" s="193"/>
      <c r="B132" s="189"/>
      <c r="C132" s="194"/>
      <c r="D132" s="109"/>
      <c r="E132" s="152"/>
      <c r="F132" s="92"/>
      <c r="G132" s="195"/>
      <c r="H132" s="202"/>
      <c r="I132" s="92"/>
      <c r="J132" s="87"/>
      <c r="K132" s="196"/>
      <c r="L132" s="197"/>
      <c r="M132" s="150"/>
      <c r="N132" s="198"/>
      <c r="O132" s="199"/>
      <c r="P132" s="19"/>
      <c r="Q132" s="18"/>
      <c r="R132" s="87"/>
      <c r="S132" s="18"/>
      <c r="T132" s="18"/>
      <c r="U132" s="18"/>
      <c r="V132" s="18"/>
      <c r="W132" s="18"/>
      <c r="X132" s="18"/>
      <c r="Y132" s="18"/>
    </row>
    <row r="133" spans="1:26" s="141" customFormat="1" ht="15">
      <c r="A133" s="19"/>
      <c r="B133" s="246" t="s">
        <v>272</v>
      </c>
      <c r="C133" s="246"/>
      <c r="D133" s="246"/>
      <c r="E133" s="246"/>
      <c r="F133" s="87"/>
      <c r="G133" s="87"/>
      <c r="H133" s="174"/>
      <c r="I133" s="87"/>
      <c r="J133" s="147"/>
      <c r="K133" s="169"/>
      <c r="L133" s="87"/>
      <c r="M133" s="87"/>
      <c r="N133" s="18"/>
      <c r="O133" s="140"/>
      <c r="P133" s="1"/>
      <c r="Q133" s="18"/>
      <c r="R133" s="87"/>
      <c r="S133" s="186"/>
      <c r="T133" s="186"/>
      <c r="U133" s="186"/>
      <c r="V133" s="186"/>
      <c r="W133" s="186"/>
      <c r="X133" s="186"/>
      <c r="Y133" s="186"/>
    </row>
    <row r="134" spans="1:26" s="141" customFormat="1" ht="38.25">
      <c r="A134" s="155" t="s">
        <v>13</v>
      </c>
      <c r="B134" s="84" t="s">
        <v>216</v>
      </c>
      <c r="C134" s="84"/>
      <c r="D134" s="85" t="s">
        <v>253</v>
      </c>
      <c r="E134" s="84" t="s">
        <v>254</v>
      </c>
      <c r="F134" s="84" t="s">
        <v>255</v>
      </c>
      <c r="G134" s="84" t="s">
        <v>273</v>
      </c>
      <c r="H134" s="84" t="s">
        <v>274</v>
      </c>
      <c r="I134" s="84" t="s">
        <v>258</v>
      </c>
      <c r="J134" s="314" t="s">
        <v>259</v>
      </c>
      <c r="K134" s="84" t="s">
        <v>260</v>
      </c>
      <c r="L134" s="84" t="s">
        <v>261</v>
      </c>
      <c r="M134" s="84" t="s">
        <v>262</v>
      </c>
      <c r="N134" s="85" t="s">
        <v>263</v>
      </c>
      <c r="O134" s="9"/>
      <c r="P134" s="1"/>
      <c r="Q134" s="18"/>
      <c r="R134" s="87"/>
      <c r="S134" s="186"/>
      <c r="T134" s="186"/>
      <c r="U134" s="186"/>
      <c r="V134" s="186"/>
      <c r="W134" s="186"/>
      <c r="X134" s="186"/>
      <c r="Y134" s="186"/>
    </row>
    <row r="135" spans="1:26" s="141" customFormat="1">
      <c r="A135" s="210">
        <v>1</v>
      </c>
      <c r="B135" s="211">
        <v>41579</v>
      </c>
      <c r="C135" s="211"/>
      <c r="D135" s="212" t="s">
        <v>275</v>
      </c>
      <c r="E135" s="210" t="s">
        <v>276</v>
      </c>
      <c r="F135" s="213">
        <v>82</v>
      </c>
      <c r="G135" s="210" t="s">
        <v>217</v>
      </c>
      <c r="H135" s="210">
        <v>100</v>
      </c>
      <c r="I135" s="214">
        <v>100</v>
      </c>
      <c r="J135" s="307" t="s">
        <v>278</v>
      </c>
      <c r="K135" s="215">
        <f>H135-F135</f>
        <v>18</v>
      </c>
      <c r="L135" s="216">
        <f t="shared" ref="L135:L157" si="40">K135/F135</f>
        <v>0.21951219512195122</v>
      </c>
      <c r="M135" s="217" t="s">
        <v>266</v>
      </c>
      <c r="N135" s="218">
        <v>42657</v>
      </c>
      <c r="O135" s="186"/>
      <c r="P135" s="186"/>
      <c r="Q135" s="186"/>
      <c r="R135" s="185"/>
      <c r="S135" s="186"/>
      <c r="T135" s="186"/>
      <c r="U135" s="186"/>
      <c r="V135" s="186"/>
      <c r="W135" s="186"/>
      <c r="X135" s="186"/>
      <c r="Y135" s="186"/>
    </row>
    <row r="136" spans="1:26" s="141" customFormat="1">
      <c r="A136" s="210">
        <v>2</v>
      </c>
      <c r="B136" s="211">
        <v>41794</v>
      </c>
      <c r="C136" s="211"/>
      <c r="D136" s="212" t="s">
        <v>277</v>
      </c>
      <c r="E136" s="210" t="s">
        <v>264</v>
      </c>
      <c r="F136" s="213">
        <v>257</v>
      </c>
      <c r="G136" s="210" t="s">
        <v>217</v>
      </c>
      <c r="H136" s="210">
        <v>300</v>
      </c>
      <c r="I136" s="214">
        <v>300</v>
      </c>
      <c r="J136" s="307" t="s">
        <v>278</v>
      </c>
      <c r="K136" s="215">
        <f>H136-F136</f>
        <v>43</v>
      </c>
      <c r="L136" s="216">
        <f t="shared" si="40"/>
        <v>0.16731517509727625</v>
      </c>
      <c r="M136" s="217" t="s">
        <v>266</v>
      </c>
      <c r="N136" s="218">
        <v>41822</v>
      </c>
      <c r="O136" s="186"/>
      <c r="P136" s="186"/>
      <c r="Q136" s="186"/>
      <c r="R136" s="185"/>
      <c r="S136" s="186"/>
      <c r="T136" s="186"/>
      <c r="U136" s="186"/>
      <c r="V136" s="186"/>
      <c r="W136" s="186"/>
      <c r="X136" s="186"/>
      <c r="Y136" s="186"/>
    </row>
    <row r="137" spans="1:26" s="141" customFormat="1">
      <c r="A137" s="210">
        <f t="shared" ref="A137:A145" si="41">1+A136</f>
        <v>3</v>
      </c>
      <c r="B137" s="211">
        <v>41828</v>
      </c>
      <c r="C137" s="211"/>
      <c r="D137" s="212" t="s">
        <v>279</v>
      </c>
      <c r="E137" s="210" t="s">
        <v>264</v>
      </c>
      <c r="F137" s="213">
        <v>393</v>
      </c>
      <c r="G137" s="210" t="s">
        <v>217</v>
      </c>
      <c r="H137" s="210">
        <v>468</v>
      </c>
      <c r="I137" s="214">
        <v>468</v>
      </c>
      <c r="J137" s="307" t="s">
        <v>278</v>
      </c>
      <c r="K137" s="215">
        <f t="shared" ref="K137:K197" si="42">H137-F137</f>
        <v>75</v>
      </c>
      <c r="L137" s="216">
        <f t="shared" si="40"/>
        <v>0.19083969465648856</v>
      </c>
      <c r="M137" s="217" t="s">
        <v>266</v>
      </c>
      <c r="N137" s="218">
        <v>41863</v>
      </c>
      <c r="O137" s="186"/>
      <c r="P137" s="186"/>
      <c r="Q137" s="186"/>
      <c r="R137" s="185"/>
      <c r="S137" s="186"/>
      <c r="T137" s="186"/>
      <c r="U137" s="186"/>
      <c r="V137" s="186"/>
      <c r="W137" s="186"/>
      <c r="X137" s="186"/>
      <c r="Y137" s="186"/>
    </row>
    <row r="138" spans="1:26" s="141" customFormat="1">
      <c r="A138" s="210">
        <f t="shared" si="41"/>
        <v>4</v>
      </c>
      <c r="B138" s="211">
        <v>41857</v>
      </c>
      <c r="C138" s="211"/>
      <c r="D138" s="212" t="s">
        <v>280</v>
      </c>
      <c r="E138" s="210" t="s">
        <v>264</v>
      </c>
      <c r="F138" s="213">
        <v>205</v>
      </c>
      <c r="G138" s="210" t="s">
        <v>217</v>
      </c>
      <c r="H138" s="210">
        <v>275</v>
      </c>
      <c r="I138" s="214">
        <v>250</v>
      </c>
      <c r="J138" s="307" t="s">
        <v>278</v>
      </c>
      <c r="K138" s="215">
        <f t="shared" si="42"/>
        <v>70</v>
      </c>
      <c r="L138" s="216">
        <f t="shared" si="40"/>
        <v>0.34146341463414637</v>
      </c>
      <c r="M138" s="217" t="s">
        <v>266</v>
      </c>
      <c r="N138" s="218">
        <v>41962</v>
      </c>
      <c r="O138" s="186"/>
      <c r="P138" s="186"/>
      <c r="Q138" s="186"/>
      <c r="R138" s="185"/>
      <c r="S138" s="186"/>
      <c r="T138" s="186"/>
      <c r="U138" s="186"/>
      <c r="V138" s="186"/>
      <c r="W138" s="186"/>
      <c r="X138" s="186"/>
      <c r="Y138" s="186"/>
    </row>
    <row r="139" spans="1:26" s="141" customFormat="1">
      <c r="A139" s="210">
        <f t="shared" si="41"/>
        <v>5</v>
      </c>
      <c r="B139" s="211">
        <v>41886</v>
      </c>
      <c r="C139" s="211"/>
      <c r="D139" s="212" t="s">
        <v>281</v>
      </c>
      <c r="E139" s="210" t="s">
        <v>264</v>
      </c>
      <c r="F139" s="213">
        <v>162</v>
      </c>
      <c r="G139" s="210" t="s">
        <v>217</v>
      </c>
      <c r="H139" s="210">
        <v>190</v>
      </c>
      <c r="I139" s="214">
        <v>190</v>
      </c>
      <c r="J139" s="307" t="s">
        <v>278</v>
      </c>
      <c r="K139" s="215">
        <f t="shared" si="42"/>
        <v>28</v>
      </c>
      <c r="L139" s="216">
        <f t="shared" si="40"/>
        <v>0.1728395061728395</v>
      </c>
      <c r="M139" s="217" t="s">
        <v>266</v>
      </c>
      <c r="N139" s="218">
        <v>42006</v>
      </c>
      <c r="O139" s="186"/>
      <c r="P139" s="186"/>
      <c r="Q139" s="186"/>
      <c r="R139" s="185"/>
      <c r="S139" s="186"/>
      <c r="T139" s="186"/>
      <c r="U139" s="186"/>
      <c r="V139" s="186"/>
      <c r="W139" s="186"/>
      <c r="X139" s="186"/>
      <c r="Y139" s="186"/>
    </row>
    <row r="140" spans="1:26" s="141" customFormat="1">
      <c r="A140" s="210">
        <f t="shared" si="41"/>
        <v>6</v>
      </c>
      <c r="B140" s="211">
        <v>41886</v>
      </c>
      <c r="C140" s="211"/>
      <c r="D140" s="212" t="s">
        <v>282</v>
      </c>
      <c r="E140" s="210" t="s">
        <v>264</v>
      </c>
      <c r="F140" s="213">
        <v>75</v>
      </c>
      <c r="G140" s="210" t="s">
        <v>217</v>
      </c>
      <c r="H140" s="210">
        <v>91.5</v>
      </c>
      <c r="I140" s="214" t="s">
        <v>283</v>
      </c>
      <c r="J140" s="307" t="s">
        <v>284</v>
      </c>
      <c r="K140" s="215">
        <f t="shared" si="42"/>
        <v>16.5</v>
      </c>
      <c r="L140" s="216">
        <f t="shared" si="40"/>
        <v>0.22</v>
      </c>
      <c r="M140" s="217" t="s">
        <v>266</v>
      </c>
      <c r="N140" s="218">
        <v>41954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26" s="141" customFormat="1">
      <c r="A141" s="210">
        <f t="shared" si="41"/>
        <v>7</v>
      </c>
      <c r="B141" s="211">
        <v>41913</v>
      </c>
      <c r="C141" s="211"/>
      <c r="D141" s="212" t="s">
        <v>285</v>
      </c>
      <c r="E141" s="210" t="s">
        <v>264</v>
      </c>
      <c r="F141" s="213">
        <v>850</v>
      </c>
      <c r="G141" s="210" t="s">
        <v>217</v>
      </c>
      <c r="H141" s="210">
        <v>982.5</v>
      </c>
      <c r="I141" s="214">
        <v>1050</v>
      </c>
      <c r="J141" s="307" t="s">
        <v>286</v>
      </c>
      <c r="K141" s="215">
        <f t="shared" si="42"/>
        <v>132.5</v>
      </c>
      <c r="L141" s="216">
        <f t="shared" si="40"/>
        <v>0.15588235294117647</v>
      </c>
      <c r="M141" s="217" t="s">
        <v>266</v>
      </c>
      <c r="N141" s="218">
        <v>42039</v>
      </c>
      <c r="O141" s="186"/>
      <c r="P141" s="186"/>
      <c r="Q141" s="186"/>
      <c r="R141" s="185"/>
      <c r="S141" s="186"/>
      <c r="T141" s="186"/>
      <c r="U141" s="186"/>
      <c r="V141" s="186"/>
      <c r="W141" s="186"/>
      <c r="X141" s="186"/>
      <c r="Y141" s="186"/>
    </row>
    <row r="142" spans="1:26" s="141" customFormat="1">
      <c r="A142" s="210">
        <f t="shared" si="41"/>
        <v>8</v>
      </c>
      <c r="B142" s="211">
        <v>41913</v>
      </c>
      <c r="C142" s="211"/>
      <c r="D142" s="212" t="s">
        <v>287</v>
      </c>
      <c r="E142" s="210" t="s">
        <v>264</v>
      </c>
      <c r="F142" s="213">
        <v>475</v>
      </c>
      <c r="G142" s="210" t="s">
        <v>217</v>
      </c>
      <c r="H142" s="210">
        <v>515</v>
      </c>
      <c r="I142" s="214">
        <v>600</v>
      </c>
      <c r="J142" s="307" t="s">
        <v>288</v>
      </c>
      <c r="K142" s="215">
        <f t="shared" si="42"/>
        <v>40</v>
      </c>
      <c r="L142" s="216">
        <f t="shared" si="40"/>
        <v>8.4210526315789472E-2</v>
      </c>
      <c r="M142" s="217" t="s">
        <v>266</v>
      </c>
      <c r="N142" s="218">
        <v>41939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26" s="141" customFormat="1">
      <c r="A143" s="210">
        <f t="shared" si="41"/>
        <v>9</v>
      </c>
      <c r="B143" s="211">
        <v>41913</v>
      </c>
      <c r="C143" s="211"/>
      <c r="D143" s="212" t="s">
        <v>289</v>
      </c>
      <c r="E143" s="210" t="s">
        <v>264</v>
      </c>
      <c r="F143" s="213">
        <v>86</v>
      </c>
      <c r="G143" s="210" t="s">
        <v>217</v>
      </c>
      <c r="H143" s="210">
        <v>99</v>
      </c>
      <c r="I143" s="214">
        <v>140</v>
      </c>
      <c r="J143" s="307" t="s">
        <v>290</v>
      </c>
      <c r="K143" s="215">
        <f t="shared" si="42"/>
        <v>13</v>
      </c>
      <c r="L143" s="216">
        <f t="shared" si="40"/>
        <v>0.15116279069767441</v>
      </c>
      <c r="M143" s="217" t="s">
        <v>266</v>
      </c>
      <c r="N143" s="218">
        <v>41939</v>
      </c>
      <c r="O143" s="186"/>
      <c r="P143" s="186"/>
      <c r="Q143" s="186"/>
      <c r="R143" s="185"/>
      <c r="S143" s="186"/>
      <c r="T143" s="186"/>
      <c r="U143" s="186"/>
      <c r="V143" s="186"/>
      <c r="W143" s="186"/>
      <c r="X143" s="186"/>
      <c r="Y143" s="186"/>
    </row>
    <row r="144" spans="1:26" s="141" customFormat="1">
      <c r="A144" s="210">
        <f t="shared" si="41"/>
        <v>10</v>
      </c>
      <c r="B144" s="211">
        <v>41926</v>
      </c>
      <c r="C144" s="211"/>
      <c r="D144" s="212" t="s">
        <v>291</v>
      </c>
      <c r="E144" s="210" t="s">
        <v>264</v>
      </c>
      <c r="F144" s="213">
        <v>496.6</v>
      </c>
      <c r="G144" s="210" t="s">
        <v>217</v>
      </c>
      <c r="H144" s="210">
        <v>621</v>
      </c>
      <c r="I144" s="214">
        <v>580</v>
      </c>
      <c r="J144" s="307" t="s">
        <v>278</v>
      </c>
      <c r="K144" s="215">
        <f t="shared" si="42"/>
        <v>124.39999999999998</v>
      </c>
      <c r="L144" s="216">
        <f t="shared" si="40"/>
        <v>0.25050342327829234</v>
      </c>
      <c r="M144" s="217" t="s">
        <v>266</v>
      </c>
      <c r="N144" s="218">
        <v>42605</v>
      </c>
      <c r="O144" s="186"/>
      <c r="P144" s="186"/>
      <c r="Q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10">
        <f t="shared" si="41"/>
        <v>11</v>
      </c>
      <c r="B145" s="211">
        <v>41926</v>
      </c>
      <c r="C145" s="211"/>
      <c r="D145" s="212" t="s">
        <v>292</v>
      </c>
      <c r="E145" s="210" t="s">
        <v>264</v>
      </c>
      <c r="F145" s="213">
        <v>2481.9</v>
      </c>
      <c r="G145" s="210" t="s">
        <v>217</v>
      </c>
      <c r="H145" s="210">
        <v>2840</v>
      </c>
      <c r="I145" s="214">
        <v>2870</v>
      </c>
      <c r="J145" s="307" t="s">
        <v>293</v>
      </c>
      <c r="K145" s="215">
        <f t="shared" si="42"/>
        <v>358.09999999999991</v>
      </c>
      <c r="L145" s="216">
        <f t="shared" si="40"/>
        <v>0.14428462065353154</v>
      </c>
      <c r="M145" s="217" t="s">
        <v>266</v>
      </c>
      <c r="N145" s="218">
        <v>42017</v>
      </c>
      <c r="O145" s="186"/>
      <c r="P145" s="186"/>
      <c r="Q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f>1+A143</f>
        <v>10</v>
      </c>
      <c r="B146" s="211">
        <v>41928</v>
      </c>
      <c r="C146" s="211"/>
      <c r="D146" s="212" t="s">
        <v>294</v>
      </c>
      <c r="E146" s="210" t="s">
        <v>264</v>
      </c>
      <c r="F146" s="213">
        <v>84.5</v>
      </c>
      <c r="G146" s="210" t="s">
        <v>217</v>
      </c>
      <c r="H146" s="210">
        <v>93</v>
      </c>
      <c r="I146" s="214">
        <v>110</v>
      </c>
      <c r="J146" s="307" t="s">
        <v>295</v>
      </c>
      <c r="K146" s="215">
        <f t="shared" si="42"/>
        <v>8.5</v>
      </c>
      <c r="L146" s="216">
        <f t="shared" si="40"/>
        <v>0.10059171597633136</v>
      </c>
      <c r="M146" s="217" t="s">
        <v>266</v>
      </c>
      <c r="N146" s="218">
        <v>41939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f t="shared" ref="A147:A165" si="43">1+A146</f>
        <v>11</v>
      </c>
      <c r="B147" s="211">
        <v>41928</v>
      </c>
      <c r="C147" s="211"/>
      <c r="D147" s="212" t="s">
        <v>296</v>
      </c>
      <c r="E147" s="210" t="s">
        <v>264</v>
      </c>
      <c r="F147" s="213">
        <v>401</v>
      </c>
      <c r="G147" s="210" t="s">
        <v>217</v>
      </c>
      <c r="H147" s="210">
        <v>428</v>
      </c>
      <c r="I147" s="214">
        <v>450</v>
      </c>
      <c r="J147" s="307" t="s">
        <v>297</v>
      </c>
      <c r="K147" s="215">
        <f t="shared" si="42"/>
        <v>27</v>
      </c>
      <c r="L147" s="216">
        <f t="shared" si="40"/>
        <v>6.7331670822942641E-2</v>
      </c>
      <c r="M147" s="217" t="s">
        <v>266</v>
      </c>
      <c r="N147" s="218">
        <v>42020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f t="shared" si="43"/>
        <v>12</v>
      </c>
      <c r="B148" s="211">
        <v>41928</v>
      </c>
      <c r="C148" s="211"/>
      <c r="D148" s="212" t="s">
        <v>298</v>
      </c>
      <c r="E148" s="210" t="s">
        <v>264</v>
      </c>
      <c r="F148" s="213">
        <v>101</v>
      </c>
      <c r="G148" s="210" t="s">
        <v>217</v>
      </c>
      <c r="H148" s="210">
        <v>112</v>
      </c>
      <c r="I148" s="214">
        <v>120</v>
      </c>
      <c r="J148" s="307" t="s">
        <v>299</v>
      </c>
      <c r="K148" s="215">
        <f t="shared" si="42"/>
        <v>11</v>
      </c>
      <c r="L148" s="216">
        <f t="shared" si="40"/>
        <v>0.10891089108910891</v>
      </c>
      <c r="M148" s="217" t="s">
        <v>266</v>
      </c>
      <c r="N148" s="218">
        <v>41939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si="43"/>
        <v>13</v>
      </c>
      <c r="B149" s="211">
        <v>41954</v>
      </c>
      <c r="C149" s="211"/>
      <c r="D149" s="212" t="s">
        <v>300</v>
      </c>
      <c r="E149" s="210" t="s">
        <v>264</v>
      </c>
      <c r="F149" s="213">
        <v>59</v>
      </c>
      <c r="G149" s="210" t="s">
        <v>217</v>
      </c>
      <c r="H149" s="210">
        <v>76</v>
      </c>
      <c r="I149" s="214">
        <v>76</v>
      </c>
      <c r="J149" s="307" t="s">
        <v>278</v>
      </c>
      <c r="K149" s="215">
        <f t="shared" si="42"/>
        <v>17</v>
      </c>
      <c r="L149" s="216">
        <f t="shared" si="40"/>
        <v>0.28813559322033899</v>
      </c>
      <c r="M149" s="217" t="s">
        <v>266</v>
      </c>
      <c r="N149" s="218">
        <v>43032</v>
      </c>
      <c r="O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f t="shared" si="43"/>
        <v>14</v>
      </c>
      <c r="B150" s="211">
        <v>41954</v>
      </c>
      <c r="C150" s="211"/>
      <c r="D150" s="212" t="s">
        <v>289</v>
      </c>
      <c r="E150" s="210" t="s">
        <v>264</v>
      </c>
      <c r="F150" s="213">
        <v>99</v>
      </c>
      <c r="G150" s="210" t="s">
        <v>217</v>
      </c>
      <c r="H150" s="210">
        <v>120</v>
      </c>
      <c r="I150" s="214">
        <v>120</v>
      </c>
      <c r="J150" s="307" t="s">
        <v>301</v>
      </c>
      <c r="K150" s="215">
        <f t="shared" si="42"/>
        <v>21</v>
      </c>
      <c r="L150" s="216">
        <f t="shared" si="40"/>
        <v>0.21212121212121213</v>
      </c>
      <c r="M150" s="217" t="s">
        <v>266</v>
      </c>
      <c r="N150" s="218">
        <v>41960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 t="shared" si="43"/>
        <v>15</v>
      </c>
      <c r="B151" s="211">
        <v>41956</v>
      </c>
      <c r="C151" s="211"/>
      <c r="D151" s="212" t="s">
        <v>302</v>
      </c>
      <c r="E151" s="210" t="s">
        <v>264</v>
      </c>
      <c r="F151" s="213">
        <v>22</v>
      </c>
      <c r="G151" s="210" t="s">
        <v>217</v>
      </c>
      <c r="H151" s="210">
        <v>33.549999999999997</v>
      </c>
      <c r="I151" s="214">
        <v>32</v>
      </c>
      <c r="J151" s="307" t="s">
        <v>303</v>
      </c>
      <c r="K151" s="215">
        <f t="shared" si="42"/>
        <v>11.549999999999997</v>
      </c>
      <c r="L151" s="216">
        <f t="shared" si="40"/>
        <v>0.52499999999999991</v>
      </c>
      <c r="M151" s="217" t="s">
        <v>266</v>
      </c>
      <c r="N151" s="218">
        <v>42188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f t="shared" si="43"/>
        <v>16</v>
      </c>
      <c r="B152" s="211">
        <v>41976</v>
      </c>
      <c r="C152" s="211"/>
      <c r="D152" s="212" t="s">
        <v>304</v>
      </c>
      <c r="E152" s="210" t="s">
        <v>264</v>
      </c>
      <c r="F152" s="213">
        <v>440</v>
      </c>
      <c r="G152" s="210" t="s">
        <v>217</v>
      </c>
      <c r="H152" s="210">
        <v>520</v>
      </c>
      <c r="I152" s="214">
        <v>520</v>
      </c>
      <c r="J152" s="307" t="s">
        <v>305</v>
      </c>
      <c r="K152" s="215">
        <f t="shared" si="42"/>
        <v>80</v>
      </c>
      <c r="L152" s="216">
        <f t="shared" si="40"/>
        <v>0.18181818181818182</v>
      </c>
      <c r="M152" s="217" t="s">
        <v>266</v>
      </c>
      <c r="N152" s="218">
        <v>42208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43"/>
        <v>17</v>
      </c>
      <c r="B153" s="211">
        <v>41976</v>
      </c>
      <c r="C153" s="211"/>
      <c r="D153" s="212" t="s">
        <v>306</v>
      </c>
      <c r="E153" s="210" t="s">
        <v>264</v>
      </c>
      <c r="F153" s="213">
        <v>360</v>
      </c>
      <c r="G153" s="210" t="s">
        <v>217</v>
      </c>
      <c r="H153" s="210">
        <v>427</v>
      </c>
      <c r="I153" s="214">
        <v>425</v>
      </c>
      <c r="J153" s="307" t="s">
        <v>307</v>
      </c>
      <c r="K153" s="215">
        <f t="shared" si="42"/>
        <v>67</v>
      </c>
      <c r="L153" s="216">
        <f t="shared" si="40"/>
        <v>0.18611111111111112</v>
      </c>
      <c r="M153" s="217" t="s">
        <v>266</v>
      </c>
      <c r="N153" s="218">
        <v>42058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43"/>
        <v>18</v>
      </c>
      <c r="B154" s="211">
        <v>42012</v>
      </c>
      <c r="C154" s="211"/>
      <c r="D154" s="212" t="s">
        <v>378</v>
      </c>
      <c r="E154" s="210" t="s">
        <v>264</v>
      </c>
      <c r="F154" s="213">
        <v>360</v>
      </c>
      <c r="G154" s="210" t="s">
        <v>217</v>
      </c>
      <c r="H154" s="210">
        <v>455</v>
      </c>
      <c r="I154" s="214">
        <v>420</v>
      </c>
      <c r="J154" s="307" t="s">
        <v>308</v>
      </c>
      <c r="K154" s="215">
        <f t="shared" si="42"/>
        <v>95</v>
      </c>
      <c r="L154" s="216">
        <f t="shared" si="40"/>
        <v>0.2638888888888889</v>
      </c>
      <c r="M154" s="217" t="s">
        <v>266</v>
      </c>
      <c r="N154" s="218">
        <v>42024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f t="shared" si="43"/>
        <v>19</v>
      </c>
      <c r="B155" s="211">
        <v>42012</v>
      </c>
      <c r="C155" s="211"/>
      <c r="D155" s="212" t="s">
        <v>2044</v>
      </c>
      <c r="E155" s="210" t="s">
        <v>264</v>
      </c>
      <c r="F155" s="213">
        <v>130</v>
      </c>
      <c r="G155" s="210"/>
      <c r="H155" s="210">
        <v>175.5</v>
      </c>
      <c r="I155" s="214">
        <v>165</v>
      </c>
      <c r="J155" s="307" t="s">
        <v>2330</v>
      </c>
      <c r="K155" s="215">
        <f t="shared" si="42"/>
        <v>45.5</v>
      </c>
      <c r="L155" s="216">
        <f t="shared" si="40"/>
        <v>0.35</v>
      </c>
      <c r="M155" s="217" t="s">
        <v>266</v>
      </c>
      <c r="N155" s="218">
        <v>43088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f t="shared" si="43"/>
        <v>20</v>
      </c>
      <c r="B156" s="211">
        <v>42040</v>
      </c>
      <c r="C156" s="211"/>
      <c r="D156" s="212" t="s">
        <v>309</v>
      </c>
      <c r="E156" s="210" t="s">
        <v>276</v>
      </c>
      <c r="F156" s="213">
        <v>98</v>
      </c>
      <c r="G156" s="210"/>
      <c r="H156" s="210">
        <v>120</v>
      </c>
      <c r="I156" s="214">
        <v>120</v>
      </c>
      <c r="J156" s="307" t="s">
        <v>278</v>
      </c>
      <c r="K156" s="215">
        <f t="shared" si="42"/>
        <v>22</v>
      </c>
      <c r="L156" s="216">
        <f t="shared" si="40"/>
        <v>0.22448979591836735</v>
      </c>
      <c r="M156" s="217" t="s">
        <v>266</v>
      </c>
      <c r="N156" s="218">
        <v>42753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f t="shared" si="43"/>
        <v>21</v>
      </c>
      <c r="B157" s="211">
        <v>42040</v>
      </c>
      <c r="C157" s="211"/>
      <c r="D157" s="212" t="s">
        <v>310</v>
      </c>
      <c r="E157" s="210" t="s">
        <v>276</v>
      </c>
      <c r="F157" s="213">
        <v>196</v>
      </c>
      <c r="G157" s="210"/>
      <c r="H157" s="210">
        <v>262</v>
      </c>
      <c r="I157" s="214">
        <v>255</v>
      </c>
      <c r="J157" s="307" t="s">
        <v>278</v>
      </c>
      <c r="K157" s="215">
        <f t="shared" si="42"/>
        <v>66</v>
      </c>
      <c r="L157" s="216">
        <f t="shared" si="40"/>
        <v>0.33673469387755101</v>
      </c>
      <c r="M157" s="217" t="s">
        <v>266</v>
      </c>
      <c r="N157" s="218">
        <v>42599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26">
        <f t="shared" si="43"/>
        <v>22</v>
      </c>
      <c r="B158" s="227">
        <v>42067</v>
      </c>
      <c r="C158" s="227"/>
      <c r="D158" s="228" t="s">
        <v>311</v>
      </c>
      <c r="E158" s="226" t="s">
        <v>276</v>
      </c>
      <c r="F158" s="229" t="s">
        <v>312</v>
      </c>
      <c r="G158" s="230"/>
      <c r="H158" s="230"/>
      <c r="I158" s="230" t="s">
        <v>313</v>
      </c>
      <c r="J158" s="308" t="s">
        <v>265</v>
      </c>
      <c r="K158" s="230"/>
      <c r="L158" s="226"/>
      <c r="M158" s="231"/>
      <c r="N158" s="232"/>
      <c r="O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f t="shared" si="43"/>
        <v>23</v>
      </c>
      <c r="B159" s="211">
        <v>42067</v>
      </c>
      <c r="C159" s="211"/>
      <c r="D159" s="212" t="s">
        <v>314</v>
      </c>
      <c r="E159" s="210" t="s">
        <v>276</v>
      </c>
      <c r="F159" s="213">
        <v>185</v>
      </c>
      <c r="G159" s="210"/>
      <c r="H159" s="210">
        <v>224</v>
      </c>
      <c r="I159" s="214" t="s">
        <v>315</v>
      </c>
      <c r="J159" s="307" t="s">
        <v>278</v>
      </c>
      <c r="K159" s="215">
        <f t="shared" si="42"/>
        <v>39</v>
      </c>
      <c r="L159" s="216">
        <f>K159/F159</f>
        <v>0.21081081081081082</v>
      </c>
      <c r="M159" s="217" t="s">
        <v>266</v>
      </c>
      <c r="N159" s="218">
        <v>42647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26">
        <f t="shared" si="43"/>
        <v>24</v>
      </c>
      <c r="B160" s="227">
        <v>42090</v>
      </c>
      <c r="C160" s="227"/>
      <c r="D160" s="228" t="s">
        <v>316</v>
      </c>
      <c r="E160" s="226" t="s">
        <v>276</v>
      </c>
      <c r="F160" s="229" t="s">
        <v>317</v>
      </c>
      <c r="G160" s="230"/>
      <c r="H160" s="230"/>
      <c r="I160" s="230">
        <v>67</v>
      </c>
      <c r="J160" s="308" t="s">
        <v>265</v>
      </c>
      <c r="K160" s="230"/>
      <c r="L160" s="226"/>
      <c r="M160" s="231"/>
      <c r="N160" s="232"/>
      <c r="O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43"/>
        <v>25</v>
      </c>
      <c r="B161" s="211">
        <v>42093</v>
      </c>
      <c r="C161" s="211"/>
      <c r="D161" s="212" t="s">
        <v>318</v>
      </c>
      <c r="E161" s="210" t="s">
        <v>276</v>
      </c>
      <c r="F161" s="213">
        <v>183.5</v>
      </c>
      <c r="G161" s="210"/>
      <c r="H161" s="210">
        <v>219</v>
      </c>
      <c r="I161" s="214">
        <v>218</v>
      </c>
      <c r="J161" s="307" t="s">
        <v>319</v>
      </c>
      <c r="K161" s="215">
        <f t="shared" si="42"/>
        <v>35.5</v>
      </c>
      <c r="L161" s="216">
        <f t="shared" ref="L161:L168" si="44">K161/F161</f>
        <v>0.19346049046321526</v>
      </c>
      <c r="M161" s="217" t="s">
        <v>266</v>
      </c>
      <c r="N161" s="218">
        <v>42103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43"/>
        <v>26</v>
      </c>
      <c r="B162" s="211">
        <v>42114</v>
      </c>
      <c r="C162" s="211"/>
      <c r="D162" s="212" t="s">
        <v>320</v>
      </c>
      <c r="E162" s="210" t="s">
        <v>276</v>
      </c>
      <c r="F162" s="213">
        <f>(227+237)/2</f>
        <v>232</v>
      </c>
      <c r="G162" s="210"/>
      <c r="H162" s="210">
        <v>298</v>
      </c>
      <c r="I162" s="214">
        <v>298</v>
      </c>
      <c r="J162" s="307" t="s">
        <v>278</v>
      </c>
      <c r="K162" s="215">
        <f t="shared" si="42"/>
        <v>66</v>
      </c>
      <c r="L162" s="216">
        <f t="shared" si="44"/>
        <v>0.28448275862068967</v>
      </c>
      <c r="M162" s="217" t="s">
        <v>266</v>
      </c>
      <c r="N162" s="218">
        <v>42823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43"/>
        <v>27</v>
      </c>
      <c r="B163" s="211">
        <v>42128</v>
      </c>
      <c r="C163" s="211"/>
      <c r="D163" s="212" t="s">
        <v>321</v>
      </c>
      <c r="E163" s="210" t="s">
        <v>264</v>
      </c>
      <c r="F163" s="213">
        <v>385</v>
      </c>
      <c r="G163" s="210"/>
      <c r="H163" s="210">
        <f>212.5+331</f>
        <v>543.5</v>
      </c>
      <c r="I163" s="214">
        <v>510</v>
      </c>
      <c r="J163" s="307" t="s">
        <v>322</v>
      </c>
      <c r="K163" s="215">
        <f t="shared" si="42"/>
        <v>158.5</v>
      </c>
      <c r="L163" s="216">
        <f t="shared" si="44"/>
        <v>0.41168831168831171</v>
      </c>
      <c r="M163" s="217" t="s">
        <v>266</v>
      </c>
      <c r="N163" s="218">
        <v>42235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43"/>
        <v>28</v>
      </c>
      <c r="B164" s="211">
        <v>42128</v>
      </c>
      <c r="C164" s="211"/>
      <c r="D164" s="212" t="s">
        <v>323</v>
      </c>
      <c r="E164" s="210" t="s">
        <v>264</v>
      </c>
      <c r="F164" s="213">
        <v>115.5</v>
      </c>
      <c r="G164" s="210"/>
      <c r="H164" s="210">
        <v>146</v>
      </c>
      <c r="I164" s="214">
        <v>142</v>
      </c>
      <c r="J164" s="307" t="s">
        <v>324</v>
      </c>
      <c r="K164" s="215">
        <f t="shared" si="42"/>
        <v>30.5</v>
      </c>
      <c r="L164" s="216">
        <f t="shared" si="44"/>
        <v>0.26406926406926406</v>
      </c>
      <c r="M164" s="217" t="s">
        <v>266</v>
      </c>
      <c r="N164" s="218">
        <v>42202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43"/>
        <v>29</v>
      </c>
      <c r="B165" s="211">
        <v>42151</v>
      </c>
      <c r="C165" s="211"/>
      <c r="D165" s="212" t="s">
        <v>325</v>
      </c>
      <c r="E165" s="210" t="s">
        <v>264</v>
      </c>
      <c r="F165" s="213">
        <v>237.5</v>
      </c>
      <c r="G165" s="210"/>
      <c r="H165" s="210">
        <v>279.5</v>
      </c>
      <c r="I165" s="214">
        <v>278</v>
      </c>
      <c r="J165" s="307" t="s">
        <v>278</v>
      </c>
      <c r="K165" s="215">
        <f t="shared" si="42"/>
        <v>42</v>
      </c>
      <c r="L165" s="216">
        <f t="shared" si="44"/>
        <v>0.17684210526315788</v>
      </c>
      <c r="M165" s="217" t="s">
        <v>266</v>
      </c>
      <c r="N165" s="218">
        <v>42222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v>30</v>
      </c>
      <c r="B166" s="211">
        <v>42174</v>
      </c>
      <c r="C166" s="211"/>
      <c r="D166" s="212" t="s">
        <v>296</v>
      </c>
      <c r="E166" s="210" t="s">
        <v>276</v>
      </c>
      <c r="F166" s="213">
        <v>340</v>
      </c>
      <c r="G166" s="210"/>
      <c r="H166" s="210">
        <v>448</v>
      </c>
      <c r="I166" s="214">
        <v>448</v>
      </c>
      <c r="J166" s="307" t="s">
        <v>278</v>
      </c>
      <c r="K166" s="215">
        <f t="shared" si="42"/>
        <v>108</v>
      </c>
      <c r="L166" s="216">
        <f t="shared" si="44"/>
        <v>0.31764705882352939</v>
      </c>
      <c r="M166" s="217" t="s">
        <v>266</v>
      </c>
      <c r="N166" s="218">
        <v>43018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v>31</v>
      </c>
      <c r="B167" s="211">
        <v>42191</v>
      </c>
      <c r="C167" s="211"/>
      <c r="D167" s="212" t="s">
        <v>326</v>
      </c>
      <c r="E167" s="210" t="s">
        <v>276</v>
      </c>
      <c r="F167" s="213">
        <v>390</v>
      </c>
      <c r="G167" s="210"/>
      <c r="H167" s="210">
        <v>460</v>
      </c>
      <c r="I167" s="214">
        <v>460</v>
      </c>
      <c r="J167" s="307" t="s">
        <v>278</v>
      </c>
      <c r="K167" s="215">
        <f t="shared" si="42"/>
        <v>70</v>
      </c>
      <c r="L167" s="216">
        <f t="shared" si="44"/>
        <v>0.17948717948717949</v>
      </c>
      <c r="M167" s="217" t="s">
        <v>266</v>
      </c>
      <c r="N167" s="218">
        <v>42478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33">
        <v>32</v>
      </c>
      <c r="B168" s="234">
        <v>42195</v>
      </c>
      <c r="C168" s="234"/>
      <c r="D168" s="235" t="s">
        <v>327</v>
      </c>
      <c r="E168" s="236" t="s">
        <v>276</v>
      </c>
      <c r="F168" s="233">
        <v>122.5</v>
      </c>
      <c r="G168" s="233"/>
      <c r="H168" s="237">
        <v>61</v>
      </c>
      <c r="I168" s="238">
        <v>172</v>
      </c>
      <c r="J168" s="239" t="s">
        <v>2783</v>
      </c>
      <c r="K168" s="318">
        <f t="shared" si="42"/>
        <v>-61.5</v>
      </c>
      <c r="L168" s="240">
        <f t="shared" si="44"/>
        <v>-0.50204081632653064</v>
      </c>
      <c r="M168" s="241" t="s">
        <v>1844</v>
      </c>
      <c r="N168" s="242">
        <v>43333</v>
      </c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v>33</v>
      </c>
      <c r="B169" s="211">
        <v>42219</v>
      </c>
      <c r="C169" s="211"/>
      <c r="D169" s="212" t="s">
        <v>328</v>
      </c>
      <c r="E169" s="210" t="s">
        <v>276</v>
      </c>
      <c r="F169" s="213">
        <v>297.5</v>
      </c>
      <c r="G169" s="210"/>
      <c r="H169" s="210">
        <v>350</v>
      </c>
      <c r="I169" s="214">
        <v>360</v>
      </c>
      <c r="J169" s="307" t="s">
        <v>2030</v>
      </c>
      <c r="K169" s="215">
        <f t="shared" si="42"/>
        <v>52.5</v>
      </c>
      <c r="L169" s="216">
        <f t="shared" ref="L169:L178" si="45">K169/F169</f>
        <v>0.17647058823529413</v>
      </c>
      <c r="M169" s="217" t="s">
        <v>266</v>
      </c>
      <c r="N169" s="218">
        <v>42232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v>34</v>
      </c>
      <c r="B170" s="211">
        <v>42219</v>
      </c>
      <c r="C170" s="211"/>
      <c r="D170" s="212" t="s">
        <v>329</v>
      </c>
      <c r="E170" s="210" t="s">
        <v>276</v>
      </c>
      <c r="F170" s="213">
        <v>115.5</v>
      </c>
      <c r="G170" s="210"/>
      <c r="H170" s="210">
        <v>149</v>
      </c>
      <c r="I170" s="214">
        <v>140</v>
      </c>
      <c r="J170" s="305" t="s">
        <v>2340</v>
      </c>
      <c r="K170" s="215">
        <f t="shared" si="42"/>
        <v>33.5</v>
      </c>
      <c r="L170" s="216">
        <f t="shared" si="45"/>
        <v>0.29004329004329005</v>
      </c>
      <c r="M170" s="217" t="s">
        <v>266</v>
      </c>
      <c r="N170" s="218">
        <v>42740</v>
      </c>
      <c r="O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35</v>
      </c>
      <c r="B171" s="211">
        <v>42251</v>
      </c>
      <c r="C171" s="211"/>
      <c r="D171" s="212" t="s">
        <v>325</v>
      </c>
      <c r="E171" s="210" t="s">
        <v>276</v>
      </c>
      <c r="F171" s="213">
        <v>226</v>
      </c>
      <c r="G171" s="210"/>
      <c r="H171" s="210">
        <v>292</v>
      </c>
      <c r="I171" s="214">
        <v>292</v>
      </c>
      <c r="J171" s="307" t="s">
        <v>330</v>
      </c>
      <c r="K171" s="215">
        <f t="shared" si="42"/>
        <v>66</v>
      </c>
      <c r="L171" s="216">
        <f t="shared" si="45"/>
        <v>0.29203539823008851</v>
      </c>
      <c r="M171" s="217" t="s">
        <v>266</v>
      </c>
      <c r="N171" s="218">
        <v>42286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v>36</v>
      </c>
      <c r="B172" s="211">
        <v>42254</v>
      </c>
      <c r="C172" s="211"/>
      <c r="D172" s="212" t="s">
        <v>320</v>
      </c>
      <c r="E172" s="210" t="s">
        <v>276</v>
      </c>
      <c r="F172" s="213">
        <v>232.5</v>
      </c>
      <c r="G172" s="210"/>
      <c r="H172" s="210">
        <v>312.5</v>
      </c>
      <c r="I172" s="214">
        <v>310</v>
      </c>
      <c r="J172" s="307" t="s">
        <v>278</v>
      </c>
      <c r="K172" s="215">
        <f t="shared" si="42"/>
        <v>80</v>
      </c>
      <c r="L172" s="216">
        <f t="shared" si="45"/>
        <v>0.34408602150537637</v>
      </c>
      <c r="M172" s="217" t="s">
        <v>266</v>
      </c>
      <c r="N172" s="218">
        <v>42823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v>37</v>
      </c>
      <c r="B173" s="211">
        <v>42268</v>
      </c>
      <c r="C173" s="211"/>
      <c r="D173" s="212" t="s">
        <v>331</v>
      </c>
      <c r="E173" s="210" t="s">
        <v>276</v>
      </c>
      <c r="F173" s="213">
        <v>196.5</v>
      </c>
      <c r="G173" s="210"/>
      <c r="H173" s="210">
        <v>238</v>
      </c>
      <c r="I173" s="214">
        <v>238</v>
      </c>
      <c r="J173" s="307" t="s">
        <v>330</v>
      </c>
      <c r="K173" s="215">
        <f t="shared" si="42"/>
        <v>41.5</v>
      </c>
      <c r="L173" s="216">
        <f t="shared" si="45"/>
        <v>0.21119592875318066</v>
      </c>
      <c r="M173" s="217" t="s">
        <v>266</v>
      </c>
      <c r="N173" s="218">
        <v>42291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v>38</v>
      </c>
      <c r="B174" s="211">
        <v>42271</v>
      </c>
      <c r="C174" s="211"/>
      <c r="D174" s="212" t="s">
        <v>275</v>
      </c>
      <c r="E174" s="210" t="s">
        <v>276</v>
      </c>
      <c r="F174" s="213">
        <v>65</v>
      </c>
      <c r="G174" s="210"/>
      <c r="H174" s="210">
        <v>82</v>
      </c>
      <c r="I174" s="214">
        <v>82</v>
      </c>
      <c r="J174" s="307" t="s">
        <v>330</v>
      </c>
      <c r="K174" s="215">
        <f t="shared" si="42"/>
        <v>17</v>
      </c>
      <c r="L174" s="216">
        <f t="shared" si="45"/>
        <v>0.26153846153846155</v>
      </c>
      <c r="M174" s="217" t="s">
        <v>266</v>
      </c>
      <c r="N174" s="218">
        <v>42578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39</v>
      </c>
      <c r="B175" s="211">
        <v>42291</v>
      </c>
      <c r="C175" s="211"/>
      <c r="D175" s="212" t="s">
        <v>332</v>
      </c>
      <c r="E175" s="210" t="s">
        <v>276</v>
      </c>
      <c r="F175" s="213">
        <v>144</v>
      </c>
      <c r="G175" s="210"/>
      <c r="H175" s="210">
        <v>182.5</v>
      </c>
      <c r="I175" s="214">
        <v>181</v>
      </c>
      <c r="J175" s="307" t="s">
        <v>330</v>
      </c>
      <c r="K175" s="215">
        <f t="shared" si="42"/>
        <v>38.5</v>
      </c>
      <c r="L175" s="216">
        <f t="shared" si="45"/>
        <v>0.2673611111111111</v>
      </c>
      <c r="M175" s="217" t="s">
        <v>266</v>
      </c>
      <c r="N175" s="218">
        <v>42817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v>40</v>
      </c>
      <c r="B176" s="211">
        <v>42291</v>
      </c>
      <c r="C176" s="211"/>
      <c r="D176" s="212" t="s">
        <v>333</v>
      </c>
      <c r="E176" s="210" t="s">
        <v>276</v>
      </c>
      <c r="F176" s="213">
        <v>264</v>
      </c>
      <c r="G176" s="210"/>
      <c r="H176" s="210">
        <v>311</v>
      </c>
      <c r="I176" s="214">
        <v>311</v>
      </c>
      <c r="J176" s="307" t="s">
        <v>330</v>
      </c>
      <c r="K176" s="215">
        <f t="shared" si="42"/>
        <v>47</v>
      </c>
      <c r="L176" s="216">
        <f t="shared" si="45"/>
        <v>0.17803030303030304</v>
      </c>
      <c r="M176" s="217" t="s">
        <v>266</v>
      </c>
      <c r="N176" s="218">
        <v>42604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v>41</v>
      </c>
      <c r="B177" s="211">
        <v>42318</v>
      </c>
      <c r="C177" s="211"/>
      <c r="D177" s="212" t="s">
        <v>344</v>
      </c>
      <c r="E177" s="210" t="s">
        <v>264</v>
      </c>
      <c r="F177" s="213">
        <v>549.5</v>
      </c>
      <c r="G177" s="210"/>
      <c r="H177" s="210">
        <v>630</v>
      </c>
      <c r="I177" s="214">
        <v>630</v>
      </c>
      <c r="J177" s="307" t="s">
        <v>330</v>
      </c>
      <c r="K177" s="215">
        <f t="shared" si="42"/>
        <v>80.5</v>
      </c>
      <c r="L177" s="216">
        <f t="shared" si="45"/>
        <v>0.1464968152866242</v>
      </c>
      <c r="M177" s="217" t="s">
        <v>266</v>
      </c>
      <c r="N177" s="218">
        <v>42419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42</v>
      </c>
      <c r="B178" s="211">
        <v>42342</v>
      </c>
      <c r="C178" s="211"/>
      <c r="D178" s="212" t="s">
        <v>334</v>
      </c>
      <c r="E178" s="210" t="s">
        <v>276</v>
      </c>
      <c r="F178" s="213">
        <v>1027.5</v>
      </c>
      <c r="G178" s="210"/>
      <c r="H178" s="210">
        <v>1315</v>
      </c>
      <c r="I178" s="214">
        <v>1250</v>
      </c>
      <c r="J178" s="307" t="s">
        <v>330</v>
      </c>
      <c r="K178" s="215">
        <f t="shared" ref="K178" si="46">H178-F178</f>
        <v>287.5</v>
      </c>
      <c r="L178" s="216">
        <f t="shared" si="45"/>
        <v>0.27980535279805352</v>
      </c>
      <c r="M178" s="217" t="s">
        <v>266</v>
      </c>
      <c r="N178" s="218">
        <v>43244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43</v>
      </c>
      <c r="B179" s="211">
        <v>42367</v>
      </c>
      <c r="C179" s="211"/>
      <c r="D179" s="212" t="s">
        <v>339</v>
      </c>
      <c r="E179" s="210" t="s">
        <v>276</v>
      </c>
      <c r="F179" s="213">
        <v>465</v>
      </c>
      <c r="G179" s="210"/>
      <c r="H179" s="210">
        <v>540</v>
      </c>
      <c r="I179" s="214">
        <v>540</v>
      </c>
      <c r="J179" s="307" t="s">
        <v>330</v>
      </c>
      <c r="K179" s="215">
        <f t="shared" si="42"/>
        <v>75</v>
      </c>
      <c r="L179" s="216">
        <f t="shared" ref="L179:L184" si="47">K179/F179</f>
        <v>0.16129032258064516</v>
      </c>
      <c r="M179" s="217" t="s">
        <v>266</v>
      </c>
      <c r="N179" s="218">
        <v>42530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44</v>
      </c>
      <c r="B180" s="211">
        <v>42380</v>
      </c>
      <c r="C180" s="211"/>
      <c r="D180" s="212" t="s">
        <v>309</v>
      </c>
      <c r="E180" s="210" t="s">
        <v>264</v>
      </c>
      <c r="F180" s="213">
        <v>81</v>
      </c>
      <c r="G180" s="210"/>
      <c r="H180" s="210">
        <v>110</v>
      </c>
      <c r="I180" s="214">
        <v>110</v>
      </c>
      <c r="J180" s="307" t="s">
        <v>330</v>
      </c>
      <c r="K180" s="215">
        <f t="shared" si="42"/>
        <v>29</v>
      </c>
      <c r="L180" s="216">
        <f t="shared" si="47"/>
        <v>0.35802469135802467</v>
      </c>
      <c r="M180" s="217" t="s">
        <v>266</v>
      </c>
      <c r="N180" s="218">
        <v>42745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45</v>
      </c>
      <c r="B181" s="211">
        <v>42382</v>
      </c>
      <c r="C181" s="211"/>
      <c r="D181" s="212" t="s">
        <v>342</v>
      </c>
      <c r="E181" s="210" t="s">
        <v>264</v>
      </c>
      <c r="F181" s="213">
        <v>417.5</v>
      </c>
      <c r="G181" s="210"/>
      <c r="H181" s="210">
        <v>547</v>
      </c>
      <c r="I181" s="214">
        <v>535</v>
      </c>
      <c r="J181" s="307" t="s">
        <v>330</v>
      </c>
      <c r="K181" s="215">
        <f t="shared" si="42"/>
        <v>129.5</v>
      </c>
      <c r="L181" s="216">
        <f t="shared" si="47"/>
        <v>0.31017964071856285</v>
      </c>
      <c r="M181" s="217" t="s">
        <v>266</v>
      </c>
      <c r="N181" s="218">
        <v>42578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46</v>
      </c>
      <c r="B182" s="211">
        <v>42408</v>
      </c>
      <c r="C182" s="211"/>
      <c r="D182" s="212" t="s">
        <v>343</v>
      </c>
      <c r="E182" s="210" t="s">
        <v>276</v>
      </c>
      <c r="F182" s="213">
        <v>650</v>
      </c>
      <c r="G182" s="210"/>
      <c r="H182" s="210">
        <v>800</v>
      </c>
      <c r="I182" s="214">
        <v>800</v>
      </c>
      <c r="J182" s="307" t="s">
        <v>330</v>
      </c>
      <c r="K182" s="215">
        <f t="shared" si="42"/>
        <v>150</v>
      </c>
      <c r="L182" s="216">
        <f t="shared" si="47"/>
        <v>0.23076923076923078</v>
      </c>
      <c r="M182" s="217" t="s">
        <v>266</v>
      </c>
      <c r="N182" s="218">
        <v>43154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47</v>
      </c>
      <c r="B183" s="211">
        <v>42433</v>
      </c>
      <c r="C183" s="211"/>
      <c r="D183" s="212" t="s">
        <v>160</v>
      </c>
      <c r="E183" s="210" t="s">
        <v>276</v>
      </c>
      <c r="F183" s="213">
        <v>437.5</v>
      </c>
      <c r="G183" s="210"/>
      <c r="H183" s="210">
        <v>504.5</v>
      </c>
      <c r="I183" s="214">
        <v>522</v>
      </c>
      <c r="J183" s="307" t="s">
        <v>358</v>
      </c>
      <c r="K183" s="215">
        <f t="shared" si="42"/>
        <v>67</v>
      </c>
      <c r="L183" s="216">
        <f t="shared" si="47"/>
        <v>0.15314285714285714</v>
      </c>
      <c r="M183" s="217" t="s">
        <v>266</v>
      </c>
      <c r="N183" s="218">
        <v>42480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48</v>
      </c>
      <c r="B184" s="211">
        <v>42438</v>
      </c>
      <c r="C184" s="211"/>
      <c r="D184" s="212" t="s">
        <v>351</v>
      </c>
      <c r="E184" s="210" t="s">
        <v>276</v>
      </c>
      <c r="F184" s="213">
        <v>189.5</v>
      </c>
      <c r="G184" s="210"/>
      <c r="H184" s="210">
        <v>218</v>
      </c>
      <c r="I184" s="214">
        <v>218</v>
      </c>
      <c r="J184" s="307" t="s">
        <v>330</v>
      </c>
      <c r="K184" s="215">
        <f t="shared" si="42"/>
        <v>28.5</v>
      </c>
      <c r="L184" s="216">
        <f t="shared" si="47"/>
        <v>0.15039577836411611</v>
      </c>
      <c r="M184" s="217" t="s">
        <v>266</v>
      </c>
      <c r="N184" s="218">
        <v>43034</v>
      </c>
      <c r="O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26">
        <v>49</v>
      </c>
      <c r="B185" s="227">
        <v>42471</v>
      </c>
      <c r="C185" s="227"/>
      <c r="D185" s="228" t="s">
        <v>353</v>
      </c>
      <c r="E185" s="226" t="s">
        <v>276</v>
      </c>
      <c r="F185" s="229" t="s">
        <v>354</v>
      </c>
      <c r="G185" s="230"/>
      <c r="H185" s="230"/>
      <c r="I185" s="230">
        <v>60</v>
      </c>
      <c r="J185" s="308" t="s">
        <v>265</v>
      </c>
      <c r="K185" s="230"/>
      <c r="L185" s="226"/>
      <c r="M185" s="231"/>
      <c r="N185" s="232"/>
      <c r="O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50</v>
      </c>
      <c r="B186" s="211">
        <v>42472</v>
      </c>
      <c r="C186" s="211"/>
      <c r="D186" s="212" t="s">
        <v>363</v>
      </c>
      <c r="E186" s="210" t="s">
        <v>276</v>
      </c>
      <c r="F186" s="213">
        <v>93</v>
      </c>
      <c r="G186" s="210"/>
      <c r="H186" s="210">
        <v>149</v>
      </c>
      <c r="I186" s="214">
        <v>140</v>
      </c>
      <c r="J186" s="305" t="s">
        <v>2341</v>
      </c>
      <c r="K186" s="215">
        <f t="shared" si="42"/>
        <v>56</v>
      </c>
      <c r="L186" s="216">
        <f t="shared" ref="L186:L191" si="48">K186/F186</f>
        <v>0.60215053763440862</v>
      </c>
      <c r="M186" s="217" t="s">
        <v>266</v>
      </c>
      <c r="N186" s="218">
        <v>42740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51</v>
      </c>
      <c r="B187" s="211">
        <v>42472</v>
      </c>
      <c r="C187" s="211"/>
      <c r="D187" s="212" t="s">
        <v>355</v>
      </c>
      <c r="E187" s="210" t="s">
        <v>276</v>
      </c>
      <c r="F187" s="213">
        <v>130</v>
      </c>
      <c r="G187" s="210"/>
      <c r="H187" s="210">
        <v>150</v>
      </c>
      <c r="I187" s="214" t="s">
        <v>356</v>
      </c>
      <c r="J187" s="307" t="s">
        <v>330</v>
      </c>
      <c r="K187" s="215">
        <f t="shared" si="42"/>
        <v>20</v>
      </c>
      <c r="L187" s="216">
        <f t="shared" si="48"/>
        <v>0.15384615384615385</v>
      </c>
      <c r="M187" s="217" t="s">
        <v>266</v>
      </c>
      <c r="N187" s="218">
        <v>42564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52</v>
      </c>
      <c r="B188" s="211">
        <v>42473</v>
      </c>
      <c r="C188" s="211"/>
      <c r="D188" s="212" t="s">
        <v>232</v>
      </c>
      <c r="E188" s="210" t="s">
        <v>276</v>
      </c>
      <c r="F188" s="213">
        <v>196</v>
      </c>
      <c r="G188" s="210"/>
      <c r="H188" s="210">
        <v>299</v>
      </c>
      <c r="I188" s="214">
        <v>299</v>
      </c>
      <c r="J188" s="307" t="s">
        <v>330</v>
      </c>
      <c r="K188" s="215">
        <f t="shared" si="42"/>
        <v>103</v>
      </c>
      <c r="L188" s="216">
        <f t="shared" si="48"/>
        <v>0.52551020408163263</v>
      </c>
      <c r="M188" s="217" t="s">
        <v>266</v>
      </c>
      <c r="N188" s="218">
        <v>42620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53</v>
      </c>
      <c r="B189" s="211">
        <v>42473</v>
      </c>
      <c r="C189" s="211"/>
      <c r="D189" s="212" t="s">
        <v>357</v>
      </c>
      <c r="E189" s="210" t="s">
        <v>276</v>
      </c>
      <c r="F189" s="213">
        <v>88</v>
      </c>
      <c r="G189" s="210"/>
      <c r="H189" s="210">
        <v>103</v>
      </c>
      <c r="I189" s="214">
        <v>103</v>
      </c>
      <c r="J189" s="307" t="s">
        <v>330</v>
      </c>
      <c r="K189" s="215">
        <f t="shared" si="42"/>
        <v>15</v>
      </c>
      <c r="L189" s="216">
        <f t="shared" si="48"/>
        <v>0.17045454545454544</v>
      </c>
      <c r="M189" s="217" t="s">
        <v>266</v>
      </c>
      <c r="N189" s="218">
        <v>42530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54</v>
      </c>
      <c r="B190" s="211">
        <v>42492</v>
      </c>
      <c r="C190" s="211"/>
      <c r="D190" s="212" t="s">
        <v>362</v>
      </c>
      <c r="E190" s="210" t="s">
        <v>276</v>
      </c>
      <c r="F190" s="213">
        <v>127.5</v>
      </c>
      <c r="G190" s="210"/>
      <c r="H190" s="210">
        <v>148</v>
      </c>
      <c r="I190" s="214" t="s">
        <v>361</v>
      </c>
      <c r="J190" s="307" t="s">
        <v>330</v>
      </c>
      <c r="K190" s="215">
        <f t="shared" si="42"/>
        <v>20.5</v>
      </c>
      <c r="L190" s="216">
        <f t="shared" si="48"/>
        <v>0.16078431372549021</v>
      </c>
      <c r="M190" s="217" t="s">
        <v>266</v>
      </c>
      <c r="N190" s="218">
        <v>42564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55</v>
      </c>
      <c r="B191" s="211">
        <v>42493</v>
      </c>
      <c r="C191" s="211"/>
      <c r="D191" s="212" t="s">
        <v>364</v>
      </c>
      <c r="E191" s="210" t="s">
        <v>276</v>
      </c>
      <c r="F191" s="213">
        <v>675</v>
      </c>
      <c r="G191" s="210"/>
      <c r="H191" s="210">
        <v>815</v>
      </c>
      <c r="I191" s="214" t="s">
        <v>365</v>
      </c>
      <c r="J191" s="307" t="s">
        <v>330</v>
      </c>
      <c r="K191" s="215">
        <f t="shared" si="42"/>
        <v>140</v>
      </c>
      <c r="L191" s="216">
        <f t="shared" si="48"/>
        <v>0.2074074074074074</v>
      </c>
      <c r="M191" s="217" t="s">
        <v>266</v>
      </c>
      <c r="N191" s="218">
        <v>43154</v>
      </c>
      <c r="O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26">
        <v>56</v>
      </c>
      <c r="B192" s="227">
        <v>42522</v>
      </c>
      <c r="C192" s="227"/>
      <c r="D192" s="228" t="s">
        <v>369</v>
      </c>
      <c r="E192" s="226" t="s">
        <v>276</v>
      </c>
      <c r="F192" s="229" t="s">
        <v>370</v>
      </c>
      <c r="G192" s="230"/>
      <c r="H192" s="230"/>
      <c r="I192" s="230" t="s">
        <v>371</v>
      </c>
      <c r="J192" s="308" t="s">
        <v>265</v>
      </c>
      <c r="K192" s="230"/>
      <c r="L192" s="226"/>
      <c r="M192" s="231"/>
      <c r="N192" s="232"/>
      <c r="O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57</v>
      </c>
      <c r="B193" s="211">
        <v>42527</v>
      </c>
      <c r="C193" s="211"/>
      <c r="D193" s="212" t="s">
        <v>375</v>
      </c>
      <c r="E193" s="210" t="s">
        <v>276</v>
      </c>
      <c r="F193" s="213">
        <v>110</v>
      </c>
      <c r="G193" s="210"/>
      <c r="H193" s="210">
        <v>126.5</v>
      </c>
      <c r="I193" s="214">
        <v>125</v>
      </c>
      <c r="J193" s="307" t="s">
        <v>284</v>
      </c>
      <c r="K193" s="215">
        <f t="shared" si="42"/>
        <v>16.5</v>
      </c>
      <c r="L193" s="216">
        <f>K193/F193</f>
        <v>0.15</v>
      </c>
      <c r="M193" s="217" t="s">
        <v>266</v>
      </c>
      <c r="N193" s="218">
        <v>42552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58</v>
      </c>
      <c r="B194" s="211">
        <v>42538</v>
      </c>
      <c r="C194" s="211"/>
      <c r="D194" s="212" t="s">
        <v>1831</v>
      </c>
      <c r="E194" s="210" t="s">
        <v>276</v>
      </c>
      <c r="F194" s="213">
        <v>44</v>
      </c>
      <c r="G194" s="210"/>
      <c r="H194" s="210">
        <v>69.5</v>
      </c>
      <c r="I194" s="214">
        <v>69.5</v>
      </c>
      <c r="J194" s="307" t="s">
        <v>2550</v>
      </c>
      <c r="K194" s="215">
        <f t="shared" si="42"/>
        <v>25.5</v>
      </c>
      <c r="L194" s="216">
        <f>K194/F194</f>
        <v>0.57954545454545459</v>
      </c>
      <c r="M194" s="217" t="s">
        <v>266</v>
      </c>
      <c r="N194" s="218">
        <v>42977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59</v>
      </c>
      <c r="B195" s="211">
        <v>42549</v>
      </c>
      <c r="C195" s="211"/>
      <c r="D195" s="212" t="s">
        <v>1835</v>
      </c>
      <c r="E195" s="210" t="s">
        <v>276</v>
      </c>
      <c r="F195" s="213">
        <v>262.5</v>
      </c>
      <c r="G195" s="210"/>
      <c r="H195" s="210">
        <v>340</v>
      </c>
      <c r="I195" s="214">
        <v>333</v>
      </c>
      <c r="J195" s="307" t="s">
        <v>2226</v>
      </c>
      <c r="K195" s="215">
        <f t="shared" si="42"/>
        <v>77.5</v>
      </c>
      <c r="L195" s="216">
        <f>K195/F195</f>
        <v>0.29523809523809524</v>
      </c>
      <c r="M195" s="217" t="s">
        <v>266</v>
      </c>
      <c r="N195" s="218">
        <v>43017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60</v>
      </c>
      <c r="B196" s="211">
        <v>42549</v>
      </c>
      <c r="C196" s="211"/>
      <c r="D196" s="212" t="s">
        <v>1836</v>
      </c>
      <c r="E196" s="210" t="s">
        <v>276</v>
      </c>
      <c r="F196" s="213">
        <v>840</v>
      </c>
      <c r="G196" s="210"/>
      <c r="H196" s="210">
        <v>1230</v>
      </c>
      <c r="I196" s="214">
        <v>1230</v>
      </c>
      <c r="J196" s="307" t="s">
        <v>330</v>
      </c>
      <c r="K196" s="215">
        <f t="shared" si="42"/>
        <v>390</v>
      </c>
      <c r="L196" s="216">
        <f>K196/F196</f>
        <v>0.4642857142857143</v>
      </c>
      <c r="M196" s="217" t="s">
        <v>266</v>
      </c>
      <c r="N196" s="218">
        <v>42649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9">
        <v>61</v>
      </c>
      <c r="B197" s="220">
        <v>42556</v>
      </c>
      <c r="C197" s="220"/>
      <c r="D197" s="221" t="s">
        <v>1845</v>
      </c>
      <c r="E197" s="219" t="s">
        <v>276</v>
      </c>
      <c r="F197" s="222">
        <v>395</v>
      </c>
      <c r="G197" s="223"/>
      <c r="H197" s="223">
        <v>468.5</v>
      </c>
      <c r="I197" s="223">
        <v>510</v>
      </c>
      <c r="J197" s="311" t="s">
        <v>2266</v>
      </c>
      <c r="K197" s="317">
        <f t="shared" si="42"/>
        <v>73.5</v>
      </c>
      <c r="L197" s="224">
        <f>K197/F197</f>
        <v>0.1860759493670886</v>
      </c>
      <c r="M197" s="222" t="s">
        <v>266</v>
      </c>
      <c r="N197" s="225">
        <v>42977</v>
      </c>
      <c r="O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26">
        <v>62</v>
      </c>
      <c r="B198" s="227">
        <v>42584</v>
      </c>
      <c r="C198" s="227"/>
      <c r="D198" s="228" t="s">
        <v>1865</v>
      </c>
      <c r="E198" s="226" t="s">
        <v>264</v>
      </c>
      <c r="F198" s="229" t="s">
        <v>1863</v>
      </c>
      <c r="G198" s="230"/>
      <c r="H198" s="230"/>
      <c r="I198" s="230" t="s">
        <v>1864</v>
      </c>
      <c r="J198" s="308" t="s">
        <v>265</v>
      </c>
      <c r="K198" s="230"/>
      <c r="L198" s="226"/>
      <c r="M198" s="231"/>
      <c r="N198" s="232"/>
      <c r="O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26">
        <v>63</v>
      </c>
      <c r="B199" s="227">
        <v>42586</v>
      </c>
      <c r="C199" s="227"/>
      <c r="D199" s="228" t="s">
        <v>1867</v>
      </c>
      <c r="E199" s="226" t="s">
        <v>276</v>
      </c>
      <c r="F199" s="229" t="s">
        <v>1868</v>
      </c>
      <c r="G199" s="230"/>
      <c r="H199" s="230"/>
      <c r="I199" s="230">
        <v>475</v>
      </c>
      <c r="J199" s="308" t="s">
        <v>265</v>
      </c>
      <c r="K199" s="230"/>
      <c r="L199" s="226"/>
      <c r="M199" s="231"/>
      <c r="N199" s="232"/>
      <c r="O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64</v>
      </c>
      <c r="B200" s="211">
        <v>42593</v>
      </c>
      <c r="C200" s="211"/>
      <c r="D200" s="212" t="s">
        <v>599</v>
      </c>
      <c r="E200" s="210" t="s">
        <v>276</v>
      </c>
      <c r="F200" s="213">
        <v>86.5</v>
      </c>
      <c r="G200" s="210"/>
      <c r="H200" s="210">
        <v>130</v>
      </c>
      <c r="I200" s="214">
        <v>130</v>
      </c>
      <c r="J200" s="305" t="s">
        <v>2335</v>
      </c>
      <c r="K200" s="215">
        <f t="shared" ref="K200:K222" si="49">H200-F200</f>
        <v>43.5</v>
      </c>
      <c r="L200" s="216">
        <f t="shared" ref="L200:L206" si="50">K200/F200</f>
        <v>0.50289017341040465</v>
      </c>
      <c r="M200" s="217" t="s">
        <v>266</v>
      </c>
      <c r="N200" s="218">
        <v>43091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33">
        <v>65</v>
      </c>
      <c r="B201" s="234">
        <v>42600</v>
      </c>
      <c r="C201" s="234"/>
      <c r="D201" s="235" t="s">
        <v>346</v>
      </c>
      <c r="E201" s="236" t="s">
        <v>276</v>
      </c>
      <c r="F201" s="233">
        <v>133.5</v>
      </c>
      <c r="G201" s="233"/>
      <c r="H201" s="237">
        <v>126.5</v>
      </c>
      <c r="I201" s="238">
        <v>178</v>
      </c>
      <c r="J201" s="239" t="s">
        <v>1890</v>
      </c>
      <c r="K201" s="318">
        <f t="shared" si="49"/>
        <v>-7</v>
      </c>
      <c r="L201" s="240">
        <f t="shared" si="50"/>
        <v>-5.2434456928838954E-2</v>
      </c>
      <c r="M201" s="241" t="s">
        <v>1844</v>
      </c>
      <c r="N201" s="242">
        <v>42615</v>
      </c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66</v>
      </c>
      <c r="B202" s="211">
        <v>42613</v>
      </c>
      <c r="C202" s="211"/>
      <c r="D202" s="212" t="s">
        <v>1884</v>
      </c>
      <c r="E202" s="210" t="s">
        <v>276</v>
      </c>
      <c r="F202" s="213">
        <v>560</v>
      </c>
      <c r="G202" s="210"/>
      <c r="H202" s="210">
        <v>725</v>
      </c>
      <c r="I202" s="214">
        <v>725</v>
      </c>
      <c r="J202" s="307" t="s">
        <v>278</v>
      </c>
      <c r="K202" s="215">
        <f t="shared" si="49"/>
        <v>165</v>
      </c>
      <c r="L202" s="216">
        <f t="shared" si="50"/>
        <v>0.29464285714285715</v>
      </c>
      <c r="M202" s="217" t="s">
        <v>266</v>
      </c>
      <c r="N202" s="218">
        <v>42456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67</v>
      </c>
      <c r="B203" s="211">
        <v>42614</v>
      </c>
      <c r="C203" s="211"/>
      <c r="D203" s="212" t="s">
        <v>1889</v>
      </c>
      <c r="E203" s="210" t="s">
        <v>276</v>
      </c>
      <c r="F203" s="213">
        <v>160.5</v>
      </c>
      <c r="G203" s="210"/>
      <c r="H203" s="210">
        <v>210</v>
      </c>
      <c r="I203" s="214">
        <v>210</v>
      </c>
      <c r="J203" s="307" t="s">
        <v>278</v>
      </c>
      <c r="K203" s="215">
        <f t="shared" si="49"/>
        <v>49.5</v>
      </c>
      <c r="L203" s="216">
        <f t="shared" si="50"/>
        <v>0.30841121495327101</v>
      </c>
      <c r="M203" s="217" t="s">
        <v>266</v>
      </c>
      <c r="N203" s="218">
        <v>42871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68</v>
      </c>
      <c r="B204" s="211">
        <v>42646</v>
      </c>
      <c r="C204" s="211"/>
      <c r="D204" s="212" t="s">
        <v>1910</v>
      </c>
      <c r="E204" s="210" t="s">
        <v>276</v>
      </c>
      <c r="F204" s="213">
        <v>430</v>
      </c>
      <c r="G204" s="210"/>
      <c r="H204" s="210">
        <v>596</v>
      </c>
      <c r="I204" s="214">
        <v>575</v>
      </c>
      <c r="J204" s="307" t="s">
        <v>2045</v>
      </c>
      <c r="K204" s="215">
        <f t="shared" si="49"/>
        <v>166</v>
      </c>
      <c r="L204" s="216">
        <f t="shared" si="50"/>
        <v>0.38604651162790699</v>
      </c>
      <c r="M204" s="217" t="s">
        <v>266</v>
      </c>
      <c r="N204" s="218">
        <v>42769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69</v>
      </c>
      <c r="B205" s="211">
        <v>42657</v>
      </c>
      <c r="C205" s="211"/>
      <c r="D205" s="212" t="s">
        <v>480</v>
      </c>
      <c r="E205" s="210" t="s">
        <v>276</v>
      </c>
      <c r="F205" s="213">
        <v>280</v>
      </c>
      <c r="G205" s="210"/>
      <c r="H205" s="210">
        <v>345</v>
      </c>
      <c r="I205" s="214">
        <v>345</v>
      </c>
      <c r="J205" s="307" t="s">
        <v>278</v>
      </c>
      <c r="K205" s="215">
        <f t="shared" si="49"/>
        <v>65</v>
      </c>
      <c r="L205" s="216">
        <f t="shared" si="50"/>
        <v>0.23214285714285715</v>
      </c>
      <c r="M205" s="217" t="s">
        <v>266</v>
      </c>
      <c r="N205" s="218">
        <v>42814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70</v>
      </c>
      <c r="B206" s="211">
        <v>42657</v>
      </c>
      <c r="C206" s="211"/>
      <c r="D206" s="212" t="s">
        <v>379</v>
      </c>
      <c r="E206" s="210" t="s">
        <v>276</v>
      </c>
      <c r="F206" s="213">
        <v>245</v>
      </c>
      <c r="G206" s="210"/>
      <c r="H206" s="210">
        <v>325.5</v>
      </c>
      <c r="I206" s="214">
        <v>330</v>
      </c>
      <c r="J206" s="307" t="s">
        <v>1999</v>
      </c>
      <c r="K206" s="215">
        <f t="shared" si="49"/>
        <v>80.5</v>
      </c>
      <c r="L206" s="216">
        <f t="shared" si="50"/>
        <v>0.32857142857142857</v>
      </c>
      <c r="M206" s="217" t="s">
        <v>266</v>
      </c>
      <c r="N206" s="218">
        <v>42769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71</v>
      </c>
      <c r="B207" s="211">
        <v>42660</v>
      </c>
      <c r="C207" s="211"/>
      <c r="D207" s="212" t="s">
        <v>366</v>
      </c>
      <c r="E207" s="210" t="s">
        <v>276</v>
      </c>
      <c r="F207" s="213">
        <v>125</v>
      </c>
      <c r="G207" s="210"/>
      <c r="H207" s="210">
        <v>160</v>
      </c>
      <c r="I207" s="214">
        <v>160</v>
      </c>
      <c r="J207" s="307" t="s">
        <v>330</v>
      </c>
      <c r="K207" s="215">
        <f t="shared" si="49"/>
        <v>35</v>
      </c>
      <c r="L207" s="216">
        <v>0.28000000000000008</v>
      </c>
      <c r="M207" s="217" t="s">
        <v>266</v>
      </c>
      <c r="N207" s="218">
        <v>42803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72</v>
      </c>
      <c r="B208" s="211">
        <v>42660</v>
      </c>
      <c r="C208" s="211"/>
      <c r="D208" s="212" t="s">
        <v>1298</v>
      </c>
      <c r="E208" s="210" t="s">
        <v>276</v>
      </c>
      <c r="F208" s="213">
        <v>114</v>
      </c>
      <c r="G208" s="210"/>
      <c r="H208" s="210">
        <v>145</v>
      </c>
      <c r="I208" s="214">
        <v>145</v>
      </c>
      <c r="J208" s="307" t="s">
        <v>330</v>
      </c>
      <c r="K208" s="215">
        <f t="shared" si="49"/>
        <v>31</v>
      </c>
      <c r="L208" s="216">
        <f>K208/F208</f>
        <v>0.27192982456140352</v>
      </c>
      <c r="M208" s="217" t="s">
        <v>266</v>
      </c>
      <c r="N208" s="218">
        <v>42859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73</v>
      </c>
      <c r="B209" s="211">
        <v>42660</v>
      </c>
      <c r="C209" s="211"/>
      <c r="D209" s="212" t="s">
        <v>765</v>
      </c>
      <c r="E209" s="210" t="s">
        <v>276</v>
      </c>
      <c r="F209" s="213">
        <v>212</v>
      </c>
      <c r="G209" s="210"/>
      <c r="H209" s="210">
        <v>280</v>
      </c>
      <c r="I209" s="214">
        <v>276</v>
      </c>
      <c r="J209" s="307" t="s">
        <v>2049</v>
      </c>
      <c r="K209" s="215">
        <f t="shared" si="49"/>
        <v>68</v>
      </c>
      <c r="L209" s="216">
        <f>K209/F209</f>
        <v>0.32075471698113206</v>
      </c>
      <c r="M209" s="217" t="s">
        <v>266</v>
      </c>
      <c r="N209" s="218">
        <v>42858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74</v>
      </c>
      <c r="B210" s="211">
        <v>42678</v>
      </c>
      <c r="C210" s="211"/>
      <c r="D210" s="212" t="s">
        <v>367</v>
      </c>
      <c r="E210" s="210" t="s">
        <v>276</v>
      </c>
      <c r="F210" s="213">
        <v>155</v>
      </c>
      <c r="G210" s="210"/>
      <c r="H210" s="210">
        <v>210</v>
      </c>
      <c r="I210" s="214">
        <v>210</v>
      </c>
      <c r="J210" s="307" t="s">
        <v>2122</v>
      </c>
      <c r="K210" s="215">
        <f t="shared" si="49"/>
        <v>55</v>
      </c>
      <c r="L210" s="216">
        <f>K210/F210</f>
        <v>0.35483870967741937</v>
      </c>
      <c r="M210" s="217" t="s">
        <v>266</v>
      </c>
      <c r="N210" s="218">
        <v>42944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33">
        <v>75</v>
      </c>
      <c r="B211" s="234">
        <v>42710</v>
      </c>
      <c r="C211" s="234"/>
      <c r="D211" s="235" t="s">
        <v>1353</v>
      </c>
      <c r="E211" s="236" t="s">
        <v>276</v>
      </c>
      <c r="F211" s="233">
        <v>150.5</v>
      </c>
      <c r="G211" s="233"/>
      <c r="H211" s="237">
        <v>72.5</v>
      </c>
      <c r="I211" s="238">
        <v>174</v>
      </c>
      <c r="J211" s="239" t="s">
        <v>2784</v>
      </c>
      <c r="K211" s="318">
        <f t="shared" si="49"/>
        <v>-78</v>
      </c>
      <c r="L211" s="240">
        <f t="shared" ref="L211" si="51">K211/F211</f>
        <v>-0.51827242524916939</v>
      </c>
      <c r="M211" s="241" t="s">
        <v>1844</v>
      </c>
      <c r="N211" s="242">
        <v>43333</v>
      </c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76</v>
      </c>
      <c r="B212" s="211">
        <v>42712</v>
      </c>
      <c r="C212" s="211"/>
      <c r="D212" s="212" t="s">
        <v>190</v>
      </c>
      <c r="E212" s="210" t="s">
        <v>276</v>
      </c>
      <c r="F212" s="213">
        <v>380</v>
      </c>
      <c r="G212" s="210"/>
      <c r="H212" s="210">
        <v>478</v>
      </c>
      <c r="I212" s="214">
        <v>468</v>
      </c>
      <c r="J212" s="307" t="s">
        <v>330</v>
      </c>
      <c r="K212" s="215">
        <f t="shared" si="49"/>
        <v>98</v>
      </c>
      <c r="L212" s="216">
        <f t="shared" ref="L212:L220" si="52">K212/F212</f>
        <v>0.25789473684210529</v>
      </c>
      <c r="M212" s="217" t="s">
        <v>266</v>
      </c>
      <c r="N212" s="218">
        <v>43025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77</v>
      </c>
      <c r="B213" s="211">
        <v>42734</v>
      </c>
      <c r="C213" s="211"/>
      <c r="D213" s="212" t="s">
        <v>803</v>
      </c>
      <c r="E213" s="210" t="s">
        <v>276</v>
      </c>
      <c r="F213" s="213">
        <v>305</v>
      </c>
      <c r="G213" s="210"/>
      <c r="H213" s="210">
        <v>375</v>
      </c>
      <c r="I213" s="214">
        <v>375</v>
      </c>
      <c r="J213" s="307" t="s">
        <v>330</v>
      </c>
      <c r="K213" s="215">
        <f t="shared" si="49"/>
        <v>70</v>
      </c>
      <c r="L213" s="216">
        <f t="shared" si="52"/>
        <v>0.22950819672131148</v>
      </c>
      <c r="M213" s="217" t="s">
        <v>266</v>
      </c>
      <c r="N213" s="218">
        <v>42768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78</v>
      </c>
      <c r="B214" s="211">
        <v>42739</v>
      </c>
      <c r="C214" s="211"/>
      <c r="D214" s="212" t="s">
        <v>679</v>
      </c>
      <c r="E214" s="210" t="s">
        <v>276</v>
      </c>
      <c r="F214" s="213">
        <v>99.5</v>
      </c>
      <c r="G214" s="210"/>
      <c r="H214" s="210">
        <v>158</v>
      </c>
      <c r="I214" s="214">
        <v>158</v>
      </c>
      <c r="J214" s="307" t="s">
        <v>330</v>
      </c>
      <c r="K214" s="215">
        <f t="shared" si="49"/>
        <v>58.5</v>
      </c>
      <c r="L214" s="216">
        <f t="shared" si="52"/>
        <v>0.5879396984924623</v>
      </c>
      <c r="M214" s="217" t="s">
        <v>266</v>
      </c>
      <c r="N214" s="218">
        <v>42898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79</v>
      </c>
      <c r="B215" s="211">
        <v>42786</v>
      </c>
      <c r="C215" s="211"/>
      <c r="D215" s="212" t="s">
        <v>1562</v>
      </c>
      <c r="E215" s="210" t="s">
        <v>276</v>
      </c>
      <c r="F215" s="213">
        <v>202.5</v>
      </c>
      <c r="G215" s="210"/>
      <c r="H215" s="210">
        <v>234</v>
      </c>
      <c r="I215" s="214">
        <v>234</v>
      </c>
      <c r="J215" s="307" t="s">
        <v>330</v>
      </c>
      <c r="K215" s="215">
        <f t="shared" si="49"/>
        <v>31.5</v>
      </c>
      <c r="L215" s="216">
        <f t="shared" si="52"/>
        <v>0.15555555555555556</v>
      </c>
      <c r="M215" s="217" t="s">
        <v>266</v>
      </c>
      <c r="N215" s="218">
        <v>42836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80</v>
      </c>
      <c r="B216" s="211">
        <v>42786</v>
      </c>
      <c r="C216" s="211"/>
      <c r="D216" s="212" t="s">
        <v>132</v>
      </c>
      <c r="E216" s="210" t="s">
        <v>276</v>
      </c>
      <c r="F216" s="213">
        <v>140.5</v>
      </c>
      <c r="G216" s="210"/>
      <c r="H216" s="210">
        <v>220</v>
      </c>
      <c r="I216" s="214">
        <v>220</v>
      </c>
      <c r="J216" s="307" t="s">
        <v>330</v>
      </c>
      <c r="K216" s="215">
        <f t="shared" si="49"/>
        <v>79.5</v>
      </c>
      <c r="L216" s="216">
        <f t="shared" si="52"/>
        <v>0.5658362989323843</v>
      </c>
      <c r="M216" s="217" t="s">
        <v>266</v>
      </c>
      <c r="N216" s="218">
        <v>42864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81</v>
      </c>
      <c r="B217" s="211">
        <v>42818</v>
      </c>
      <c r="C217" s="211"/>
      <c r="D217" s="212" t="s">
        <v>1775</v>
      </c>
      <c r="E217" s="210" t="s">
        <v>276</v>
      </c>
      <c r="F217" s="213">
        <v>300.5</v>
      </c>
      <c r="G217" s="210"/>
      <c r="H217" s="210">
        <v>417.5</v>
      </c>
      <c r="I217" s="214">
        <v>420</v>
      </c>
      <c r="J217" s="307" t="s">
        <v>2322</v>
      </c>
      <c r="K217" s="215">
        <f t="shared" si="49"/>
        <v>117</v>
      </c>
      <c r="L217" s="216">
        <f t="shared" si="52"/>
        <v>0.38935108153078202</v>
      </c>
      <c r="M217" s="217" t="s">
        <v>266</v>
      </c>
      <c r="N217" s="218">
        <v>43070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82</v>
      </c>
      <c r="B218" s="211">
        <v>42818</v>
      </c>
      <c r="C218" s="211"/>
      <c r="D218" s="212" t="s">
        <v>745</v>
      </c>
      <c r="E218" s="210" t="s">
        <v>276</v>
      </c>
      <c r="F218" s="213">
        <v>850</v>
      </c>
      <c r="G218" s="210"/>
      <c r="H218" s="210">
        <v>1042.5</v>
      </c>
      <c r="I218" s="214">
        <v>1023</v>
      </c>
      <c r="J218" s="307" t="s">
        <v>2041</v>
      </c>
      <c r="K218" s="215">
        <f t="shared" si="49"/>
        <v>192.5</v>
      </c>
      <c r="L218" s="216">
        <f t="shared" si="52"/>
        <v>0.22647058823529412</v>
      </c>
      <c r="M218" s="217" t="s">
        <v>266</v>
      </c>
      <c r="N218" s="218">
        <v>42830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83</v>
      </c>
      <c r="B219" s="211">
        <v>42830</v>
      </c>
      <c r="C219" s="211"/>
      <c r="D219" s="212" t="s">
        <v>1388</v>
      </c>
      <c r="E219" s="210" t="s">
        <v>276</v>
      </c>
      <c r="F219" s="213">
        <v>785</v>
      </c>
      <c r="G219" s="210"/>
      <c r="H219" s="210">
        <v>930</v>
      </c>
      <c r="I219" s="214">
        <v>920</v>
      </c>
      <c r="J219" s="307" t="s">
        <v>2183</v>
      </c>
      <c r="K219" s="215">
        <f t="shared" si="49"/>
        <v>145</v>
      </c>
      <c r="L219" s="216">
        <f t="shared" si="52"/>
        <v>0.18471337579617833</v>
      </c>
      <c r="M219" s="217" t="s">
        <v>266</v>
      </c>
      <c r="N219" s="218">
        <v>42976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33">
        <v>84</v>
      </c>
      <c r="B220" s="234">
        <v>42831</v>
      </c>
      <c r="C220" s="234"/>
      <c r="D220" s="235" t="s">
        <v>1818</v>
      </c>
      <c r="E220" s="236" t="s">
        <v>276</v>
      </c>
      <c r="F220" s="233">
        <v>40</v>
      </c>
      <c r="G220" s="233"/>
      <c r="H220" s="237">
        <v>13.1</v>
      </c>
      <c r="I220" s="238">
        <v>60</v>
      </c>
      <c r="J220" s="325" t="s">
        <v>3563</v>
      </c>
      <c r="K220" s="318">
        <f t="shared" ref="K220" si="53">H220-F220</f>
        <v>-26.9</v>
      </c>
      <c r="L220" s="240">
        <f t="shared" si="52"/>
        <v>-0.67249999999999999</v>
      </c>
      <c r="M220" s="241" t="s">
        <v>1844</v>
      </c>
      <c r="N220" s="242">
        <v>43138</v>
      </c>
      <c r="O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85</v>
      </c>
      <c r="B221" s="211">
        <v>42837</v>
      </c>
      <c r="C221" s="211"/>
      <c r="D221" s="212" t="s">
        <v>60</v>
      </c>
      <c r="E221" s="210" t="s">
        <v>276</v>
      </c>
      <c r="F221" s="213">
        <v>289.5</v>
      </c>
      <c r="G221" s="210"/>
      <c r="H221" s="210">
        <v>354</v>
      </c>
      <c r="I221" s="214">
        <v>360</v>
      </c>
      <c r="J221" s="307" t="s">
        <v>2263</v>
      </c>
      <c r="K221" s="215">
        <f t="shared" si="49"/>
        <v>64.5</v>
      </c>
      <c r="L221" s="216">
        <f>K221/F221</f>
        <v>0.22279792746113988</v>
      </c>
      <c r="M221" s="217" t="s">
        <v>266</v>
      </c>
      <c r="N221" s="218">
        <v>43040</v>
      </c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86</v>
      </c>
      <c r="B222" s="211">
        <v>42845</v>
      </c>
      <c r="C222" s="211"/>
      <c r="D222" s="212" t="s">
        <v>1054</v>
      </c>
      <c r="E222" s="210" t="s">
        <v>276</v>
      </c>
      <c r="F222" s="213">
        <v>700</v>
      </c>
      <c r="G222" s="210"/>
      <c r="H222" s="210">
        <v>840</v>
      </c>
      <c r="I222" s="214">
        <v>840</v>
      </c>
      <c r="J222" s="307" t="s">
        <v>2093</v>
      </c>
      <c r="K222" s="215">
        <f t="shared" si="49"/>
        <v>140</v>
      </c>
      <c r="L222" s="216">
        <f>K222/F222</f>
        <v>0.2</v>
      </c>
      <c r="M222" s="217" t="s">
        <v>266</v>
      </c>
      <c r="N222" s="218">
        <v>42893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26">
        <v>87</v>
      </c>
      <c r="B223" s="227">
        <v>42877</v>
      </c>
      <c r="C223" s="227"/>
      <c r="D223" s="228" t="s">
        <v>809</v>
      </c>
      <c r="E223" s="226" t="s">
        <v>276</v>
      </c>
      <c r="F223" s="229" t="s">
        <v>2057</v>
      </c>
      <c r="G223" s="230"/>
      <c r="H223" s="230"/>
      <c r="I223" s="230">
        <v>190</v>
      </c>
      <c r="J223" s="308" t="s">
        <v>265</v>
      </c>
      <c r="K223" s="230"/>
      <c r="L223" s="226"/>
      <c r="M223" s="231"/>
      <c r="N223" s="232"/>
      <c r="O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9">
        <v>88</v>
      </c>
      <c r="B224" s="220">
        <v>42887</v>
      </c>
      <c r="C224" s="220"/>
      <c r="D224" s="221" t="s">
        <v>734</v>
      </c>
      <c r="E224" s="219" t="s">
        <v>276</v>
      </c>
      <c r="F224" s="222">
        <v>130</v>
      </c>
      <c r="G224" s="223"/>
      <c r="H224" s="223">
        <v>155.5</v>
      </c>
      <c r="I224" s="223">
        <v>170</v>
      </c>
      <c r="J224" s="311" t="s">
        <v>2313</v>
      </c>
      <c r="K224" s="317">
        <f t="shared" ref="K224" si="54">H224-F224</f>
        <v>25.5</v>
      </c>
      <c r="L224" s="224">
        <f t="shared" ref="L224:L242" si="55">K224/F224</f>
        <v>0.19615384615384615</v>
      </c>
      <c r="M224" s="222" t="s">
        <v>266</v>
      </c>
      <c r="N224" s="225">
        <v>43056</v>
      </c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89</v>
      </c>
      <c r="B225" s="211">
        <v>42901</v>
      </c>
      <c r="C225" s="211"/>
      <c r="D225" s="270" t="s">
        <v>2339</v>
      </c>
      <c r="E225" s="210" t="s">
        <v>276</v>
      </c>
      <c r="F225" s="213">
        <v>214.5</v>
      </c>
      <c r="G225" s="210"/>
      <c r="H225" s="210">
        <v>262</v>
      </c>
      <c r="I225" s="214">
        <v>262</v>
      </c>
      <c r="J225" s="307" t="s">
        <v>2184</v>
      </c>
      <c r="K225" s="215">
        <f t="shared" ref="K225:K242" si="56">H225-F225</f>
        <v>47.5</v>
      </c>
      <c r="L225" s="216">
        <f t="shared" si="55"/>
        <v>0.22144522144522144</v>
      </c>
      <c r="M225" s="217" t="s">
        <v>266</v>
      </c>
      <c r="N225" s="218">
        <v>42977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90</v>
      </c>
      <c r="B226" s="211">
        <v>42933</v>
      </c>
      <c r="C226" s="211"/>
      <c r="D226" s="212" t="s">
        <v>1153</v>
      </c>
      <c r="E226" s="210" t="s">
        <v>276</v>
      </c>
      <c r="F226" s="213">
        <v>370</v>
      </c>
      <c r="G226" s="210"/>
      <c r="H226" s="210">
        <v>447.5</v>
      </c>
      <c r="I226" s="214">
        <v>450</v>
      </c>
      <c r="J226" s="307" t="s">
        <v>330</v>
      </c>
      <c r="K226" s="215">
        <f t="shared" si="56"/>
        <v>77.5</v>
      </c>
      <c r="L226" s="216">
        <f t="shared" si="55"/>
        <v>0.20945945945945946</v>
      </c>
      <c r="M226" s="217" t="s">
        <v>266</v>
      </c>
      <c r="N226" s="218">
        <v>43035</v>
      </c>
      <c r="O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91</v>
      </c>
      <c r="B227" s="211">
        <v>42943</v>
      </c>
      <c r="C227" s="211"/>
      <c r="D227" s="212" t="s">
        <v>212</v>
      </c>
      <c r="E227" s="210" t="s">
        <v>276</v>
      </c>
      <c r="F227" s="213">
        <v>657.5</v>
      </c>
      <c r="G227" s="210"/>
      <c r="H227" s="210">
        <v>825</v>
      </c>
      <c r="I227" s="214">
        <v>820</v>
      </c>
      <c r="J227" s="307" t="s">
        <v>330</v>
      </c>
      <c r="K227" s="215">
        <f t="shared" si="56"/>
        <v>167.5</v>
      </c>
      <c r="L227" s="216">
        <f t="shared" si="55"/>
        <v>0.25475285171102663</v>
      </c>
      <c r="M227" s="217" t="s">
        <v>266</v>
      </c>
      <c r="N227" s="218">
        <v>43090</v>
      </c>
      <c r="O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92</v>
      </c>
      <c r="B228" s="211">
        <v>42964</v>
      </c>
      <c r="C228" s="211"/>
      <c r="D228" s="212" t="s">
        <v>748</v>
      </c>
      <c r="E228" s="210" t="s">
        <v>276</v>
      </c>
      <c r="F228" s="213">
        <v>605</v>
      </c>
      <c r="G228" s="210"/>
      <c r="H228" s="210">
        <v>750</v>
      </c>
      <c r="I228" s="214">
        <v>750</v>
      </c>
      <c r="J228" s="307" t="s">
        <v>2183</v>
      </c>
      <c r="K228" s="215">
        <f t="shared" si="56"/>
        <v>145</v>
      </c>
      <c r="L228" s="216">
        <f t="shared" si="55"/>
        <v>0.23966942148760331</v>
      </c>
      <c r="M228" s="217" t="s">
        <v>266</v>
      </c>
      <c r="N228" s="218">
        <v>43027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9">
        <v>93</v>
      </c>
      <c r="B229" s="220">
        <v>42979</v>
      </c>
      <c r="C229" s="220"/>
      <c r="D229" s="221" t="s">
        <v>1501</v>
      </c>
      <c r="E229" s="219" t="s">
        <v>276</v>
      </c>
      <c r="F229" s="222">
        <v>255</v>
      </c>
      <c r="G229" s="223"/>
      <c r="H229" s="223">
        <v>307.5</v>
      </c>
      <c r="I229" s="223">
        <v>320</v>
      </c>
      <c r="J229" s="311" t="s">
        <v>2336</v>
      </c>
      <c r="K229" s="317">
        <f t="shared" si="56"/>
        <v>52.5</v>
      </c>
      <c r="L229" s="224">
        <f t="shared" si="55"/>
        <v>0.20588235294117646</v>
      </c>
      <c r="M229" s="222" t="s">
        <v>266</v>
      </c>
      <c r="N229" s="225">
        <v>43098</v>
      </c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94</v>
      </c>
      <c r="B230" s="211">
        <v>42997</v>
      </c>
      <c r="C230" s="211"/>
      <c r="D230" s="212" t="s">
        <v>1530</v>
      </c>
      <c r="E230" s="210" t="s">
        <v>276</v>
      </c>
      <c r="F230" s="213">
        <v>215</v>
      </c>
      <c r="G230" s="210"/>
      <c r="H230" s="210">
        <v>258</v>
      </c>
      <c r="I230" s="214">
        <v>258</v>
      </c>
      <c r="J230" s="307" t="s">
        <v>330</v>
      </c>
      <c r="K230" s="215">
        <f t="shared" si="56"/>
        <v>43</v>
      </c>
      <c r="L230" s="216">
        <f t="shared" si="55"/>
        <v>0.2</v>
      </c>
      <c r="M230" s="217" t="s">
        <v>266</v>
      </c>
      <c r="N230" s="218">
        <v>43040</v>
      </c>
      <c r="O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95</v>
      </c>
      <c r="B231" s="211">
        <v>42998</v>
      </c>
      <c r="C231" s="211"/>
      <c r="D231" s="212" t="s">
        <v>599</v>
      </c>
      <c r="E231" s="210" t="s">
        <v>276</v>
      </c>
      <c r="F231" s="213">
        <v>75</v>
      </c>
      <c r="G231" s="210"/>
      <c r="H231" s="210">
        <v>90</v>
      </c>
      <c r="I231" s="214">
        <v>90</v>
      </c>
      <c r="J231" s="307" t="s">
        <v>2220</v>
      </c>
      <c r="K231" s="215">
        <f t="shared" si="56"/>
        <v>15</v>
      </c>
      <c r="L231" s="216">
        <f t="shared" si="55"/>
        <v>0.2</v>
      </c>
      <c r="M231" s="217" t="s">
        <v>266</v>
      </c>
      <c r="N231" s="218">
        <v>43019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96</v>
      </c>
      <c r="B232" s="211">
        <v>43011</v>
      </c>
      <c r="C232" s="211"/>
      <c r="D232" s="212" t="s">
        <v>1915</v>
      </c>
      <c r="E232" s="210" t="s">
        <v>276</v>
      </c>
      <c r="F232" s="213">
        <v>315</v>
      </c>
      <c r="G232" s="210"/>
      <c r="H232" s="210">
        <v>392</v>
      </c>
      <c r="I232" s="214">
        <v>384</v>
      </c>
      <c r="J232" s="307" t="s">
        <v>2216</v>
      </c>
      <c r="K232" s="215">
        <f t="shared" si="56"/>
        <v>77</v>
      </c>
      <c r="L232" s="216">
        <f t="shared" si="55"/>
        <v>0.24444444444444444</v>
      </c>
      <c r="M232" s="217" t="s">
        <v>266</v>
      </c>
      <c r="N232" s="218">
        <v>43017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97</v>
      </c>
      <c r="B233" s="211">
        <v>43013</v>
      </c>
      <c r="C233" s="211"/>
      <c r="D233" s="212" t="s">
        <v>1270</v>
      </c>
      <c r="E233" s="210" t="s">
        <v>276</v>
      </c>
      <c r="F233" s="213">
        <v>145</v>
      </c>
      <c r="G233" s="210"/>
      <c r="H233" s="210">
        <v>179</v>
      </c>
      <c r="I233" s="214">
        <v>180</v>
      </c>
      <c r="J233" s="307" t="s">
        <v>2230</v>
      </c>
      <c r="K233" s="215">
        <f t="shared" si="56"/>
        <v>34</v>
      </c>
      <c r="L233" s="216">
        <f t="shared" si="55"/>
        <v>0.23448275862068965</v>
      </c>
      <c r="M233" s="217" t="s">
        <v>266</v>
      </c>
      <c r="N233" s="218">
        <v>43025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98</v>
      </c>
      <c r="B234" s="211">
        <v>43014</v>
      </c>
      <c r="C234" s="211"/>
      <c r="D234" s="212" t="s">
        <v>619</v>
      </c>
      <c r="E234" s="210" t="s">
        <v>276</v>
      </c>
      <c r="F234" s="213">
        <v>256</v>
      </c>
      <c r="G234" s="210"/>
      <c r="H234" s="210">
        <v>323</v>
      </c>
      <c r="I234" s="214">
        <v>320</v>
      </c>
      <c r="J234" s="307" t="s">
        <v>330</v>
      </c>
      <c r="K234" s="215">
        <f t="shared" si="56"/>
        <v>67</v>
      </c>
      <c r="L234" s="216">
        <f t="shared" si="55"/>
        <v>0.26171875</v>
      </c>
      <c r="M234" s="217" t="s">
        <v>266</v>
      </c>
      <c r="N234" s="218">
        <v>43067</v>
      </c>
      <c r="O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9">
        <v>99</v>
      </c>
      <c r="B235" s="220">
        <v>43017</v>
      </c>
      <c r="C235" s="220"/>
      <c r="D235" s="221" t="s">
        <v>132</v>
      </c>
      <c r="E235" s="219" t="s">
        <v>276</v>
      </c>
      <c r="F235" s="222">
        <v>152.5</v>
      </c>
      <c r="G235" s="223"/>
      <c r="H235" s="223">
        <v>183.5</v>
      </c>
      <c r="I235" s="223">
        <v>210</v>
      </c>
      <c r="J235" s="311" t="s">
        <v>2267</v>
      </c>
      <c r="K235" s="317">
        <f t="shared" si="56"/>
        <v>31</v>
      </c>
      <c r="L235" s="224">
        <f t="shared" si="55"/>
        <v>0.20327868852459016</v>
      </c>
      <c r="M235" s="222" t="s">
        <v>266</v>
      </c>
      <c r="N235" s="225">
        <v>43042</v>
      </c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100</v>
      </c>
      <c r="B236" s="211">
        <v>43017</v>
      </c>
      <c r="C236" s="211"/>
      <c r="D236" s="212" t="s">
        <v>711</v>
      </c>
      <c r="E236" s="210" t="s">
        <v>276</v>
      </c>
      <c r="F236" s="213">
        <v>137.5</v>
      </c>
      <c r="G236" s="210"/>
      <c r="H236" s="210">
        <v>184</v>
      </c>
      <c r="I236" s="214">
        <v>183</v>
      </c>
      <c r="J236" s="305" t="s">
        <v>2528</v>
      </c>
      <c r="K236" s="215">
        <f t="shared" si="56"/>
        <v>46.5</v>
      </c>
      <c r="L236" s="216">
        <f t="shared" si="55"/>
        <v>0.33818181818181819</v>
      </c>
      <c r="M236" s="217" t="s">
        <v>266</v>
      </c>
      <c r="N236" s="218">
        <v>43108</v>
      </c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101</v>
      </c>
      <c r="B237" s="211">
        <v>43018</v>
      </c>
      <c r="C237" s="211"/>
      <c r="D237" s="212" t="s">
        <v>2219</v>
      </c>
      <c r="E237" s="210" t="s">
        <v>276</v>
      </c>
      <c r="F237" s="213">
        <v>895</v>
      </c>
      <c r="G237" s="210"/>
      <c r="H237" s="210">
        <v>1122.5</v>
      </c>
      <c r="I237" s="214">
        <v>1078</v>
      </c>
      <c r="J237" s="305" t="s">
        <v>2349</v>
      </c>
      <c r="K237" s="215">
        <f t="shared" si="56"/>
        <v>227.5</v>
      </c>
      <c r="L237" s="216">
        <f t="shared" si="55"/>
        <v>0.25418994413407819</v>
      </c>
      <c r="M237" s="217" t="s">
        <v>266</v>
      </c>
      <c r="N237" s="218">
        <v>43117</v>
      </c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102</v>
      </c>
      <c r="B238" s="211">
        <v>43018</v>
      </c>
      <c r="C238" s="211"/>
      <c r="D238" s="212" t="s">
        <v>1272</v>
      </c>
      <c r="E238" s="210" t="s">
        <v>276</v>
      </c>
      <c r="F238" s="213">
        <v>125.5</v>
      </c>
      <c r="G238" s="210"/>
      <c r="H238" s="210">
        <v>158</v>
      </c>
      <c r="I238" s="214">
        <v>155</v>
      </c>
      <c r="J238" s="305" t="s">
        <v>2270</v>
      </c>
      <c r="K238" s="215">
        <f t="shared" si="56"/>
        <v>32.5</v>
      </c>
      <c r="L238" s="216">
        <f t="shared" si="55"/>
        <v>0.25896414342629481</v>
      </c>
      <c r="M238" s="217" t="s">
        <v>266</v>
      </c>
      <c r="N238" s="218">
        <v>43067</v>
      </c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251" customFormat="1">
      <c r="A239" s="210">
        <v>103</v>
      </c>
      <c r="B239" s="211">
        <v>43020</v>
      </c>
      <c r="C239" s="211"/>
      <c r="D239" s="212" t="s">
        <v>661</v>
      </c>
      <c r="E239" s="210" t="s">
        <v>276</v>
      </c>
      <c r="F239" s="213">
        <v>525</v>
      </c>
      <c r="G239" s="210"/>
      <c r="H239" s="210">
        <v>629</v>
      </c>
      <c r="I239" s="214">
        <v>629</v>
      </c>
      <c r="J239" s="307" t="s">
        <v>330</v>
      </c>
      <c r="K239" s="215">
        <f t="shared" si="56"/>
        <v>104</v>
      </c>
      <c r="L239" s="216">
        <f t="shared" si="55"/>
        <v>0.1980952380952381</v>
      </c>
      <c r="M239" s="217" t="s">
        <v>266</v>
      </c>
      <c r="N239" s="218">
        <v>43119</v>
      </c>
      <c r="O239" s="186"/>
      <c r="P239" s="141"/>
      <c r="Q239" s="141"/>
      <c r="R239" s="185"/>
      <c r="S239" s="250"/>
      <c r="T239" s="250"/>
      <c r="U239" s="250"/>
      <c r="V239" s="250"/>
      <c r="W239" s="250"/>
      <c r="X239" s="250"/>
      <c r="Y239" s="250"/>
    </row>
    <row r="240" spans="1:25" s="251" customFormat="1">
      <c r="A240" s="253">
        <v>104</v>
      </c>
      <c r="B240" s="254">
        <v>43046</v>
      </c>
      <c r="C240" s="254"/>
      <c r="D240" s="255" t="s">
        <v>839</v>
      </c>
      <c r="E240" s="253" t="s">
        <v>276</v>
      </c>
      <c r="F240" s="256">
        <v>740</v>
      </c>
      <c r="G240" s="253"/>
      <c r="H240" s="253">
        <v>892.5</v>
      </c>
      <c r="I240" s="257">
        <v>900</v>
      </c>
      <c r="J240" s="309" t="s">
        <v>2274</v>
      </c>
      <c r="K240" s="215">
        <f t="shared" si="56"/>
        <v>152.5</v>
      </c>
      <c r="L240" s="258">
        <f t="shared" si="55"/>
        <v>0.20608108108108109</v>
      </c>
      <c r="M240" s="259" t="s">
        <v>266</v>
      </c>
      <c r="N240" s="260">
        <v>43052</v>
      </c>
      <c r="O240" s="186"/>
      <c r="P240" s="141"/>
      <c r="Q240" s="141"/>
      <c r="R240" s="185"/>
      <c r="S240" s="250"/>
      <c r="T240" s="250"/>
      <c r="U240" s="250"/>
      <c r="V240" s="250"/>
      <c r="W240" s="250"/>
      <c r="X240" s="250"/>
      <c r="Y240" s="250"/>
    </row>
    <row r="241" spans="1:25" s="251" customFormat="1">
      <c r="A241" s="253">
        <v>105</v>
      </c>
      <c r="B241" s="254">
        <v>43073</v>
      </c>
      <c r="C241" s="254"/>
      <c r="D241" s="255" t="s">
        <v>1454</v>
      </c>
      <c r="E241" s="253" t="s">
        <v>276</v>
      </c>
      <c r="F241" s="256">
        <v>118.5</v>
      </c>
      <c r="G241" s="253"/>
      <c r="H241" s="253">
        <v>143.5</v>
      </c>
      <c r="I241" s="257">
        <v>145</v>
      </c>
      <c r="J241" s="309" t="s">
        <v>2323</v>
      </c>
      <c r="K241" s="215">
        <f t="shared" si="56"/>
        <v>25</v>
      </c>
      <c r="L241" s="258">
        <f t="shared" si="55"/>
        <v>0.2109704641350211</v>
      </c>
      <c r="M241" s="259" t="s">
        <v>266</v>
      </c>
      <c r="N241" s="260">
        <v>43097</v>
      </c>
      <c r="O241" s="250"/>
      <c r="R241" s="252"/>
      <c r="S241" s="250"/>
      <c r="T241" s="250"/>
      <c r="U241" s="250"/>
      <c r="V241" s="250"/>
      <c r="W241" s="250"/>
      <c r="X241" s="250"/>
      <c r="Y241" s="250"/>
    </row>
    <row r="242" spans="1:25" s="141" customFormat="1">
      <c r="A242" s="219">
        <v>106</v>
      </c>
      <c r="B242" s="220">
        <v>43074</v>
      </c>
      <c r="C242" s="220"/>
      <c r="D242" s="221" t="s">
        <v>427</v>
      </c>
      <c r="E242" s="219" t="s">
        <v>276</v>
      </c>
      <c r="F242" s="222">
        <v>177.5</v>
      </c>
      <c r="G242" s="223"/>
      <c r="H242" s="223">
        <v>215</v>
      </c>
      <c r="I242" s="223">
        <v>230</v>
      </c>
      <c r="J242" s="313" t="s">
        <v>2334</v>
      </c>
      <c r="K242" s="317">
        <f t="shared" si="56"/>
        <v>37.5</v>
      </c>
      <c r="L242" s="224">
        <f t="shared" si="55"/>
        <v>0.21126760563380281</v>
      </c>
      <c r="M242" s="222" t="s">
        <v>266</v>
      </c>
      <c r="N242" s="225">
        <v>43096</v>
      </c>
      <c r="O242" s="250"/>
      <c r="P242" s="251"/>
      <c r="Q242" s="251"/>
      <c r="R242" s="252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61">
        <v>107</v>
      </c>
      <c r="B243" s="262">
        <v>43090</v>
      </c>
      <c r="C243" s="262"/>
      <c r="D243" s="269" t="s">
        <v>1012</v>
      </c>
      <c r="E243" s="261" t="s">
        <v>276</v>
      </c>
      <c r="F243" s="263" t="s">
        <v>2331</v>
      </c>
      <c r="G243" s="261"/>
      <c r="H243" s="261"/>
      <c r="I243" s="264">
        <v>872</v>
      </c>
      <c r="J243" s="306" t="s">
        <v>265</v>
      </c>
      <c r="K243" s="266"/>
      <c r="L243" s="267"/>
      <c r="M243" s="265"/>
      <c r="N243" s="268"/>
      <c r="O243" s="250"/>
      <c r="P243" s="251"/>
      <c r="Q243" s="251"/>
      <c r="R243" s="252"/>
      <c r="S243" s="186"/>
      <c r="T243" s="186"/>
      <c r="U243" s="186"/>
      <c r="V243" s="186"/>
      <c r="W243" s="186"/>
      <c r="X243" s="186"/>
      <c r="Y243" s="186"/>
    </row>
    <row r="244" spans="1:25" s="251" customFormat="1">
      <c r="A244" s="253">
        <v>108</v>
      </c>
      <c r="B244" s="254">
        <v>43098</v>
      </c>
      <c r="C244" s="254"/>
      <c r="D244" s="255" t="s">
        <v>1915</v>
      </c>
      <c r="E244" s="253" t="s">
        <v>276</v>
      </c>
      <c r="F244" s="256">
        <v>435</v>
      </c>
      <c r="G244" s="253"/>
      <c r="H244" s="253">
        <v>542.5</v>
      </c>
      <c r="I244" s="257">
        <v>539</v>
      </c>
      <c r="J244" s="309" t="s">
        <v>330</v>
      </c>
      <c r="K244" s="215">
        <f t="shared" ref="K244:K245" si="57">H244-F244</f>
        <v>107.5</v>
      </c>
      <c r="L244" s="258">
        <f>K244/F244</f>
        <v>0.2471264367816092</v>
      </c>
      <c r="M244" s="259" t="s">
        <v>266</v>
      </c>
      <c r="N244" s="260">
        <v>43206</v>
      </c>
      <c r="O244" s="186"/>
      <c r="P244" s="141"/>
      <c r="Q244" s="141"/>
      <c r="R244" s="185"/>
      <c r="S244" s="250"/>
      <c r="T244" s="250"/>
      <c r="U244" s="250"/>
      <c r="V244" s="250"/>
      <c r="W244" s="250"/>
      <c r="X244" s="250"/>
      <c r="Y244" s="250"/>
    </row>
    <row r="245" spans="1:25" s="251" customFormat="1">
      <c r="A245" s="253">
        <v>109</v>
      </c>
      <c r="B245" s="254">
        <v>43098</v>
      </c>
      <c r="C245" s="254"/>
      <c r="D245" s="255" t="s">
        <v>1819</v>
      </c>
      <c r="E245" s="253" t="s">
        <v>276</v>
      </c>
      <c r="F245" s="256">
        <v>885</v>
      </c>
      <c r="G245" s="253"/>
      <c r="H245" s="253">
        <v>1090</v>
      </c>
      <c r="I245" s="257">
        <v>1084</v>
      </c>
      <c r="J245" s="309" t="s">
        <v>330</v>
      </c>
      <c r="K245" s="215">
        <f t="shared" si="57"/>
        <v>205</v>
      </c>
      <c r="L245" s="258">
        <f>K245/F245</f>
        <v>0.23163841807909605</v>
      </c>
      <c r="M245" s="259" t="s">
        <v>266</v>
      </c>
      <c r="N245" s="260">
        <v>43213</v>
      </c>
      <c r="O245" s="186"/>
      <c r="P245" s="141"/>
      <c r="Q245" s="141"/>
      <c r="R245" s="185"/>
      <c r="S245" s="250"/>
      <c r="T245" s="250"/>
      <c r="U245" s="250"/>
      <c r="V245" s="250"/>
      <c r="W245" s="250"/>
      <c r="X245" s="250"/>
      <c r="Y245" s="250"/>
    </row>
    <row r="246" spans="1:25" s="251" customFormat="1">
      <c r="A246" s="261">
        <v>110</v>
      </c>
      <c r="B246" s="262">
        <v>43138</v>
      </c>
      <c r="C246" s="262"/>
      <c r="D246" s="228" t="s">
        <v>809</v>
      </c>
      <c r="E246" s="226" t="s">
        <v>276</v>
      </c>
      <c r="F246" s="184" t="s">
        <v>2362</v>
      </c>
      <c r="G246" s="230"/>
      <c r="H246" s="230"/>
      <c r="I246" s="230">
        <v>190</v>
      </c>
      <c r="J246" s="306" t="s">
        <v>265</v>
      </c>
      <c r="K246" s="266"/>
      <c r="L246" s="267"/>
      <c r="M246" s="265"/>
      <c r="N246" s="268"/>
      <c r="O246" s="250"/>
      <c r="R246" s="252"/>
      <c r="S246" s="250"/>
      <c r="T246" s="250"/>
      <c r="U246" s="250"/>
      <c r="V246" s="250"/>
      <c r="W246" s="250"/>
      <c r="X246" s="250"/>
      <c r="Y246" s="250"/>
    </row>
    <row r="247" spans="1:25" s="251" customFormat="1">
      <c r="A247" s="261">
        <v>111</v>
      </c>
      <c r="B247" s="262">
        <v>43158</v>
      </c>
      <c r="C247" s="262"/>
      <c r="D247" s="228" t="s">
        <v>1185</v>
      </c>
      <c r="E247" s="261" t="s">
        <v>276</v>
      </c>
      <c r="F247" s="263" t="s">
        <v>2535</v>
      </c>
      <c r="G247" s="261"/>
      <c r="H247" s="261"/>
      <c r="I247" s="264">
        <v>398</v>
      </c>
      <c r="J247" s="306" t="s">
        <v>265</v>
      </c>
      <c r="K247" s="230"/>
      <c r="L247" s="226"/>
      <c r="M247" s="231"/>
      <c r="N247" s="232"/>
      <c r="O247" s="250"/>
      <c r="R247" s="252"/>
      <c r="S247" s="250"/>
      <c r="T247" s="250"/>
      <c r="U247" s="250"/>
      <c r="V247" s="250"/>
      <c r="W247" s="250"/>
      <c r="X247" s="250"/>
      <c r="Y247" s="250"/>
    </row>
    <row r="248" spans="1:25" s="251" customFormat="1">
      <c r="A248" s="261">
        <v>112</v>
      </c>
      <c r="B248" s="285">
        <v>43164</v>
      </c>
      <c r="C248" s="285"/>
      <c r="D248" s="228" t="s">
        <v>110</v>
      </c>
      <c r="E248" s="284" t="s">
        <v>276</v>
      </c>
      <c r="F248" s="286" t="s">
        <v>2538</v>
      </c>
      <c r="G248" s="284"/>
      <c r="H248" s="284"/>
      <c r="I248" s="287">
        <v>672</v>
      </c>
      <c r="J248" s="312" t="s">
        <v>265</v>
      </c>
      <c r="K248" s="266"/>
      <c r="L248" s="267"/>
      <c r="M248" s="265"/>
      <c r="N248" s="268"/>
      <c r="O248" s="250"/>
      <c r="R248" s="252"/>
      <c r="S248" s="250"/>
      <c r="T248" s="250"/>
      <c r="U248" s="250"/>
      <c r="V248" s="250"/>
      <c r="W248" s="250"/>
      <c r="X248" s="250"/>
      <c r="Y248" s="250"/>
    </row>
    <row r="249" spans="1:25" s="251" customFormat="1">
      <c r="A249" s="219">
        <v>113</v>
      </c>
      <c r="B249" s="220">
        <v>43192</v>
      </c>
      <c r="C249" s="220"/>
      <c r="D249" s="221" t="s">
        <v>737</v>
      </c>
      <c r="E249" s="219" t="s">
        <v>276</v>
      </c>
      <c r="F249" s="222">
        <v>492.5</v>
      </c>
      <c r="G249" s="223"/>
      <c r="H249" s="223">
        <v>589</v>
      </c>
      <c r="I249" s="223">
        <v>613</v>
      </c>
      <c r="J249" s="313" t="s">
        <v>2334</v>
      </c>
      <c r="K249" s="317">
        <f t="shared" ref="K249" si="58">H249-F249</f>
        <v>96.5</v>
      </c>
      <c r="L249" s="224">
        <f t="shared" ref="L249" si="59">K249/F249</f>
        <v>0.19593908629441625</v>
      </c>
      <c r="M249" s="222" t="s">
        <v>266</v>
      </c>
      <c r="N249" s="225">
        <v>43333</v>
      </c>
      <c r="O249" s="250"/>
      <c r="R249" s="252"/>
      <c r="S249" s="250"/>
      <c r="T249" s="250"/>
      <c r="U249" s="250"/>
      <c r="V249" s="250"/>
      <c r="W249" s="250"/>
      <c r="X249" s="250"/>
      <c r="Y249" s="250"/>
    </row>
    <row r="250" spans="1:25" s="251" customFormat="1">
      <c r="A250" s="284">
        <v>114</v>
      </c>
      <c r="B250" s="285">
        <v>43194</v>
      </c>
      <c r="C250" s="285"/>
      <c r="D250" s="300" t="s">
        <v>311</v>
      </c>
      <c r="E250" s="284" t="s">
        <v>276</v>
      </c>
      <c r="F250" s="286" t="s">
        <v>2553</v>
      </c>
      <c r="G250" s="284"/>
      <c r="H250" s="284"/>
      <c r="I250" s="287">
        <v>180</v>
      </c>
      <c r="J250" s="304" t="s">
        <v>265</v>
      </c>
      <c r="K250" s="288"/>
      <c r="L250" s="289"/>
      <c r="M250" s="290"/>
      <c r="N250" s="291"/>
      <c r="O250" s="250"/>
      <c r="R250" s="252"/>
      <c r="S250" s="250"/>
      <c r="T250" s="250"/>
      <c r="U250" s="250"/>
      <c r="V250" s="250"/>
      <c r="W250" s="250"/>
      <c r="X250" s="250"/>
      <c r="Y250" s="250"/>
    </row>
    <row r="251" spans="1:25" s="251" customFormat="1">
      <c r="A251" s="233">
        <v>115</v>
      </c>
      <c r="B251" s="234">
        <v>43209</v>
      </c>
      <c r="C251" s="234"/>
      <c r="D251" s="235" t="s">
        <v>1140</v>
      </c>
      <c r="E251" s="236" t="s">
        <v>276</v>
      </c>
      <c r="F251" s="233">
        <v>430</v>
      </c>
      <c r="G251" s="233"/>
      <c r="H251" s="237">
        <v>220</v>
      </c>
      <c r="I251" s="238">
        <v>537</v>
      </c>
      <c r="J251" s="325" t="s">
        <v>2727</v>
      </c>
      <c r="K251" s="318">
        <f t="shared" ref="K251" si="60">H251-F251</f>
        <v>-210</v>
      </c>
      <c r="L251" s="240">
        <f t="shared" ref="L251" si="61">K251/F251</f>
        <v>-0.48837209302325579</v>
      </c>
      <c r="M251" s="241" t="s">
        <v>1844</v>
      </c>
      <c r="N251" s="242">
        <v>43252</v>
      </c>
      <c r="O251" s="250"/>
      <c r="R251" s="252"/>
      <c r="S251" s="250"/>
      <c r="T251" s="250"/>
      <c r="U251" s="250"/>
      <c r="V251" s="250"/>
      <c r="W251" s="250"/>
      <c r="X251" s="250"/>
      <c r="Y251" s="250"/>
    </row>
    <row r="252" spans="1:25" s="251" customFormat="1">
      <c r="A252" s="284">
        <v>116</v>
      </c>
      <c r="B252" s="285">
        <v>43220</v>
      </c>
      <c r="C252" s="285"/>
      <c r="D252" s="300" t="s">
        <v>858</v>
      </c>
      <c r="E252" s="284" t="s">
        <v>276</v>
      </c>
      <c r="F252" s="286" t="s">
        <v>2579</v>
      </c>
      <c r="G252" s="284"/>
      <c r="H252" s="284"/>
      <c r="I252" s="287">
        <v>196</v>
      </c>
      <c r="J252" s="304" t="s">
        <v>265</v>
      </c>
      <c r="K252" s="288"/>
      <c r="L252" s="289"/>
      <c r="M252" s="290"/>
      <c r="N252" s="291"/>
      <c r="O252" s="250"/>
      <c r="R252" s="252"/>
      <c r="S252" s="250"/>
      <c r="T252" s="250"/>
      <c r="U252" s="250"/>
      <c r="V252" s="250"/>
      <c r="W252" s="250"/>
      <c r="X252" s="250"/>
      <c r="Y252" s="250"/>
    </row>
    <row r="253" spans="1:25" s="251" customFormat="1">
      <c r="A253" s="284">
        <v>117</v>
      </c>
      <c r="B253" s="285">
        <v>43237</v>
      </c>
      <c r="C253" s="285"/>
      <c r="D253" s="300" t="s">
        <v>1327</v>
      </c>
      <c r="E253" s="284" t="s">
        <v>276</v>
      </c>
      <c r="F253" s="286" t="s">
        <v>312</v>
      </c>
      <c r="G253" s="284"/>
      <c r="H253" s="284"/>
      <c r="I253" s="287">
        <v>348</v>
      </c>
      <c r="J253" s="304" t="s">
        <v>265</v>
      </c>
      <c r="K253" s="288"/>
      <c r="L253" s="289"/>
      <c r="M253" s="290"/>
      <c r="N253" s="291"/>
      <c r="O253" s="250"/>
      <c r="R253" s="252"/>
      <c r="S253" s="250"/>
      <c r="T253" s="250"/>
      <c r="U253" s="250"/>
      <c r="V253" s="250"/>
      <c r="W253" s="250"/>
      <c r="X253" s="250"/>
      <c r="Y253" s="250"/>
    </row>
    <row r="254" spans="1:25" s="251" customFormat="1">
      <c r="A254" s="284">
        <v>118</v>
      </c>
      <c r="B254" s="285">
        <v>43258</v>
      </c>
      <c r="C254" s="285"/>
      <c r="D254" s="300" t="s">
        <v>1027</v>
      </c>
      <c r="E254" s="284" t="s">
        <v>276</v>
      </c>
      <c r="F254" s="263" t="s">
        <v>2729</v>
      </c>
      <c r="G254" s="284"/>
      <c r="H254" s="284"/>
      <c r="I254" s="287">
        <v>439</v>
      </c>
      <c r="J254" s="304" t="s">
        <v>265</v>
      </c>
      <c r="K254" s="288"/>
      <c r="L254" s="289"/>
      <c r="M254" s="290"/>
      <c r="N254" s="291"/>
      <c r="O254" s="250"/>
      <c r="R254" s="252"/>
      <c r="S254" s="250"/>
      <c r="T254" s="250"/>
      <c r="U254" s="250"/>
      <c r="V254" s="250"/>
      <c r="W254" s="250"/>
      <c r="X254" s="250"/>
      <c r="Y254" s="250"/>
    </row>
    <row r="255" spans="1:25" s="251" customFormat="1">
      <c r="A255" s="284">
        <v>119</v>
      </c>
      <c r="B255" s="285">
        <v>43285</v>
      </c>
      <c r="C255" s="285"/>
      <c r="D255" s="300" t="s">
        <v>40</v>
      </c>
      <c r="E255" s="284" t="s">
        <v>276</v>
      </c>
      <c r="F255" s="263" t="s">
        <v>2751</v>
      </c>
      <c r="G255" s="284"/>
      <c r="H255" s="284"/>
      <c r="I255" s="287">
        <v>170</v>
      </c>
      <c r="J255" s="304" t="s">
        <v>265</v>
      </c>
      <c r="K255" s="288"/>
      <c r="L255" s="289"/>
      <c r="M255" s="290"/>
      <c r="N255" s="291"/>
      <c r="O255" s="250"/>
      <c r="R255" s="252"/>
      <c r="S255" s="250"/>
      <c r="T255" s="250"/>
      <c r="U255" s="250"/>
      <c r="V255" s="250"/>
      <c r="W255" s="250"/>
      <c r="X255" s="250"/>
      <c r="Y255" s="250"/>
    </row>
    <row r="256" spans="1:25" s="251" customFormat="1">
      <c r="A256" s="284">
        <v>120</v>
      </c>
      <c r="B256" s="285">
        <v>43294</v>
      </c>
      <c r="C256" s="285"/>
      <c r="D256" s="300" t="s">
        <v>1920</v>
      </c>
      <c r="E256" s="284" t="s">
        <v>276</v>
      </c>
      <c r="F256" s="263" t="s">
        <v>2758</v>
      </c>
      <c r="G256" s="284"/>
      <c r="H256" s="284"/>
      <c r="I256" s="287">
        <v>59</v>
      </c>
      <c r="J256" s="304" t="s">
        <v>265</v>
      </c>
      <c r="K256" s="288"/>
      <c r="L256" s="289"/>
      <c r="M256" s="290"/>
      <c r="N256" s="291"/>
      <c r="O256" s="250"/>
      <c r="R256" s="252"/>
      <c r="S256" s="250"/>
      <c r="T256" s="250"/>
      <c r="U256" s="250"/>
      <c r="V256" s="250"/>
      <c r="W256" s="250"/>
      <c r="X256" s="250"/>
      <c r="Y256" s="250"/>
    </row>
    <row r="257" spans="1:25" s="251" customFormat="1">
      <c r="A257" s="233">
        <v>121</v>
      </c>
      <c r="B257" s="234">
        <v>43306</v>
      </c>
      <c r="C257" s="234"/>
      <c r="D257" s="235" t="s">
        <v>1818</v>
      </c>
      <c r="E257" s="236" t="s">
        <v>276</v>
      </c>
      <c r="F257" s="233">
        <v>27.5</v>
      </c>
      <c r="G257" s="233"/>
      <c r="H257" s="237">
        <v>13.1</v>
      </c>
      <c r="I257" s="238">
        <v>60</v>
      </c>
      <c r="J257" s="325" t="s">
        <v>3718</v>
      </c>
      <c r="K257" s="318">
        <f t="shared" ref="K257" si="62">H257-F257</f>
        <v>-14.4</v>
      </c>
      <c r="L257" s="240">
        <f t="shared" ref="L257" si="63">K257/F257</f>
        <v>-0.52363636363636368</v>
      </c>
      <c r="M257" s="241" t="s">
        <v>1844</v>
      </c>
      <c r="N257" s="242">
        <v>43138</v>
      </c>
      <c r="O257" s="250"/>
      <c r="R257" s="252"/>
      <c r="S257" s="250"/>
      <c r="T257" s="250"/>
      <c r="U257" s="250"/>
      <c r="V257" s="250"/>
      <c r="W257" s="250"/>
      <c r="X257" s="250"/>
      <c r="Y257" s="250"/>
    </row>
    <row r="258" spans="1:25" s="251" customFormat="1">
      <c r="A258" s="284">
        <v>122</v>
      </c>
      <c r="B258" s="285">
        <v>43318</v>
      </c>
      <c r="C258" s="285"/>
      <c r="D258" s="300" t="s">
        <v>758</v>
      </c>
      <c r="E258" s="284" t="s">
        <v>276</v>
      </c>
      <c r="F258" s="263" t="s">
        <v>2777</v>
      </c>
      <c r="G258" s="284"/>
      <c r="H258" s="284"/>
      <c r="I258" s="287">
        <v>182</v>
      </c>
      <c r="J258" s="304" t="s">
        <v>265</v>
      </c>
      <c r="K258" s="288"/>
      <c r="L258" s="289"/>
      <c r="M258" s="290"/>
      <c r="N258" s="291"/>
      <c r="O258" s="250"/>
      <c r="R258" s="252"/>
      <c r="S258" s="250"/>
      <c r="T258" s="250"/>
      <c r="U258" s="250"/>
      <c r="V258" s="250"/>
      <c r="W258" s="250"/>
      <c r="X258" s="250"/>
      <c r="Y258" s="250"/>
    </row>
    <row r="259" spans="1:25" s="251" customFormat="1">
      <c r="A259" s="253">
        <v>123</v>
      </c>
      <c r="B259" s="254">
        <v>43335</v>
      </c>
      <c r="C259" s="254"/>
      <c r="D259" s="255" t="s">
        <v>929</v>
      </c>
      <c r="E259" s="253" t="s">
        <v>276</v>
      </c>
      <c r="F259" s="256">
        <v>285</v>
      </c>
      <c r="G259" s="253"/>
      <c r="H259" s="253">
        <v>355</v>
      </c>
      <c r="I259" s="257">
        <v>364</v>
      </c>
      <c r="J259" s="309" t="s">
        <v>3370</v>
      </c>
      <c r="K259" s="215">
        <f t="shared" ref="K259" si="64">H259-F259</f>
        <v>70</v>
      </c>
      <c r="L259" s="258">
        <f>K259/F259</f>
        <v>0.24561403508771928</v>
      </c>
      <c r="M259" s="259" t="s">
        <v>266</v>
      </c>
      <c r="N259" s="260">
        <v>43455</v>
      </c>
      <c r="O259" s="186"/>
      <c r="P259" s="141"/>
      <c r="Q259" s="141"/>
      <c r="R259" s="185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84">
        <v>124</v>
      </c>
      <c r="B260" s="285">
        <v>43341</v>
      </c>
      <c r="C260" s="285"/>
      <c r="D260" s="389" t="s">
        <v>817</v>
      </c>
      <c r="E260" s="284" t="s">
        <v>276</v>
      </c>
      <c r="F260" s="263" t="s">
        <v>2787</v>
      </c>
      <c r="G260" s="284"/>
      <c r="H260" s="284"/>
      <c r="I260" s="287">
        <v>635</v>
      </c>
      <c r="J260" s="304" t="s">
        <v>265</v>
      </c>
      <c r="K260" s="288"/>
      <c r="L260" s="289"/>
      <c r="M260" s="290"/>
      <c r="N260" s="291"/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53">
        <v>125</v>
      </c>
      <c r="B261" s="254">
        <v>43395</v>
      </c>
      <c r="C261" s="254"/>
      <c r="D261" s="255" t="s">
        <v>748</v>
      </c>
      <c r="E261" s="253" t="s">
        <v>276</v>
      </c>
      <c r="F261" s="256">
        <v>475</v>
      </c>
      <c r="G261" s="253"/>
      <c r="H261" s="253">
        <v>574</v>
      </c>
      <c r="I261" s="257">
        <v>570</v>
      </c>
      <c r="J261" s="309" t="s">
        <v>330</v>
      </c>
      <c r="K261" s="215">
        <f t="shared" ref="K261" si="65">H261-F261</f>
        <v>99</v>
      </c>
      <c r="L261" s="258">
        <f>K261/F261</f>
        <v>0.20842105263157895</v>
      </c>
      <c r="M261" s="259" t="s">
        <v>266</v>
      </c>
      <c r="N261" s="260">
        <v>43403</v>
      </c>
      <c r="O261" s="186"/>
      <c r="P261" s="141"/>
      <c r="Q261" s="141"/>
      <c r="R261" s="185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84">
        <v>126</v>
      </c>
      <c r="B262" s="285">
        <v>43396</v>
      </c>
      <c r="C262" s="285"/>
      <c r="D262" s="389" t="s">
        <v>3007</v>
      </c>
      <c r="E262" s="284" t="s">
        <v>276</v>
      </c>
      <c r="F262" s="263" t="s">
        <v>3153</v>
      </c>
      <c r="G262" s="284"/>
      <c r="H262" s="284"/>
      <c r="I262" s="287">
        <v>191</v>
      </c>
      <c r="J262" s="304" t="s">
        <v>265</v>
      </c>
      <c r="K262" s="288"/>
      <c r="L262" s="289"/>
      <c r="M262" s="290"/>
      <c r="N262" s="291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53">
        <v>127</v>
      </c>
      <c r="B263" s="254">
        <v>43397</v>
      </c>
      <c r="C263" s="254"/>
      <c r="D263" s="255" t="s">
        <v>832</v>
      </c>
      <c r="E263" s="253" t="s">
        <v>276</v>
      </c>
      <c r="F263" s="256">
        <v>707.5</v>
      </c>
      <c r="G263" s="253"/>
      <c r="H263" s="253">
        <v>872</v>
      </c>
      <c r="I263" s="257">
        <v>872</v>
      </c>
      <c r="J263" s="309" t="s">
        <v>330</v>
      </c>
      <c r="K263" s="215">
        <f t="shared" ref="K263" si="66">H263-F263</f>
        <v>164.5</v>
      </c>
      <c r="L263" s="258">
        <f t="shared" ref="L263" si="67">K263/F263</f>
        <v>0.23250883392226149</v>
      </c>
      <c r="M263" s="259" t="s">
        <v>266</v>
      </c>
      <c r="N263" s="260">
        <v>43482</v>
      </c>
      <c r="O263" s="186"/>
      <c r="P263" s="141"/>
      <c r="Q263" s="141"/>
      <c r="R263" s="185"/>
      <c r="S263" s="250"/>
      <c r="T263" s="250"/>
      <c r="U263" s="250"/>
      <c r="V263" s="250"/>
      <c r="W263" s="250"/>
      <c r="X263" s="250"/>
      <c r="Y263" s="250"/>
    </row>
    <row r="264" spans="1:25" s="141" customFormat="1">
      <c r="A264" s="219">
        <v>128</v>
      </c>
      <c r="B264" s="220">
        <v>43398</v>
      </c>
      <c r="C264" s="220"/>
      <c r="D264" s="221" t="s">
        <v>341</v>
      </c>
      <c r="E264" s="219" t="s">
        <v>276</v>
      </c>
      <c r="F264" s="222">
        <v>707.5</v>
      </c>
      <c r="G264" s="223"/>
      <c r="H264" s="223">
        <v>850</v>
      </c>
      <c r="I264" s="223">
        <v>890</v>
      </c>
      <c r="J264" s="313" t="s">
        <v>3366</v>
      </c>
      <c r="K264" s="317">
        <f t="shared" ref="K264" si="68">H264-F264</f>
        <v>142.5</v>
      </c>
      <c r="L264" s="224">
        <f t="shared" ref="L264" si="69">K264/F264</f>
        <v>0.20141342756183744</v>
      </c>
      <c r="M264" s="222" t="s">
        <v>266</v>
      </c>
      <c r="N264" s="225">
        <v>43453</v>
      </c>
      <c r="O264" s="250"/>
      <c r="P264" s="251"/>
      <c r="Q264" s="251"/>
      <c r="R264" s="252"/>
      <c r="S264" s="186"/>
      <c r="T264" s="186"/>
      <c r="U264" s="186"/>
      <c r="V264" s="186"/>
      <c r="W264" s="186"/>
      <c r="X264" s="186"/>
      <c r="Y264" s="186"/>
    </row>
    <row r="265" spans="1:25" s="251" customFormat="1">
      <c r="A265" s="284">
        <v>129</v>
      </c>
      <c r="B265" s="285">
        <v>43398</v>
      </c>
      <c r="C265" s="285"/>
      <c r="D265" s="389" t="s">
        <v>669</v>
      </c>
      <c r="E265" s="284" t="s">
        <v>276</v>
      </c>
      <c r="F265" s="263" t="s">
        <v>3157</v>
      </c>
      <c r="G265" s="284"/>
      <c r="H265" s="284"/>
      <c r="I265" s="287">
        <v>209</v>
      </c>
      <c r="J265" s="304" t="s">
        <v>265</v>
      </c>
      <c r="K265" s="288"/>
      <c r="L265" s="289"/>
      <c r="M265" s="290"/>
      <c r="N265" s="291"/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53">
        <v>130</v>
      </c>
      <c r="B266" s="254">
        <v>43399</v>
      </c>
      <c r="C266" s="254"/>
      <c r="D266" s="255" t="s">
        <v>2837</v>
      </c>
      <c r="E266" s="253" t="s">
        <v>276</v>
      </c>
      <c r="F266" s="256">
        <v>240</v>
      </c>
      <c r="G266" s="253"/>
      <c r="H266" s="253">
        <v>297</v>
      </c>
      <c r="I266" s="257">
        <v>297</v>
      </c>
      <c r="J266" s="309" t="s">
        <v>330</v>
      </c>
      <c r="K266" s="215">
        <f t="shared" ref="K266" si="70">H266-F266</f>
        <v>57</v>
      </c>
      <c r="L266" s="258">
        <f>K266/F266</f>
        <v>0.23749999999999999</v>
      </c>
      <c r="M266" s="259" t="s">
        <v>266</v>
      </c>
      <c r="N266" s="260">
        <v>43417</v>
      </c>
      <c r="O266" s="186"/>
      <c r="P266" s="141"/>
      <c r="Q266" s="141"/>
      <c r="R266" s="185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84">
        <v>131</v>
      </c>
      <c r="B267" s="262">
        <v>43439</v>
      </c>
      <c r="C267" s="262"/>
      <c r="D267" s="389" t="s">
        <v>610</v>
      </c>
      <c r="E267" s="284" t="s">
        <v>276</v>
      </c>
      <c r="F267" s="286" t="s">
        <v>3188</v>
      </c>
      <c r="G267" s="284"/>
      <c r="H267" s="284"/>
      <c r="I267" s="287">
        <v>321</v>
      </c>
      <c r="J267" s="304" t="s">
        <v>265</v>
      </c>
      <c r="K267" s="288"/>
      <c r="L267" s="289"/>
      <c r="M267" s="290"/>
      <c r="N267" s="291"/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4">
        <v>132</v>
      </c>
      <c r="B268" s="262">
        <v>43439</v>
      </c>
      <c r="C268" s="262"/>
      <c r="D268" s="389" t="s">
        <v>3189</v>
      </c>
      <c r="E268" s="284" t="s">
        <v>276</v>
      </c>
      <c r="F268" s="286" t="s">
        <v>2331</v>
      </c>
      <c r="G268" s="284"/>
      <c r="H268" s="284"/>
      <c r="I268" s="287">
        <v>840</v>
      </c>
      <c r="J268" s="304" t="s">
        <v>265</v>
      </c>
      <c r="K268" s="288"/>
      <c r="L268" s="289"/>
      <c r="M268" s="290"/>
      <c r="N268" s="291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141" customFormat="1">
      <c r="A269" s="219">
        <v>133</v>
      </c>
      <c r="B269" s="220">
        <v>43439</v>
      </c>
      <c r="C269" s="220"/>
      <c r="D269" s="221" t="s">
        <v>3190</v>
      </c>
      <c r="E269" s="219" t="s">
        <v>276</v>
      </c>
      <c r="F269" s="222">
        <v>202.5</v>
      </c>
      <c r="G269" s="223"/>
      <c r="H269" s="223">
        <v>242.5</v>
      </c>
      <c r="I269" s="223">
        <v>252</v>
      </c>
      <c r="J269" s="313" t="s">
        <v>3373</v>
      </c>
      <c r="K269" s="317">
        <f t="shared" ref="K269" si="71">H269-F269</f>
        <v>40</v>
      </c>
      <c r="L269" s="224">
        <f t="shared" ref="L269" si="72">K269/F269</f>
        <v>0.19753086419753085</v>
      </c>
      <c r="M269" s="222" t="s">
        <v>266</v>
      </c>
      <c r="N269" s="225">
        <v>43460</v>
      </c>
      <c r="O269" s="250"/>
      <c r="P269" s="251"/>
      <c r="Q269" s="251"/>
      <c r="R269" s="252"/>
      <c r="S269" s="186"/>
      <c r="T269" s="186"/>
      <c r="U269" s="186"/>
      <c r="V269" s="186"/>
      <c r="W269" s="186"/>
      <c r="X269" s="186"/>
      <c r="Y269" s="186"/>
    </row>
    <row r="270" spans="1:25" s="251" customFormat="1">
      <c r="A270" s="284">
        <v>134</v>
      </c>
      <c r="B270" s="262">
        <v>43465</v>
      </c>
      <c r="C270" s="262"/>
      <c r="D270" s="389" t="s">
        <v>986</v>
      </c>
      <c r="E270" s="284" t="s">
        <v>276</v>
      </c>
      <c r="F270" s="286" t="s">
        <v>3384</v>
      </c>
      <c r="G270" s="284"/>
      <c r="H270" s="284"/>
      <c r="I270" s="287">
        <v>866</v>
      </c>
      <c r="J270" s="304" t="s">
        <v>265</v>
      </c>
      <c r="K270" s="288"/>
      <c r="L270" s="289"/>
      <c r="M270" s="290"/>
      <c r="N270" s="291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84">
        <v>135</v>
      </c>
      <c r="B271" s="262">
        <v>43469</v>
      </c>
      <c r="C271" s="262"/>
      <c r="D271" s="389" t="s">
        <v>1840</v>
      </c>
      <c r="E271" s="284" t="s">
        <v>276</v>
      </c>
      <c r="F271" s="286" t="s">
        <v>3399</v>
      </c>
      <c r="G271" s="284"/>
      <c r="H271" s="284"/>
      <c r="I271" s="287">
        <v>1185</v>
      </c>
      <c r="J271" s="304" t="s">
        <v>265</v>
      </c>
      <c r="K271" s="288"/>
      <c r="L271" s="289"/>
      <c r="M271" s="290"/>
      <c r="N271" s="291"/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4"/>
      <c r="B272" s="262"/>
      <c r="C272" s="262"/>
      <c r="D272" s="389"/>
      <c r="E272" s="284"/>
      <c r="F272" s="286"/>
      <c r="G272" s="284"/>
      <c r="H272" s="284"/>
      <c r="I272" s="287"/>
      <c r="J272" s="304"/>
      <c r="K272" s="288"/>
      <c r="L272" s="289"/>
      <c r="M272" s="290"/>
      <c r="N272" s="291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6" s="251" customFormat="1" ht="14.25">
      <c r="A273" s="284"/>
      <c r="B273" s="262"/>
      <c r="C273" s="262"/>
      <c r="D273" s="381"/>
      <c r="E273" s="284"/>
      <c r="F273" s="286"/>
      <c r="G273" s="284"/>
      <c r="H273" s="284"/>
      <c r="I273" s="287"/>
      <c r="J273" s="304"/>
      <c r="K273" s="288"/>
      <c r="L273" s="289"/>
      <c r="M273" s="290"/>
      <c r="N273" s="291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6" s="251" customFormat="1" ht="14.25">
      <c r="A274" s="284"/>
      <c r="B274" s="262"/>
      <c r="C274" s="262"/>
      <c r="D274" s="381"/>
      <c r="E274" s="284"/>
      <c r="F274" s="286"/>
      <c r="G274" s="284"/>
      <c r="H274" s="284"/>
      <c r="I274" s="287"/>
      <c r="J274" s="304"/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6">
      <c r="A275" s="284"/>
      <c r="B275" s="262"/>
      <c r="C275" s="262"/>
      <c r="D275" s="389"/>
      <c r="E275" s="284"/>
      <c r="F275" s="286"/>
      <c r="G275" s="284"/>
      <c r="H275" s="284"/>
      <c r="I275" s="287"/>
      <c r="J275" s="304"/>
      <c r="K275" s="288"/>
      <c r="L275" s="289"/>
      <c r="M275" s="290"/>
      <c r="N275" s="291"/>
      <c r="O275" s="250"/>
      <c r="P275" s="251"/>
      <c r="Q275" s="251"/>
      <c r="R275" s="252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284"/>
      <c r="B276" s="391"/>
      <c r="C276" s="391"/>
      <c r="D276" s="392"/>
      <c r="E276" s="284"/>
      <c r="F276" s="286" t="s">
        <v>360</v>
      </c>
      <c r="G276" s="284"/>
      <c r="H276" s="284"/>
      <c r="I276" s="287"/>
      <c r="J276" s="304"/>
      <c r="K276" s="288"/>
      <c r="L276" s="289"/>
      <c r="M276" s="290"/>
      <c r="N276" s="291"/>
      <c r="O276" s="250"/>
      <c r="P276" s="251"/>
      <c r="Q276" s="251"/>
      <c r="R276" s="252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93"/>
      <c r="B277" s="94"/>
      <c r="C277" s="94"/>
      <c r="D277" s="95"/>
      <c r="E277" s="96"/>
      <c r="F277" s="170"/>
      <c r="G277" s="86"/>
      <c r="H277" s="157"/>
      <c r="I277" s="173"/>
      <c r="J277" s="150"/>
      <c r="K277" s="87"/>
      <c r="L277" s="87"/>
      <c r="M277" s="87"/>
      <c r="N277" s="18"/>
      <c r="O277" s="9"/>
      <c r="P277" s="1"/>
      <c r="Q277" s="1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43" t="s">
        <v>171</v>
      </c>
      <c r="B278" s="18"/>
      <c r="C278" s="18"/>
      <c r="D278" s="18"/>
      <c r="E278" s="18"/>
      <c r="F278" s="87"/>
      <c r="G278" s="87"/>
      <c r="H278" s="87"/>
      <c r="I278" s="87"/>
      <c r="J278" s="140"/>
      <c r="K278" s="87"/>
      <c r="L278" s="87"/>
      <c r="M278" s="87"/>
      <c r="N278" s="18"/>
      <c r="O278" s="9"/>
      <c r="P278" s="1"/>
      <c r="Q278" s="1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37" t="s">
        <v>172</v>
      </c>
      <c r="B279" s="18"/>
      <c r="C279" s="18"/>
      <c r="D279" s="18"/>
      <c r="E279" s="18"/>
      <c r="F279" s="87"/>
      <c r="G279" s="87"/>
      <c r="H279" s="87"/>
      <c r="I279" s="87"/>
      <c r="J279" s="140"/>
      <c r="K279" s="87"/>
      <c r="L279" s="87"/>
      <c r="M279" s="87"/>
      <c r="N279" s="18"/>
      <c r="O279" s="9"/>
      <c r="P279" s="1"/>
      <c r="Q279" s="1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37" t="s">
        <v>173</v>
      </c>
      <c r="B280" s="18"/>
      <c r="C280" s="18"/>
      <c r="D280" s="18"/>
      <c r="E280" s="18"/>
      <c r="F280" s="87"/>
      <c r="G280" s="87"/>
      <c r="H280" s="87"/>
      <c r="I280" s="87"/>
      <c r="J280" s="140"/>
      <c r="K280" s="87"/>
      <c r="L280" s="87"/>
      <c r="M280" s="87"/>
      <c r="N280" s="18"/>
      <c r="O280" s="9"/>
      <c r="P280" s="1"/>
      <c r="Q280" s="1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37" t="s">
        <v>174</v>
      </c>
      <c r="B281" s="18"/>
      <c r="C281" s="18"/>
      <c r="D281" s="18"/>
      <c r="E281" s="18"/>
      <c r="F281" s="87"/>
      <c r="G281" s="87"/>
      <c r="H281" s="87"/>
      <c r="I281" s="87"/>
      <c r="J281" s="140"/>
      <c r="K281" s="87"/>
      <c r="L281" s="87"/>
      <c r="M281" s="87"/>
      <c r="N281" s="18"/>
      <c r="O281" s="9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44" t="s">
        <v>175</v>
      </c>
      <c r="B282" s="18"/>
      <c r="C282" s="18"/>
      <c r="D282" s="18"/>
      <c r="E282" s="18"/>
      <c r="F282" s="87"/>
      <c r="G282" s="87"/>
      <c r="H282" s="87"/>
      <c r="I282" s="87"/>
      <c r="J282" s="140"/>
      <c r="K282" s="87"/>
      <c r="L282" s="87"/>
      <c r="M282" s="87"/>
      <c r="N282" s="18"/>
      <c r="O282" s="9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44" t="s">
        <v>176</v>
      </c>
      <c r="B283" s="18"/>
      <c r="C283" s="18"/>
      <c r="D283" s="18"/>
      <c r="E283" s="18"/>
      <c r="F283" s="87"/>
      <c r="G283" s="87"/>
      <c r="H283" s="87"/>
      <c r="I283" s="87"/>
      <c r="J283" s="140"/>
      <c r="K283" s="87"/>
      <c r="L283" s="87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44" t="s">
        <v>177</v>
      </c>
      <c r="B284" s="18"/>
      <c r="C284" s="18"/>
      <c r="D284" s="18"/>
      <c r="E284" s="18"/>
      <c r="F284" s="87"/>
      <c r="G284" s="87"/>
      <c r="H284" s="87"/>
      <c r="I284" s="87"/>
      <c r="J284" s="140"/>
      <c r="K284" s="87"/>
      <c r="L284" s="87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4" t="s">
        <v>178</v>
      </c>
      <c r="B285" s="18"/>
      <c r="C285" s="18"/>
      <c r="D285" s="18"/>
      <c r="E285" s="18"/>
      <c r="F285" s="87"/>
      <c r="G285" s="87"/>
      <c r="H285" s="87"/>
      <c r="I285" s="87"/>
      <c r="J285" s="140"/>
      <c r="K285" s="87"/>
      <c r="L285" s="87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44" t="s">
        <v>179</v>
      </c>
      <c r="B286" s="18"/>
      <c r="C286" s="18"/>
      <c r="D286" s="18"/>
      <c r="E286" s="18"/>
      <c r="F286" s="87"/>
      <c r="G286" s="87"/>
      <c r="H286" s="87"/>
      <c r="I286" s="87"/>
      <c r="J286" s="140"/>
      <c r="K286" s="87"/>
      <c r="L286" s="87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4" t="s">
        <v>180</v>
      </c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40"/>
      <c r="K288" s="87"/>
      <c r="L288" s="87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40"/>
      <c r="K289" s="87"/>
      <c r="L289" s="87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J296" s="149"/>
      <c r="K296" s="113"/>
      <c r="L296" s="141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J297" s="149"/>
      <c r="K297" s="113"/>
      <c r="L297" s="141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J298" s="149"/>
      <c r="K298" s="113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J299" s="149"/>
      <c r="K299" s="113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J300" s="149"/>
      <c r="K300" s="113"/>
      <c r="L300" s="141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O383" s="140"/>
      <c r="P383" s="18"/>
      <c r="Q383" s="18"/>
      <c r="R383" s="87"/>
    </row>
    <row r="384" spans="1:26">
      <c r="O384" s="140"/>
      <c r="P384" s="18"/>
      <c r="Q384" s="18"/>
      <c r="R384" s="87"/>
    </row>
    <row r="385" spans="1:16383">
      <c r="O385" s="140"/>
      <c r="P385" s="18"/>
      <c r="Q385" s="18"/>
    </row>
    <row r="386" spans="1:16383">
      <c r="O386" s="140"/>
    </row>
    <row r="387" spans="1:16383">
      <c r="O387" s="140"/>
    </row>
    <row r="397" spans="1:16383">
      <c r="E397" s="149"/>
      <c r="G397" s="113"/>
      <c r="H397" s="141"/>
    </row>
    <row r="399" spans="1:16383">
      <c r="A399" s="113">
        <v>26</v>
      </c>
      <c r="B399" s="438">
        <v>43480</v>
      </c>
      <c r="D399" s="113" t="s">
        <v>3423</v>
      </c>
      <c r="E399" s="113" t="s">
        <v>264</v>
      </c>
      <c r="F399" s="149">
        <v>1890</v>
      </c>
      <c r="G399" s="149">
        <v>1867</v>
      </c>
      <c r="H399" s="149">
        <v>1908</v>
      </c>
      <c r="I399" s="149">
        <v>1940</v>
      </c>
      <c r="J399" s="350" t="s">
        <v>3417</v>
      </c>
      <c r="K399" s="350">
        <f t="shared" ref="K399" si="73">H399-F399</f>
        <v>18</v>
      </c>
      <c r="L399" s="386"/>
      <c r="M399" s="350">
        <f t="shared" ref="M399" si="74">N399*K399</f>
        <v>9000</v>
      </c>
      <c r="N399" s="350">
        <v>500</v>
      </c>
      <c r="O399" s="350" t="s">
        <v>266</v>
      </c>
      <c r="P399" s="437">
        <v>43480</v>
      </c>
    </row>
    <row r="400" spans="1:16383" ht="14.25">
      <c r="A400" s="349"/>
      <c r="B400" s="354"/>
      <c r="C400" s="381"/>
      <c r="D400" s="348"/>
      <c r="E400" s="348"/>
      <c r="F400" s="349"/>
      <c r="G400" s="349"/>
      <c r="H400" s="348"/>
      <c r="I400" s="281"/>
      <c r="J400" s="281"/>
      <c r="K400" s="352"/>
      <c r="L400" s="281"/>
      <c r="M400" s="281"/>
      <c r="N400" s="281"/>
      <c r="O400" s="354"/>
      <c r="P400" s="382"/>
      <c r="Q400" s="397"/>
      <c r="R400" s="141"/>
      <c r="S400" s="140"/>
      <c r="T400" s="140"/>
      <c r="U400" s="140"/>
      <c r="V400" s="140"/>
      <c r="W400" s="140"/>
      <c r="X400" s="140"/>
      <c r="Y400" s="140"/>
      <c r="Z400" s="141"/>
      <c r="AA400" s="141"/>
      <c r="AB400" s="141"/>
      <c r="AC400" s="141"/>
      <c r="AD400" s="141"/>
      <c r="AE400" s="141"/>
      <c r="AF400" s="141"/>
      <c r="AG400" s="141"/>
      <c r="AH400" s="141"/>
      <c r="AI400" s="141"/>
      <c r="AJ400" s="141"/>
      <c r="AK400" s="141"/>
      <c r="AL400" s="141"/>
      <c r="AM400" s="141"/>
      <c r="AN400" s="141"/>
      <c r="AO400" s="141"/>
      <c r="AP400" s="141"/>
      <c r="AQ400" s="141"/>
      <c r="AR400" s="141"/>
      <c r="AS400" s="141"/>
      <c r="AT400" s="141"/>
      <c r="AU400" s="141"/>
      <c r="AV400" s="141"/>
      <c r="AW400" s="141"/>
      <c r="AX400" s="141"/>
      <c r="AY400" s="141"/>
      <c r="AZ400" s="141"/>
      <c r="BA400" s="141"/>
      <c r="BB400" s="141"/>
      <c r="BC400" s="141"/>
      <c r="BD400" s="141"/>
      <c r="BE400" s="141"/>
      <c r="BF400" s="141"/>
      <c r="BG400" s="141"/>
      <c r="BH400" s="141"/>
      <c r="BI400" s="141"/>
      <c r="BJ400" s="141"/>
      <c r="BK400" s="141"/>
      <c r="BL400" s="141"/>
      <c r="BM400" s="141"/>
      <c r="BN400" s="141"/>
      <c r="BO400" s="141"/>
      <c r="BP400" s="141"/>
      <c r="BQ400" s="141"/>
      <c r="BR400" s="141"/>
      <c r="BS400" s="141"/>
      <c r="BT400" s="141"/>
      <c r="BU400" s="141"/>
      <c r="BV400" s="141"/>
      <c r="BW400" s="141"/>
      <c r="BX400" s="141"/>
      <c r="BY400" s="141"/>
      <c r="BZ400" s="141"/>
      <c r="CA400" s="141"/>
      <c r="CB400" s="141"/>
      <c r="CC400" s="141"/>
      <c r="CD400" s="141"/>
      <c r="CE400" s="141"/>
      <c r="CF400" s="141"/>
      <c r="CG400" s="141"/>
      <c r="CH400" s="141"/>
      <c r="CI400" s="141"/>
      <c r="CJ400" s="141"/>
      <c r="CK400" s="141"/>
      <c r="CL400" s="141"/>
      <c r="CM400" s="141"/>
      <c r="CN400" s="141"/>
      <c r="CO400" s="141"/>
      <c r="CP400" s="141"/>
      <c r="CQ400" s="141"/>
      <c r="CR400" s="141"/>
      <c r="CS400" s="141"/>
      <c r="CT400" s="141"/>
      <c r="CU400" s="141"/>
      <c r="CV400" s="141"/>
      <c r="CW400" s="141"/>
      <c r="CX400" s="141"/>
      <c r="CY400" s="141"/>
      <c r="CZ400" s="141"/>
      <c r="DA400" s="141"/>
      <c r="DB400" s="141"/>
      <c r="DC400" s="141"/>
      <c r="DD400" s="141"/>
      <c r="DE400" s="141"/>
      <c r="DF400" s="141"/>
      <c r="DG400" s="141"/>
      <c r="DH400" s="141"/>
      <c r="DI400" s="141"/>
      <c r="DJ400" s="141"/>
      <c r="DK400" s="141"/>
      <c r="DL400" s="141"/>
      <c r="DM400" s="141"/>
      <c r="DN400" s="141"/>
      <c r="DO400" s="141"/>
      <c r="DP400" s="141"/>
      <c r="DQ400" s="141"/>
      <c r="DR400" s="141"/>
      <c r="DS400" s="141"/>
      <c r="DT400" s="141"/>
      <c r="DU400" s="141"/>
      <c r="DV400" s="141"/>
      <c r="DW400" s="141"/>
      <c r="DX400" s="141"/>
      <c r="DY400" s="141"/>
      <c r="DZ400" s="141"/>
      <c r="EA400" s="141"/>
      <c r="EB400" s="141"/>
      <c r="EC400" s="141"/>
      <c r="ED400" s="141"/>
      <c r="EE400" s="141"/>
      <c r="EF400" s="141"/>
      <c r="EG400" s="141"/>
      <c r="EH400" s="141"/>
      <c r="EI400" s="141"/>
      <c r="EJ400" s="141"/>
      <c r="EK400" s="141"/>
      <c r="EL400" s="141"/>
      <c r="EM400" s="141"/>
      <c r="EN400" s="141"/>
      <c r="EO400" s="141"/>
      <c r="EP400" s="141"/>
      <c r="EQ400" s="141"/>
      <c r="ER400" s="141"/>
      <c r="ES400" s="141"/>
      <c r="ET400" s="141"/>
      <c r="EU400" s="141"/>
      <c r="EV400" s="141"/>
      <c r="EW400" s="141"/>
      <c r="EX400" s="141"/>
      <c r="EY400" s="141"/>
      <c r="EZ400" s="141"/>
      <c r="FA400" s="141"/>
      <c r="FB400" s="141"/>
      <c r="FC400" s="141"/>
      <c r="FD400" s="141"/>
      <c r="FE400" s="141"/>
      <c r="FF400" s="141"/>
      <c r="FG400" s="141"/>
      <c r="FH400" s="141"/>
      <c r="FI400" s="141"/>
      <c r="FJ400" s="141"/>
      <c r="FK400" s="141"/>
      <c r="FL400" s="141"/>
      <c r="FM400" s="141"/>
      <c r="FN400" s="141"/>
      <c r="FO400" s="141"/>
      <c r="FP400" s="141"/>
      <c r="FQ400" s="141"/>
      <c r="FR400" s="141"/>
      <c r="FS400" s="141"/>
      <c r="FT400" s="141"/>
      <c r="FU400" s="141"/>
      <c r="FV400" s="141"/>
      <c r="FW400" s="141"/>
      <c r="FX400" s="141"/>
      <c r="FY400" s="141"/>
      <c r="FZ400" s="141"/>
      <c r="GA400" s="141"/>
      <c r="GB400" s="141"/>
      <c r="GC400" s="141"/>
      <c r="GD400" s="141"/>
      <c r="GE400" s="141"/>
      <c r="GF400" s="141"/>
      <c r="GG400" s="141"/>
      <c r="GH400" s="141"/>
      <c r="GI400" s="141"/>
      <c r="GJ400" s="141"/>
      <c r="GK400" s="141"/>
      <c r="GL400" s="141"/>
      <c r="GM400" s="141"/>
      <c r="GN400" s="141"/>
      <c r="GO400" s="141"/>
      <c r="GP400" s="141"/>
      <c r="GQ400" s="141"/>
      <c r="GR400" s="141"/>
      <c r="GS400" s="141"/>
      <c r="GT400" s="141"/>
      <c r="GU400" s="141"/>
      <c r="GV400" s="141"/>
      <c r="GW400" s="141"/>
      <c r="GX400" s="141"/>
      <c r="GY400" s="141"/>
      <c r="GZ400" s="141"/>
      <c r="HA400" s="141"/>
      <c r="HB400" s="141"/>
      <c r="HC400" s="141"/>
      <c r="HD400" s="141"/>
      <c r="HE400" s="141"/>
      <c r="HF400" s="141"/>
      <c r="HG400" s="141"/>
      <c r="HH400" s="141"/>
      <c r="HI400" s="141"/>
      <c r="HJ400" s="141"/>
      <c r="HK400" s="141"/>
      <c r="HL400" s="141"/>
      <c r="HM400" s="141"/>
      <c r="HN400" s="141"/>
      <c r="HO400" s="141"/>
      <c r="HP400" s="141"/>
      <c r="HQ400" s="141"/>
      <c r="HR400" s="141"/>
      <c r="HS400" s="141"/>
      <c r="HT400" s="141"/>
      <c r="HU400" s="141"/>
      <c r="HV400" s="141"/>
      <c r="HW400" s="141"/>
      <c r="HX400" s="141"/>
      <c r="HY400" s="141"/>
      <c r="HZ400" s="141"/>
      <c r="IA400" s="141"/>
      <c r="IB400" s="141"/>
      <c r="IC400" s="141"/>
      <c r="ID400" s="141"/>
      <c r="IE400" s="141"/>
      <c r="IF400" s="141"/>
      <c r="IG400" s="141"/>
      <c r="IH400" s="141"/>
      <c r="II400" s="141"/>
      <c r="IJ400" s="141"/>
      <c r="IK400" s="141"/>
      <c r="IL400" s="141"/>
      <c r="IM400" s="141"/>
      <c r="IN400" s="141"/>
      <c r="IO400" s="141"/>
      <c r="IP400" s="141"/>
      <c r="IQ400" s="141"/>
      <c r="IR400" s="141"/>
      <c r="IS400" s="141"/>
      <c r="IT400" s="141"/>
      <c r="IU400" s="141"/>
      <c r="IV400" s="141"/>
      <c r="IW400" s="141"/>
      <c r="IX400" s="141"/>
      <c r="IY400" s="141"/>
      <c r="IZ400" s="141"/>
      <c r="JA400" s="141"/>
      <c r="JB400" s="141"/>
      <c r="JC400" s="141"/>
      <c r="JD400" s="141"/>
      <c r="JE400" s="141"/>
      <c r="JF400" s="141"/>
      <c r="JG400" s="141"/>
      <c r="JH400" s="141"/>
      <c r="JI400" s="141"/>
      <c r="JJ400" s="141"/>
      <c r="JK400" s="141"/>
      <c r="JL400" s="141"/>
      <c r="JM400" s="141"/>
      <c r="JN400" s="141"/>
      <c r="JO400" s="141"/>
      <c r="JP400" s="141"/>
      <c r="JQ400" s="141"/>
      <c r="JR400" s="141"/>
      <c r="JS400" s="141"/>
      <c r="JT400" s="141"/>
      <c r="JU400" s="141"/>
      <c r="JV400" s="141"/>
      <c r="JW400" s="141"/>
      <c r="JX400" s="141"/>
      <c r="JY400" s="141"/>
      <c r="JZ400" s="141"/>
      <c r="KA400" s="141"/>
      <c r="KB400" s="141"/>
      <c r="KC400" s="141"/>
      <c r="KD400" s="141"/>
      <c r="KE400" s="141"/>
      <c r="KF400" s="141"/>
      <c r="KG400" s="141"/>
      <c r="KH400" s="141"/>
      <c r="KI400" s="141"/>
      <c r="KJ400" s="141"/>
      <c r="KK400" s="141"/>
      <c r="KL400" s="141"/>
      <c r="KM400" s="141"/>
      <c r="KN400" s="141"/>
      <c r="KO400" s="141"/>
      <c r="KP400" s="141"/>
      <c r="KQ400" s="141"/>
      <c r="KR400" s="141"/>
      <c r="KS400" s="141"/>
      <c r="KT400" s="141"/>
      <c r="KU400" s="141"/>
      <c r="KV400" s="141"/>
      <c r="KW400" s="141"/>
      <c r="KX400" s="141"/>
      <c r="KY400" s="141"/>
      <c r="KZ400" s="141"/>
      <c r="LA400" s="141"/>
      <c r="LB400" s="141"/>
      <c r="LC400" s="141"/>
      <c r="LD400" s="141"/>
      <c r="LE400" s="141"/>
      <c r="LF400" s="141"/>
      <c r="LG400" s="141"/>
      <c r="LH400" s="141"/>
      <c r="LI400" s="141"/>
      <c r="LJ400" s="141"/>
      <c r="LK400" s="141"/>
      <c r="LL400" s="141"/>
      <c r="LM400" s="141"/>
      <c r="LN400" s="141"/>
      <c r="LO400" s="141"/>
      <c r="LP400" s="141"/>
      <c r="LQ400" s="141"/>
      <c r="LR400" s="141"/>
      <c r="LS400" s="141"/>
      <c r="LT400" s="141"/>
      <c r="LU400" s="141"/>
      <c r="LV400" s="141"/>
      <c r="LW400" s="141"/>
      <c r="LX400" s="141"/>
      <c r="LY400" s="141"/>
      <c r="LZ400" s="141"/>
      <c r="MA400" s="141"/>
      <c r="MB400" s="141"/>
      <c r="MC400" s="141"/>
      <c r="MD400" s="141"/>
      <c r="ME400" s="141"/>
      <c r="MF400" s="141"/>
      <c r="MG400" s="141"/>
      <c r="MH400" s="141"/>
      <c r="MI400" s="141"/>
      <c r="MJ400" s="141"/>
      <c r="MK400" s="141"/>
      <c r="ML400" s="141"/>
      <c r="MM400" s="141"/>
      <c r="MN400" s="141"/>
      <c r="MO400" s="141"/>
      <c r="MP400" s="141"/>
      <c r="MQ400" s="141"/>
      <c r="MR400" s="141"/>
      <c r="MS400" s="141"/>
      <c r="MT400" s="141"/>
      <c r="MU400" s="141"/>
      <c r="MV400" s="141"/>
      <c r="MW400" s="141"/>
      <c r="MX400" s="141"/>
      <c r="MY400" s="141"/>
      <c r="MZ400" s="141"/>
      <c r="NA400" s="141"/>
      <c r="NB400" s="141"/>
      <c r="NC400" s="141"/>
      <c r="ND400" s="141"/>
      <c r="NE400" s="141"/>
      <c r="NF400" s="141"/>
      <c r="NG400" s="141"/>
      <c r="NH400" s="141"/>
      <c r="NI400" s="141"/>
      <c r="NJ400" s="141"/>
      <c r="NK400" s="141"/>
      <c r="NL400" s="141"/>
      <c r="NM400" s="141"/>
      <c r="NN400" s="141"/>
      <c r="NO400" s="141"/>
      <c r="NP400" s="141"/>
      <c r="NQ400" s="141"/>
      <c r="NR400" s="141"/>
      <c r="NS400" s="141"/>
      <c r="NT400" s="141"/>
      <c r="NU400" s="141"/>
      <c r="NV400" s="141"/>
      <c r="NW400" s="141"/>
      <c r="NX400" s="141"/>
      <c r="NY400" s="141"/>
      <c r="NZ400" s="141"/>
      <c r="OA400" s="141"/>
      <c r="OB400" s="141"/>
      <c r="OC400" s="141"/>
      <c r="OD400" s="141"/>
      <c r="OE400" s="141"/>
      <c r="OF400" s="141"/>
      <c r="OG400" s="141"/>
      <c r="OH400" s="141"/>
      <c r="OI400" s="141"/>
      <c r="OJ400" s="141"/>
      <c r="OK400" s="141"/>
      <c r="OL400" s="141"/>
      <c r="OM400" s="141"/>
      <c r="ON400" s="141"/>
      <c r="OO400" s="141"/>
      <c r="OP400" s="141"/>
      <c r="OQ400" s="141"/>
      <c r="OR400" s="141"/>
      <c r="OS400" s="141"/>
      <c r="OT400" s="141"/>
      <c r="OU400" s="141"/>
      <c r="OV400" s="141"/>
      <c r="OW400" s="141"/>
      <c r="OX400" s="141"/>
      <c r="OY400" s="141"/>
      <c r="OZ400" s="141"/>
      <c r="PA400" s="141"/>
      <c r="PB400" s="141"/>
      <c r="PC400" s="141"/>
      <c r="PD400" s="141"/>
      <c r="PE400" s="141"/>
      <c r="PF400" s="141"/>
      <c r="PG400" s="141"/>
      <c r="PH400" s="141"/>
      <c r="PI400" s="141"/>
      <c r="PJ400" s="141"/>
      <c r="PK400" s="141"/>
      <c r="PL400" s="141"/>
      <c r="PM400" s="141"/>
      <c r="PN400" s="141"/>
      <c r="PO400" s="141"/>
      <c r="PP400" s="141"/>
      <c r="PQ400" s="141"/>
      <c r="PR400" s="141"/>
      <c r="PS400" s="141"/>
      <c r="PT400" s="141"/>
      <c r="PU400" s="141"/>
      <c r="PV400" s="141"/>
      <c r="PW400" s="141"/>
      <c r="PX400" s="141"/>
      <c r="PY400" s="141"/>
      <c r="PZ400" s="141"/>
      <c r="QA400" s="141"/>
      <c r="QB400" s="141"/>
      <c r="QC400" s="141"/>
      <c r="QD400" s="141"/>
      <c r="QE400" s="141"/>
      <c r="QF400" s="141"/>
      <c r="QG400" s="141"/>
      <c r="QH400" s="141"/>
      <c r="QI400" s="141"/>
      <c r="QJ400" s="141"/>
      <c r="QK400" s="141"/>
      <c r="QL400" s="141"/>
      <c r="QM400" s="141"/>
      <c r="QN400" s="141"/>
      <c r="QO400" s="141"/>
      <c r="QP400" s="141"/>
      <c r="QQ400" s="141"/>
      <c r="QR400" s="141"/>
      <c r="QS400" s="141"/>
      <c r="QT400" s="141"/>
      <c r="QU400" s="141"/>
      <c r="QV400" s="141"/>
      <c r="QW400" s="141"/>
      <c r="QX400" s="141"/>
      <c r="QY400" s="141"/>
      <c r="QZ400" s="141"/>
      <c r="RA400" s="141"/>
      <c r="RB400" s="141"/>
      <c r="RC400" s="141"/>
      <c r="RD400" s="141"/>
      <c r="RE400" s="141"/>
      <c r="RF400" s="141"/>
      <c r="RG400" s="141"/>
      <c r="RH400" s="141"/>
      <c r="RI400" s="141"/>
      <c r="RJ400" s="141"/>
      <c r="RK400" s="141"/>
      <c r="RL400" s="141"/>
      <c r="RM400" s="141"/>
      <c r="RN400" s="141"/>
      <c r="RO400" s="141"/>
      <c r="RP400" s="141"/>
      <c r="RQ400" s="141"/>
      <c r="RR400" s="141"/>
      <c r="RS400" s="141"/>
      <c r="RT400" s="141"/>
      <c r="RU400" s="141"/>
      <c r="RV400" s="141"/>
      <c r="RW400" s="141"/>
      <c r="RX400" s="141"/>
      <c r="RY400" s="141"/>
      <c r="RZ400" s="141"/>
      <c r="SA400" s="141"/>
      <c r="SB400" s="141"/>
      <c r="SC400" s="141"/>
      <c r="SD400" s="141"/>
      <c r="SE400" s="141"/>
      <c r="SF400" s="141"/>
      <c r="SG400" s="141"/>
      <c r="SH400" s="141"/>
      <c r="SI400" s="141"/>
      <c r="SJ400" s="141"/>
      <c r="SK400" s="141"/>
      <c r="SL400" s="141"/>
      <c r="SM400" s="141"/>
      <c r="SN400" s="141"/>
      <c r="SO400" s="141"/>
      <c r="SP400" s="141"/>
      <c r="SQ400" s="141"/>
      <c r="SR400" s="141"/>
      <c r="SS400" s="141"/>
      <c r="ST400" s="141"/>
      <c r="SU400" s="141"/>
      <c r="SV400" s="141"/>
      <c r="SW400" s="141"/>
      <c r="SX400" s="141"/>
      <c r="SY400" s="141"/>
      <c r="SZ400" s="141"/>
      <c r="TA400" s="141"/>
      <c r="TB400" s="141"/>
      <c r="TC400" s="141"/>
      <c r="TD400" s="141"/>
      <c r="TE400" s="141"/>
      <c r="TF400" s="141"/>
      <c r="TG400" s="141"/>
      <c r="TH400" s="141"/>
      <c r="TI400" s="141"/>
      <c r="TJ400" s="141"/>
      <c r="TK400" s="141"/>
      <c r="TL400" s="141"/>
      <c r="TM400" s="141"/>
      <c r="TN400" s="141"/>
      <c r="TO400" s="141"/>
      <c r="TP400" s="141"/>
      <c r="TQ400" s="141"/>
      <c r="TR400" s="141"/>
      <c r="TS400" s="141"/>
      <c r="TT400" s="141"/>
      <c r="TU400" s="141"/>
      <c r="TV400" s="141"/>
      <c r="TW400" s="141"/>
      <c r="TX400" s="141"/>
      <c r="TY400" s="141"/>
      <c r="TZ400" s="141"/>
      <c r="UA400" s="141"/>
      <c r="UB400" s="141"/>
      <c r="UC400" s="141"/>
      <c r="UD400" s="141"/>
      <c r="UE400" s="141"/>
      <c r="UF400" s="141"/>
      <c r="UG400" s="141"/>
      <c r="UH400" s="141"/>
      <c r="UI400" s="141"/>
      <c r="UJ400" s="141"/>
      <c r="UK400" s="141"/>
      <c r="UL400" s="141"/>
      <c r="UM400" s="141"/>
      <c r="UN400" s="141"/>
      <c r="UO400" s="141"/>
      <c r="UP400" s="141"/>
      <c r="UQ400" s="141"/>
      <c r="UR400" s="141"/>
      <c r="US400" s="141"/>
      <c r="UT400" s="141"/>
      <c r="UU400" s="141"/>
      <c r="UV400" s="141"/>
      <c r="UW400" s="141"/>
      <c r="UX400" s="141"/>
      <c r="UY400" s="141"/>
      <c r="UZ400" s="141"/>
      <c r="VA400" s="141"/>
      <c r="VB400" s="141"/>
      <c r="VC400" s="141"/>
      <c r="VD400" s="141"/>
      <c r="VE400" s="141"/>
      <c r="VF400" s="141"/>
      <c r="VG400" s="141"/>
      <c r="VH400" s="141"/>
      <c r="VI400" s="141"/>
      <c r="VJ400" s="141"/>
      <c r="VK400" s="141"/>
      <c r="VL400" s="141"/>
      <c r="VM400" s="141"/>
      <c r="VN400" s="141"/>
      <c r="VO400" s="141"/>
      <c r="VP400" s="141"/>
      <c r="VQ400" s="141"/>
      <c r="VR400" s="141"/>
      <c r="VS400" s="141"/>
      <c r="VT400" s="141"/>
      <c r="VU400" s="141"/>
      <c r="VV400" s="141"/>
      <c r="VW400" s="141"/>
      <c r="VX400" s="141"/>
      <c r="VY400" s="141"/>
      <c r="VZ400" s="141"/>
      <c r="WA400" s="141"/>
      <c r="WB400" s="141"/>
      <c r="WC400" s="141"/>
      <c r="WD400" s="141"/>
      <c r="WE400" s="141"/>
      <c r="WF400" s="141"/>
      <c r="WG400" s="141"/>
      <c r="WH400" s="141"/>
      <c r="WI400" s="141"/>
      <c r="WJ400" s="141"/>
      <c r="WK400" s="141"/>
      <c r="WL400" s="141"/>
      <c r="WM400" s="141"/>
      <c r="WN400" s="141"/>
      <c r="WO400" s="141"/>
      <c r="WP400" s="141"/>
      <c r="WQ400" s="141"/>
      <c r="WR400" s="141"/>
      <c r="WS400" s="141"/>
      <c r="WT400" s="141"/>
      <c r="WU400" s="141"/>
      <c r="WV400" s="141"/>
      <c r="WW400" s="141"/>
      <c r="WX400" s="141"/>
      <c r="WY400" s="141"/>
      <c r="WZ400" s="141"/>
      <c r="XA400" s="141"/>
      <c r="XB400" s="141"/>
      <c r="XC400" s="141"/>
      <c r="XD400" s="141"/>
      <c r="XE400" s="141"/>
      <c r="XF400" s="141"/>
      <c r="XG400" s="141"/>
      <c r="XH400" s="141"/>
      <c r="XI400" s="141"/>
      <c r="XJ400" s="141"/>
      <c r="XK400" s="141"/>
      <c r="XL400" s="141"/>
      <c r="XM400" s="141"/>
      <c r="XN400" s="141"/>
      <c r="XO400" s="141"/>
      <c r="XP400" s="141"/>
      <c r="XQ400" s="141"/>
      <c r="XR400" s="141"/>
      <c r="XS400" s="141"/>
      <c r="XT400" s="141"/>
      <c r="XU400" s="141"/>
      <c r="XV400" s="141"/>
      <c r="XW400" s="141"/>
      <c r="XX400" s="141"/>
      <c r="XY400" s="141"/>
      <c r="XZ400" s="141"/>
      <c r="YA400" s="141"/>
      <c r="YB400" s="141"/>
      <c r="YC400" s="141"/>
      <c r="YD400" s="141"/>
      <c r="YE400" s="141"/>
      <c r="YF400" s="141"/>
      <c r="YG400" s="141"/>
      <c r="YH400" s="141"/>
      <c r="YI400" s="141"/>
      <c r="YJ400" s="141"/>
      <c r="YK400" s="141"/>
      <c r="YL400" s="141"/>
      <c r="YM400" s="141"/>
      <c r="YN400" s="141"/>
      <c r="YO400" s="141"/>
      <c r="YP400" s="141"/>
      <c r="YQ400" s="141"/>
      <c r="YR400" s="141"/>
      <c r="YS400" s="141"/>
      <c r="YT400" s="141"/>
      <c r="YU400" s="141"/>
      <c r="YV400" s="141"/>
      <c r="YW400" s="141"/>
      <c r="YX400" s="141"/>
      <c r="YY400" s="141"/>
      <c r="YZ400" s="141"/>
      <c r="ZA400" s="141"/>
      <c r="ZB400" s="141"/>
      <c r="ZC400" s="141"/>
      <c r="ZD400" s="141"/>
      <c r="ZE400" s="141"/>
      <c r="ZF400" s="141"/>
      <c r="ZG400" s="141"/>
      <c r="ZH400" s="141"/>
      <c r="ZI400" s="141"/>
      <c r="ZJ400" s="141"/>
      <c r="ZK400" s="141"/>
      <c r="ZL400" s="141"/>
      <c r="ZM400" s="141"/>
      <c r="ZN400" s="141"/>
      <c r="ZO400" s="141"/>
      <c r="ZP400" s="141"/>
      <c r="ZQ400" s="141"/>
      <c r="ZR400" s="141"/>
      <c r="ZS400" s="141"/>
      <c r="ZT400" s="141"/>
      <c r="ZU400" s="141"/>
      <c r="ZV400" s="141"/>
      <c r="ZW400" s="141"/>
      <c r="ZX400" s="141"/>
      <c r="ZY400" s="141"/>
      <c r="ZZ400" s="141"/>
      <c r="AAA400" s="141"/>
      <c r="AAB400" s="141"/>
      <c r="AAC400" s="141"/>
      <c r="AAD400" s="141"/>
      <c r="AAE400" s="141"/>
      <c r="AAF400" s="141"/>
      <c r="AAG400" s="141"/>
      <c r="AAH400" s="141"/>
      <c r="AAI400" s="141"/>
      <c r="AAJ400" s="141"/>
      <c r="AAK400" s="141"/>
      <c r="AAL400" s="141"/>
      <c r="AAM400" s="141"/>
      <c r="AAN400" s="141"/>
      <c r="AAO400" s="141"/>
      <c r="AAP400" s="141"/>
      <c r="AAQ400" s="141"/>
      <c r="AAR400" s="141"/>
      <c r="AAS400" s="141"/>
      <c r="AAT400" s="141"/>
      <c r="AAU400" s="141"/>
      <c r="AAV400" s="141"/>
      <c r="AAW400" s="141"/>
      <c r="AAX400" s="141"/>
      <c r="AAY400" s="141"/>
      <c r="AAZ400" s="141"/>
      <c r="ABA400" s="141"/>
      <c r="ABB400" s="141"/>
      <c r="ABC400" s="141"/>
      <c r="ABD400" s="141"/>
      <c r="ABE400" s="141"/>
      <c r="ABF400" s="141"/>
      <c r="ABG400" s="141"/>
      <c r="ABH400" s="141"/>
      <c r="ABI400" s="141"/>
      <c r="ABJ400" s="141"/>
      <c r="ABK400" s="141"/>
      <c r="ABL400" s="141"/>
      <c r="ABM400" s="141"/>
      <c r="ABN400" s="141"/>
      <c r="ABO400" s="141"/>
      <c r="ABP400" s="141"/>
      <c r="ABQ400" s="141"/>
      <c r="ABR400" s="141"/>
      <c r="ABS400" s="141"/>
      <c r="ABT400" s="141"/>
      <c r="ABU400" s="141"/>
      <c r="ABV400" s="141"/>
      <c r="ABW400" s="141"/>
      <c r="ABX400" s="141"/>
      <c r="ABY400" s="141"/>
      <c r="ABZ400" s="141"/>
      <c r="ACA400" s="141"/>
      <c r="ACB400" s="141"/>
      <c r="ACC400" s="141"/>
      <c r="ACD400" s="141"/>
      <c r="ACE400" s="141"/>
      <c r="ACF400" s="141"/>
      <c r="ACG400" s="141"/>
      <c r="ACH400" s="141"/>
      <c r="ACI400" s="141"/>
      <c r="ACJ400" s="141"/>
      <c r="ACK400" s="141"/>
      <c r="ACL400" s="141"/>
      <c r="ACM400" s="141"/>
      <c r="ACN400" s="141"/>
      <c r="ACO400" s="141"/>
      <c r="ACP400" s="141"/>
      <c r="ACQ400" s="141"/>
      <c r="ACR400" s="141"/>
      <c r="ACS400" s="141"/>
      <c r="ACT400" s="141"/>
      <c r="ACU400" s="141"/>
      <c r="ACV400" s="141"/>
      <c r="ACW400" s="141"/>
      <c r="ACX400" s="141"/>
      <c r="ACY400" s="141"/>
      <c r="ACZ400" s="141"/>
      <c r="ADA400" s="141"/>
      <c r="ADB400" s="141"/>
      <c r="ADC400" s="141"/>
      <c r="ADD400" s="141"/>
      <c r="ADE400" s="141"/>
      <c r="ADF400" s="141"/>
      <c r="ADG400" s="141"/>
      <c r="ADH400" s="141"/>
      <c r="ADI400" s="141"/>
      <c r="ADJ400" s="141"/>
      <c r="ADK400" s="141"/>
      <c r="ADL400" s="141"/>
      <c r="ADM400" s="141"/>
      <c r="ADN400" s="141"/>
      <c r="ADO400" s="141"/>
      <c r="ADP400" s="141"/>
      <c r="ADQ400" s="141"/>
      <c r="ADR400" s="141"/>
      <c r="ADS400" s="141"/>
      <c r="ADT400" s="141"/>
      <c r="ADU400" s="141"/>
      <c r="ADV400" s="141"/>
      <c r="ADW400" s="141"/>
      <c r="ADX400" s="141"/>
      <c r="ADY400" s="141"/>
      <c r="ADZ400" s="141"/>
      <c r="AEA400" s="141"/>
      <c r="AEB400" s="141"/>
      <c r="AEC400" s="141"/>
      <c r="AED400" s="141"/>
      <c r="AEE400" s="141"/>
      <c r="AEF400" s="141"/>
      <c r="AEG400" s="141"/>
      <c r="AEH400" s="141"/>
      <c r="AEI400" s="141"/>
      <c r="AEJ400" s="141"/>
      <c r="AEK400" s="141"/>
      <c r="AEL400" s="141"/>
      <c r="AEM400" s="141"/>
      <c r="AEN400" s="141"/>
      <c r="AEO400" s="141"/>
      <c r="AEP400" s="141"/>
      <c r="AEQ400" s="141"/>
      <c r="AER400" s="141"/>
      <c r="AES400" s="141"/>
      <c r="AET400" s="141"/>
      <c r="AEU400" s="141"/>
      <c r="AEV400" s="141"/>
      <c r="AEW400" s="141"/>
      <c r="AEX400" s="141"/>
      <c r="AEY400" s="141"/>
      <c r="AEZ400" s="141"/>
      <c r="AFA400" s="141"/>
      <c r="AFB400" s="141"/>
      <c r="AFC400" s="141"/>
      <c r="AFD400" s="141"/>
      <c r="AFE400" s="141"/>
      <c r="AFF400" s="141"/>
      <c r="AFG400" s="141"/>
      <c r="AFH400" s="141"/>
      <c r="AFI400" s="141"/>
      <c r="AFJ400" s="141"/>
      <c r="AFK400" s="141"/>
      <c r="AFL400" s="141"/>
      <c r="AFM400" s="141"/>
      <c r="AFN400" s="141"/>
      <c r="AFO400" s="141"/>
      <c r="AFP400" s="141"/>
      <c r="AFQ400" s="141"/>
      <c r="AFR400" s="141"/>
      <c r="AFS400" s="141"/>
      <c r="AFT400" s="141"/>
      <c r="AFU400" s="141"/>
      <c r="AFV400" s="141"/>
      <c r="AFW400" s="141"/>
      <c r="AFX400" s="141"/>
      <c r="AFY400" s="141"/>
      <c r="AFZ400" s="141"/>
      <c r="AGA400" s="141"/>
      <c r="AGB400" s="141"/>
      <c r="AGC400" s="141"/>
      <c r="AGD400" s="141"/>
      <c r="AGE400" s="141"/>
      <c r="AGF400" s="141"/>
      <c r="AGG400" s="141"/>
      <c r="AGH400" s="141"/>
      <c r="AGI400" s="141"/>
      <c r="AGJ400" s="141"/>
      <c r="AGK400" s="141"/>
      <c r="AGL400" s="141"/>
      <c r="AGM400" s="141"/>
      <c r="AGN400" s="141"/>
      <c r="AGO400" s="141"/>
      <c r="AGP400" s="141"/>
      <c r="AGQ400" s="141"/>
      <c r="AGR400" s="141"/>
      <c r="AGS400" s="141"/>
      <c r="AGT400" s="141"/>
      <c r="AGU400" s="141"/>
      <c r="AGV400" s="141"/>
      <c r="AGW400" s="141"/>
      <c r="AGX400" s="141"/>
      <c r="AGY400" s="141"/>
      <c r="AGZ400" s="141"/>
      <c r="AHA400" s="141"/>
      <c r="AHB400" s="141"/>
      <c r="AHC400" s="141"/>
      <c r="AHD400" s="141"/>
      <c r="AHE400" s="141"/>
      <c r="AHF400" s="141"/>
      <c r="AHG400" s="141"/>
      <c r="AHH400" s="141"/>
      <c r="AHI400" s="141"/>
      <c r="AHJ400" s="141"/>
      <c r="AHK400" s="141"/>
      <c r="AHL400" s="141"/>
      <c r="AHM400" s="141"/>
      <c r="AHN400" s="141"/>
      <c r="AHO400" s="141"/>
      <c r="AHP400" s="141"/>
      <c r="AHQ400" s="141"/>
      <c r="AHR400" s="141"/>
      <c r="AHS400" s="141"/>
      <c r="AHT400" s="141"/>
      <c r="AHU400" s="141"/>
      <c r="AHV400" s="141"/>
      <c r="AHW400" s="141"/>
      <c r="AHX400" s="141"/>
      <c r="AHY400" s="141"/>
      <c r="AHZ400" s="141"/>
      <c r="AIA400" s="141"/>
      <c r="AIB400" s="141"/>
      <c r="AIC400" s="141"/>
      <c r="AID400" s="141"/>
      <c r="AIE400" s="141"/>
      <c r="AIF400" s="141"/>
      <c r="AIG400" s="141"/>
      <c r="AIH400" s="141"/>
      <c r="AII400" s="141"/>
      <c r="AIJ400" s="141"/>
      <c r="AIK400" s="141"/>
      <c r="AIL400" s="141"/>
      <c r="AIM400" s="141"/>
      <c r="AIN400" s="141"/>
      <c r="AIO400" s="141"/>
      <c r="AIP400" s="141"/>
      <c r="AIQ400" s="141"/>
      <c r="AIR400" s="141"/>
      <c r="AIS400" s="141"/>
      <c r="AIT400" s="141"/>
      <c r="AIU400" s="141"/>
      <c r="AIV400" s="141"/>
      <c r="AIW400" s="141"/>
      <c r="AIX400" s="141"/>
      <c r="AIY400" s="141"/>
      <c r="AIZ400" s="141"/>
      <c r="AJA400" s="141"/>
      <c r="AJB400" s="141"/>
      <c r="AJC400" s="141"/>
      <c r="AJD400" s="141"/>
      <c r="AJE400" s="141"/>
      <c r="AJF400" s="141"/>
      <c r="AJG400" s="141"/>
      <c r="AJH400" s="141"/>
      <c r="AJI400" s="141"/>
      <c r="AJJ400" s="141"/>
      <c r="AJK400" s="141"/>
      <c r="AJL400" s="141"/>
      <c r="AJM400" s="141"/>
      <c r="AJN400" s="141"/>
      <c r="AJO400" s="141"/>
      <c r="AJP400" s="141"/>
      <c r="AJQ400" s="141"/>
      <c r="AJR400" s="141"/>
      <c r="AJS400" s="141"/>
      <c r="AJT400" s="141"/>
      <c r="AJU400" s="141"/>
      <c r="AJV400" s="141"/>
      <c r="AJW400" s="141"/>
      <c r="AJX400" s="141"/>
      <c r="AJY400" s="141"/>
      <c r="AJZ400" s="141"/>
      <c r="AKA400" s="141"/>
      <c r="AKB400" s="141"/>
      <c r="AKC400" s="141"/>
      <c r="AKD400" s="141"/>
      <c r="AKE400" s="141"/>
      <c r="AKF400" s="141"/>
      <c r="AKG400" s="141"/>
      <c r="AKH400" s="141"/>
      <c r="AKI400" s="141"/>
      <c r="AKJ400" s="141"/>
      <c r="AKK400" s="141"/>
      <c r="AKL400" s="141"/>
      <c r="AKM400" s="141"/>
      <c r="AKN400" s="141"/>
      <c r="AKO400" s="141"/>
      <c r="AKP400" s="141"/>
      <c r="AKQ400" s="141"/>
      <c r="AKR400" s="141"/>
      <c r="AKS400" s="141"/>
      <c r="AKT400" s="141"/>
      <c r="AKU400" s="141"/>
      <c r="AKV400" s="141"/>
      <c r="AKW400" s="141"/>
      <c r="AKX400" s="141"/>
      <c r="AKY400" s="141"/>
      <c r="AKZ400" s="141"/>
      <c r="ALA400" s="141"/>
      <c r="ALB400" s="141"/>
      <c r="ALC400" s="141"/>
      <c r="ALD400" s="141"/>
      <c r="ALE400" s="141"/>
      <c r="ALF400" s="141"/>
      <c r="ALG400" s="141"/>
      <c r="ALH400" s="141"/>
      <c r="ALI400" s="141"/>
      <c r="ALJ400" s="141"/>
      <c r="ALK400" s="141"/>
      <c r="ALL400" s="141"/>
      <c r="ALM400" s="141"/>
      <c r="ALN400" s="141"/>
      <c r="ALO400" s="141"/>
      <c r="ALP400" s="141"/>
      <c r="ALQ400" s="141"/>
      <c r="ALR400" s="141"/>
      <c r="ALS400" s="141"/>
      <c r="ALT400" s="141"/>
      <c r="ALU400" s="141"/>
      <c r="ALV400" s="141"/>
      <c r="ALW400" s="141"/>
      <c r="ALX400" s="141"/>
      <c r="ALY400" s="141"/>
      <c r="ALZ400" s="141"/>
      <c r="AMA400" s="141"/>
      <c r="AMB400" s="141"/>
      <c r="AMC400" s="141"/>
      <c r="AMD400" s="141"/>
      <c r="AME400" s="141"/>
      <c r="AMF400" s="141"/>
      <c r="AMG400" s="141"/>
      <c r="AMH400" s="141"/>
      <c r="AMI400" s="141"/>
      <c r="AMJ400" s="141"/>
      <c r="AMK400" s="141"/>
      <c r="AML400" s="141"/>
      <c r="AMM400" s="141"/>
      <c r="AMN400" s="141"/>
      <c r="AMO400" s="141"/>
      <c r="AMP400" s="141"/>
      <c r="AMQ400" s="141"/>
      <c r="AMR400" s="141"/>
      <c r="AMS400" s="141"/>
      <c r="AMT400" s="141"/>
      <c r="AMU400" s="141"/>
      <c r="AMV400" s="141"/>
      <c r="AMW400" s="141"/>
      <c r="AMX400" s="141"/>
      <c r="AMY400" s="141"/>
      <c r="AMZ400" s="141"/>
      <c r="ANA400" s="141"/>
      <c r="ANB400" s="141"/>
      <c r="ANC400" s="141"/>
      <c r="AND400" s="141"/>
      <c r="ANE400" s="141"/>
      <c r="ANF400" s="141"/>
      <c r="ANG400" s="141"/>
      <c r="ANH400" s="141"/>
      <c r="ANI400" s="141"/>
      <c r="ANJ400" s="141"/>
      <c r="ANK400" s="141"/>
      <c r="ANL400" s="141"/>
      <c r="ANM400" s="141"/>
      <c r="ANN400" s="141"/>
      <c r="ANO400" s="141"/>
      <c r="ANP400" s="141"/>
      <c r="ANQ400" s="141"/>
      <c r="ANR400" s="141"/>
      <c r="ANS400" s="141"/>
      <c r="ANT400" s="141"/>
      <c r="ANU400" s="141"/>
      <c r="ANV400" s="141"/>
      <c r="ANW400" s="141"/>
      <c r="ANX400" s="141"/>
      <c r="ANY400" s="141"/>
      <c r="ANZ400" s="141"/>
      <c r="AOA400" s="141"/>
      <c r="AOB400" s="141"/>
      <c r="AOC400" s="141"/>
      <c r="AOD400" s="141"/>
      <c r="AOE400" s="141"/>
      <c r="AOF400" s="141"/>
      <c r="AOG400" s="141"/>
      <c r="AOH400" s="141"/>
      <c r="AOI400" s="141"/>
      <c r="AOJ400" s="141"/>
      <c r="AOK400" s="141"/>
      <c r="AOL400" s="141"/>
      <c r="AOM400" s="141"/>
      <c r="AON400" s="141"/>
      <c r="AOO400" s="141"/>
      <c r="AOP400" s="141"/>
      <c r="AOQ400" s="141"/>
      <c r="AOR400" s="141"/>
      <c r="AOS400" s="141"/>
      <c r="AOT400" s="141"/>
      <c r="AOU400" s="141"/>
      <c r="AOV400" s="141"/>
      <c r="AOW400" s="141"/>
      <c r="AOX400" s="141"/>
      <c r="AOY400" s="141"/>
      <c r="AOZ400" s="141"/>
      <c r="APA400" s="141"/>
      <c r="APB400" s="141"/>
      <c r="APC400" s="141"/>
      <c r="APD400" s="141"/>
      <c r="APE400" s="141"/>
      <c r="APF400" s="141"/>
      <c r="APG400" s="141"/>
      <c r="APH400" s="141"/>
      <c r="API400" s="141"/>
      <c r="APJ400" s="141"/>
      <c r="APK400" s="141"/>
      <c r="APL400" s="141"/>
      <c r="APM400" s="141"/>
      <c r="APN400" s="141"/>
      <c r="APO400" s="141"/>
      <c r="APP400" s="141"/>
      <c r="APQ400" s="141"/>
      <c r="APR400" s="141"/>
      <c r="APS400" s="141"/>
      <c r="APT400" s="141"/>
      <c r="APU400" s="141"/>
      <c r="APV400" s="141"/>
      <c r="APW400" s="141"/>
      <c r="APX400" s="141"/>
      <c r="APY400" s="141"/>
      <c r="APZ400" s="141"/>
      <c r="AQA400" s="141"/>
      <c r="AQB400" s="141"/>
      <c r="AQC400" s="141"/>
      <c r="AQD400" s="141"/>
      <c r="AQE400" s="141"/>
      <c r="AQF400" s="141"/>
      <c r="AQG400" s="141"/>
      <c r="AQH400" s="141"/>
      <c r="AQI400" s="141"/>
      <c r="AQJ400" s="141"/>
      <c r="AQK400" s="141"/>
      <c r="AQL400" s="141"/>
      <c r="AQM400" s="141"/>
      <c r="AQN400" s="141"/>
      <c r="AQO400" s="141"/>
      <c r="AQP400" s="141"/>
      <c r="AQQ400" s="141"/>
      <c r="AQR400" s="141"/>
      <c r="AQS400" s="141"/>
      <c r="AQT400" s="141"/>
      <c r="AQU400" s="141"/>
      <c r="AQV400" s="141"/>
      <c r="AQW400" s="141"/>
      <c r="AQX400" s="141"/>
      <c r="AQY400" s="141"/>
      <c r="AQZ400" s="141"/>
      <c r="ARA400" s="141"/>
      <c r="ARB400" s="141"/>
      <c r="ARC400" s="141"/>
      <c r="ARD400" s="141"/>
      <c r="ARE400" s="141"/>
      <c r="ARF400" s="141"/>
      <c r="ARG400" s="141"/>
      <c r="ARH400" s="141"/>
      <c r="ARI400" s="141"/>
      <c r="ARJ400" s="141"/>
      <c r="ARK400" s="141"/>
      <c r="ARL400" s="141"/>
      <c r="ARM400" s="141"/>
      <c r="ARN400" s="141"/>
      <c r="ARO400" s="141"/>
      <c r="ARP400" s="141"/>
      <c r="ARQ400" s="141"/>
      <c r="ARR400" s="141"/>
      <c r="ARS400" s="141"/>
      <c r="ART400" s="141"/>
      <c r="ARU400" s="141"/>
      <c r="ARV400" s="141"/>
      <c r="ARW400" s="141"/>
      <c r="ARX400" s="141"/>
      <c r="ARY400" s="141"/>
      <c r="ARZ400" s="141"/>
      <c r="ASA400" s="141"/>
      <c r="ASB400" s="141"/>
      <c r="ASC400" s="141"/>
      <c r="ASD400" s="141"/>
      <c r="ASE400" s="141"/>
      <c r="ASF400" s="141"/>
      <c r="ASG400" s="141"/>
      <c r="ASH400" s="141"/>
      <c r="ASI400" s="141"/>
      <c r="ASJ400" s="141"/>
      <c r="ASK400" s="141"/>
      <c r="ASL400" s="141"/>
      <c r="ASM400" s="141"/>
      <c r="ASN400" s="141"/>
      <c r="ASO400" s="141"/>
      <c r="ASP400" s="141"/>
      <c r="ASQ400" s="141"/>
      <c r="ASR400" s="141"/>
      <c r="ASS400" s="141"/>
      <c r="AST400" s="141"/>
      <c r="ASU400" s="141"/>
      <c r="ASV400" s="141"/>
      <c r="ASW400" s="141"/>
      <c r="ASX400" s="141"/>
      <c r="ASY400" s="141"/>
      <c r="ASZ400" s="141"/>
      <c r="ATA400" s="141"/>
      <c r="ATB400" s="141"/>
      <c r="ATC400" s="141"/>
      <c r="ATD400" s="141"/>
      <c r="ATE400" s="141"/>
      <c r="ATF400" s="141"/>
      <c r="ATG400" s="141"/>
      <c r="ATH400" s="141"/>
      <c r="ATI400" s="141"/>
      <c r="ATJ400" s="141"/>
      <c r="ATK400" s="141"/>
      <c r="ATL400" s="141"/>
      <c r="ATM400" s="141"/>
      <c r="ATN400" s="141"/>
      <c r="ATO400" s="141"/>
      <c r="ATP400" s="141"/>
      <c r="ATQ400" s="141"/>
      <c r="ATR400" s="141"/>
      <c r="ATS400" s="141"/>
      <c r="ATT400" s="141"/>
      <c r="ATU400" s="141"/>
      <c r="ATV400" s="141"/>
      <c r="ATW400" s="141"/>
      <c r="ATX400" s="141"/>
      <c r="ATY400" s="141"/>
      <c r="ATZ400" s="141"/>
      <c r="AUA400" s="141"/>
      <c r="AUB400" s="141"/>
      <c r="AUC400" s="141"/>
      <c r="AUD400" s="141"/>
      <c r="AUE400" s="141"/>
      <c r="AUF400" s="141"/>
      <c r="AUG400" s="141"/>
      <c r="AUH400" s="141"/>
      <c r="AUI400" s="141"/>
      <c r="AUJ400" s="141"/>
      <c r="AUK400" s="141"/>
      <c r="AUL400" s="141"/>
      <c r="AUM400" s="141"/>
      <c r="AUN400" s="141"/>
      <c r="AUO400" s="141"/>
      <c r="AUP400" s="141"/>
      <c r="AUQ400" s="141"/>
      <c r="AUR400" s="141"/>
      <c r="AUS400" s="141"/>
      <c r="AUT400" s="141"/>
      <c r="AUU400" s="141"/>
      <c r="AUV400" s="141"/>
      <c r="AUW400" s="141"/>
      <c r="AUX400" s="141"/>
      <c r="AUY400" s="141"/>
      <c r="AUZ400" s="141"/>
      <c r="AVA400" s="141"/>
      <c r="AVB400" s="141"/>
      <c r="AVC400" s="141"/>
      <c r="AVD400" s="141"/>
      <c r="AVE400" s="141"/>
      <c r="AVF400" s="141"/>
      <c r="AVG400" s="141"/>
      <c r="AVH400" s="141"/>
      <c r="AVI400" s="141"/>
      <c r="AVJ400" s="141"/>
      <c r="AVK400" s="141"/>
      <c r="AVL400" s="141"/>
      <c r="AVM400" s="141"/>
      <c r="AVN400" s="141"/>
      <c r="AVO400" s="141"/>
      <c r="AVP400" s="141"/>
      <c r="AVQ400" s="141"/>
      <c r="AVR400" s="141"/>
      <c r="AVS400" s="141"/>
      <c r="AVT400" s="141"/>
      <c r="AVU400" s="141"/>
      <c r="AVV400" s="141"/>
      <c r="AVW400" s="141"/>
      <c r="AVX400" s="141"/>
      <c r="AVY400" s="141"/>
      <c r="AVZ400" s="141"/>
      <c r="AWA400" s="141"/>
      <c r="AWB400" s="141"/>
      <c r="AWC400" s="141"/>
      <c r="AWD400" s="141"/>
      <c r="AWE400" s="141"/>
      <c r="AWF400" s="141"/>
      <c r="AWG400" s="141"/>
      <c r="AWH400" s="141"/>
      <c r="AWI400" s="141"/>
      <c r="AWJ400" s="141"/>
      <c r="AWK400" s="141"/>
      <c r="AWL400" s="141"/>
      <c r="AWM400" s="141"/>
      <c r="AWN400" s="141"/>
      <c r="AWO400" s="141"/>
      <c r="AWP400" s="141"/>
      <c r="AWQ400" s="141"/>
      <c r="AWR400" s="141"/>
      <c r="AWS400" s="141"/>
      <c r="AWT400" s="141"/>
      <c r="AWU400" s="141"/>
      <c r="AWV400" s="141"/>
      <c r="AWW400" s="141"/>
      <c r="AWX400" s="141"/>
      <c r="AWY400" s="141"/>
      <c r="AWZ400" s="141"/>
      <c r="AXA400" s="141"/>
      <c r="AXB400" s="141"/>
      <c r="AXC400" s="141"/>
      <c r="AXD400" s="141"/>
      <c r="AXE400" s="141"/>
      <c r="AXF400" s="141"/>
      <c r="AXG400" s="141"/>
      <c r="AXH400" s="141"/>
      <c r="AXI400" s="141"/>
      <c r="AXJ400" s="141"/>
      <c r="AXK400" s="141"/>
      <c r="AXL400" s="141"/>
      <c r="AXM400" s="141"/>
      <c r="AXN400" s="141"/>
      <c r="AXO400" s="141"/>
      <c r="AXP400" s="141"/>
      <c r="AXQ400" s="141"/>
      <c r="AXR400" s="141"/>
      <c r="AXS400" s="141"/>
      <c r="AXT400" s="141"/>
      <c r="AXU400" s="141"/>
      <c r="AXV400" s="141"/>
      <c r="AXW400" s="141"/>
      <c r="AXX400" s="141"/>
      <c r="AXY400" s="141"/>
      <c r="AXZ400" s="141"/>
      <c r="AYA400" s="141"/>
      <c r="AYB400" s="141"/>
      <c r="AYC400" s="141"/>
      <c r="AYD400" s="141"/>
      <c r="AYE400" s="141"/>
      <c r="AYF400" s="141"/>
      <c r="AYG400" s="141"/>
      <c r="AYH400" s="141"/>
      <c r="AYI400" s="141"/>
      <c r="AYJ400" s="141"/>
      <c r="AYK400" s="141"/>
      <c r="AYL400" s="141"/>
      <c r="AYM400" s="141"/>
      <c r="AYN400" s="141"/>
      <c r="AYO400" s="141"/>
      <c r="AYP400" s="141"/>
      <c r="AYQ400" s="141"/>
      <c r="AYR400" s="141"/>
      <c r="AYS400" s="141"/>
      <c r="AYT400" s="141"/>
      <c r="AYU400" s="141"/>
      <c r="AYV400" s="141"/>
      <c r="AYW400" s="141"/>
      <c r="AYX400" s="141"/>
      <c r="AYY400" s="141"/>
      <c r="AYZ400" s="141"/>
      <c r="AZA400" s="141"/>
      <c r="AZB400" s="141"/>
      <c r="AZC400" s="141"/>
      <c r="AZD400" s="141"/>
      <c r="AZE400" s="141"/>
      <c r="AZF400" s="141"/>
      <c r="AZG400" s="141"/>
      <c r="AZH400" s="141"/>
      <c r="AZI400" s="141"/>
      <c r="AZJ400" s="141"/>
      <c r="AZK400" s="141"/>
      <c r="AZL400" s="141"/>
      <c r="AZM400" s="141"/>
      <c r="AZN400" s="141"/>
      <c r="AZO400" s="141"/>
      <c r="AZP400" s="141"/>
      <c r="AZQ400" s="141"/>
      <c r="AZR400" s="141"/>
      <c r="AZS400" s="141"/>
      <c r="AZT400" s="141"/>
      <c r="AZU400" s="141"/>
      <c r="AZV400" s="141"/>
      <c r="AZW400" s="141"/>
      <c r="AZX400" s="141"/>
      <c r="AZY400" s="141"/>
      <c r="AZZ400" s="141"/>
      <c r="BAA400" s="141"/>
      <c r="BAB400" s="141"/>
      <c r="BAC400" s="141"/>
      <c r="BAD400" s="141"/>
      <c r="BAE400" s="141"/>
      <c r="BAF400" s="141"/>
      <c r="BAG400" s="141"/>
      <c r="BAH400" s="141"/>
      <c r="BAI400" s="141"/>
      <c r="BAJ400" s="141"/>
      <c r="BAK400" s="141"/>
      <c r="BAL400" s="141"/>
      <c r="BAM400" s="141"/>
      <c r="BAN400" s="141"/>
      <c r="BAO400" s="141"/>
      <c r="BAP400" s="141"/>
      <c r="BAQ400" s="141"/>
      <c r="BAR400" s="141"/>
      <c r="BAS400" s="141"/>
      <c r="BAT400" s="141"/>
      <c r="BAU400" s="141"/>
      <c r="BAV400" s="141"/>
      <c r="BAW400" s="141"/>
      <c r="BAX400" s="141"/>
      <c r="BAY400" s="141"/>
      <c r="BAZ400" s="141"/>
      <c r="BBA400" s="141"/>
      <c r="BBB400" s="141"/>
      <c r="BBC400" s="141"/>
      <c r="BBD400" s="141"/>
      <c r="BBE400" s="141"/>
      <c r="BBF400" s="141"/>
      <c r="BBG400" s="141"/>
      <c r="BBH400" s="141"/>
      <c r="BBI400" s="141"/>
      <c r="BBJ400" s="141"/>
      <c r="BBK400" s="141"/>
      <c r="BBL400" s="141"/>
      <c r="BBM400" s="141"/>
      <c r="BBN400" s="141"/>
      <c r="BBO400" s="141"/>
      <c r="BBP400" s="141"/>
      <c r="BBQ400" s="141"/>
      <c r="BBR400" s="141"/>
      <c r="BBS400" s="141"/>
      <c r="BBT400" s="141"/>
      <c r="BBU400" s="141"/>
      <c r="BBV400" s="141"/>
      <c r="BBW400" s="141"/>
      <c r="BBX400" s="141"/>
      <c r="BBY400" s="141"/>
      <c r="BBZ400" s="141"/>
      <c r="BCA400" s="141"/>
      <c r="BCB400" s="141"/>
      <c r="BCC400" s="141"/>
      <c r="BCD400" s="141"/>
      <c r="BCE400" s="141"/>
      <c r="BCF400" s="141"/>
      <c r="BCG400" s="141"/>
      <c r="BCH400" s="141"/>
      <c r="BCI400" s="141"/>
      <c r="BCJ400" s="141"/>
      <c r="BCK400" s="141"/>
      <c r="BCL400" s="141"/>
      <c r="BCM400" s="141"/>
      <c r="BCN400" s="141"/>
      <c r="BCO400" s="141"/>
      <c r="BCP400" s="141"/>
      <c r="BCQ400" s="141"/>
      <c r="BCR400" s="141"/>
      <c r="BCS400" s="141"/>
      <c r="BCT400" s="141"/>
      <c r="BCU400" s="141"/>
      <c r="BCV400" s="141"/>
      <c r="BCW400" s="141"/>
      <c r="BCX400" s="141"/>
      <c r="BCY400" s="141"/>
      <c r="BCZ400" s="141"/>
      <c r="BDA400" s="141"/>
      <c r="BDB400" s="141"/>
      <c r="BDC400" s="141"/>
      <c r="BDD400" s="141"/>
      <c r="BDE400" s="141"/>
      <c r="BDF400" s="141"/>
      <c r="BDG400" s="141"/>
      <c r="BDH400" s="141"/>
      <c r="BDI400" s="141"/>
      <c r="BDJ400" s="141"/>
      <c r="BDK400" s="141"/>
      <c r="BDL400" s="141"/>
      <c r="BDM400" s="141"/>
      <c r="BDN400" s="141"/>
      <c r="BDO400" s="141"/>
      <c r="BDP400" s="141"/>
      <c r="BDQ400" s="141"/>
      <c r="BDR400" s="141"/>
      <c r="BDS400" s="141"/>
      <c r="BDT400" s="141"/>
      <c r="BDU400" s="141"/>
      <c r="BDV400" s="141"/>
      <c r="BDW400" s="141"/>
      <c r="BDX400" s="141"/>
      <c r="BDY400" s="141"/>
      <c r="BDZ400" s="141"/>
      <c r="BEA400" s="141"/>
      <c r="BEB400" s="141"/>
      <c r="BEC400" s="141"/>
      <c r="BED400" s="141"/>
      <c r="BEE400" s="141"/>
      <c r="BEF400" s="141"/>
      <c r="BEG400" s="141"/>
      <c r="BEH400" s="141"/>
      <c r="BEI400" s="141"/>
      <c r="BEJ400" s="141"/>
      <c r="BEK400" s="141"/>
      <c r="BEL400" s="141"/>
      <c r="BEM400" s="141"/>
      <c r="BEN400" s="141"/>
      <c r="BEO400" s="141"/>
      <c r="BEP400" s="141"/>
      <c r="BEQ400" s="141"/>
      <c r="BER400" s="141"/>
      <c r="BES400" s="141"/>
      <c r="BET400" s="141"/>
      <c r="BEU400" s="141"/>
      <c r="BEV400" s="141"/>
      <c r="BEW400" s="141"/>
      <c r="BEX400" s="141"/>
      <c r="BEY400" s="141"/>
      <c r="BEZ400" s="141"/>
      <c r="BFA400" s="141"/>
      <c r="BFB400" s="141"/>
      <c r="BFC400" s="141"/>
      <c r="BFD400" s="141"/>
      <c r="BFE400" s="141"/>
      <c r="BFF400" s="141"/>
      <c r="BFG400" s="141"/>
      <c r="BFH400" s="141"/>
      <c r="BFI400" s="141"/>
      <c r="BFJ400" s="141"/>
      <c r="BFK400" s="141"/>
      <c r="BFL400" s="141"/>
      <c r="BFM400" s="141"/>
      <c r="BFN400" s="141"/>
      <c r="BFO400" s="141"/>
      <c r="BFP400" s="141"/>
      <c r="BFQ400" s="141"/>
      <c r="BFR400" s="141"/>
      <c r="BFS400" s="141"/>
      <c r="BFT400" s="141"/>
      <c r="BFU400" s="141"/>
      <c r="BFV400" s="141"/>
      <c r="BFW400" s="141"/>
      <c r="BFX400" s="141"/>
      <c r="BFY400" s="141"/>
      <c r="BFZ400" s="141"/>
      <c r="BGA400" s="141"/>
      <c r="BGB400" s="141"/>
      <c r="BGC400" s="141"/>
      <c r="BGD400" s="141"/>
      <c r="BGE400" s="141"/>
      <c r="BGF400" s="141"/>
      <c r="BGG400" s="141"/>
      <c r="BGH400" s="141"/>
      <c r="BGI400" s="141"/>
      <c r="BGJ400" s="141"/>
      <c r="BGK400" s="141"/>
      <c r="BGL400" s="141"/>
      <c r="BGM400" s="141"/>
      <c r="BGN400" s="141"/>
      <c r="BGO400" s="141"/>
      <c r="BGP400" s="141"/>
      <c r="BGQ400" s="141"/>
      <c r="BGR400" s="141"/>
      <c r="BGS400" s="141"/>
      <c r="BGT400" s="141"/>
      <c r="BGU400" s="141"/>
      <c r="BGV400" s="141"/>
      <c r="BGW400" s="141"/>
      <c r="BGX400" s="141"/>
      <c r="BGY400" s="141"/>
      <c r="BGZ400" s="141"/>
      <c r="BHA400" s="141"/>
      <c r="BHB400" s="141"/>
      <c r="BHC400" s="141"/>
      <c r="BHD400" s="141"/>
      <c r="BHE400" s="141"/>
      <c r="BHF400" s="141"/>
      <c r="BHG400" s="141"/>
      <c r="BHH400" s="141"/>
      <c r="BHI400" s="141"/>
      <c r="BHJ400" s="141"/>
      <c r="BHK400" s="141"/>
      <c r="BHL400" s="141"/>
      <c r="BHM400" s="141"/>
      <c r="BHN400" s="141"/>
      <c r="BHO400" s="141"/>
      <c r="BHP400" s="141"/>
      <c r="BHQ400" s="141"/>
      <c r="BHR400" s="141"/>
      <c r="BHS400" s="141"/>
      <c r="BHT400" s="141"/>
      <c r="BHU400" s="141"/>
      <c r="BHV400" s="141"/>
      <c r="BHW400" s="141"/>
      <c r="BHX400" s="141"/>
      <c r="BHY400" s="141"/>
      <c r="BHZ400" s="141"/>
      <c r="BIA400" s="141"/>
      <c r="BIB400" s="141"/>
      <c r="BIC400" s="141"/>
      <c r="BID400" s="141"/>
      <c r="BIE400" s="141"/>
      <c r="BIF400" s="141"/>
      <c r="BIG400" s="141"/>
      <c r="BIH400" s="141"/>
      <c r="BII400" s="141"/>
      <c r="BIJ400" s="141"/>
      <c r="BIK400" s="141"/>
      <c r="BIL400" s="141"/>
      <c r="BIM400" s="141"/>
      <c r="BIN400" s="141"/>
      <c r="BIO400" s="141"/>
      <c r="BIP400" s="141"/>
      <c r="BIQ400" s="141"/>
      <c r="BIR400" s="141"/>
      <c r="BIS400" s="141"/>
      <c r="BIT400" s="141"/>
      <c r="BIU400" s="141"/>
      <c r="BIV400" s="141"/>
      <c r="BIW400" s="141"/>
      <c r="BIX400" s="141"/>
      <c r="BIY400" s="141"/>
      <c r="BIZ400" s="141"/>
      <c r="BJA400" s="141"/>
      <c r="BJB400" s="141"/>
      <c r="BJC400" s="141"/>
      <c r="BJD400" s="141"/>
      <c r="BJE400" s="141"/>
      <c r="BJF400" s="141"/>
      <c r="BJG400" s="141"/>
      <c r="BJH400" s="141"/>
      <c r="BJI400" s="141"/>
      <c r="BJJ400" s="141"/>
      <c r="BJK400" s="141"/>
      <c r="BJL400" s="141"/>
      <c r="BJM400" s="141"/>
      <c r="BJN400" s="141"/>
      <c r="BJO400" s="141"/>
      <c r="BJP400" s="141"/>
      <c r="BJQ400" s="141"/>
      <c r="BJR400" s="141"/>
      <c r="BJS400" s="141"/>
      <c r="BJT400" s="141"/>
      <c r="BJU400" s="141"/>
      <c r="BJV400" s="141"/>
      <c r="BJW400" s="141"/>
      <c r="BJX400" s="141"/>
      <c r="BJY400" s="141"/>
      <c r="BJZ400" s="141"/>
      <c r="BKA400" s="141"/>
      <c r="BKB400" s="141"/>
      <c r="BKC400" s="141"/>
      <c r="BKD400" s="141"/>
      <c r="BKE400" s="141"/>
      <c r="BKF400" s="141"/>
      <c r="BKG400" s="141"/>
      <c r="BKH400" s="141"/>
      <c r="BKI400" s="141"/>
      <c r="BKJ400" s="141"/>
      <c r="BKK400" s="141"/>
      <c r="BKL400" s="141"/>
      <c r="BKM400" s="141"/>
      <c r="BKN400" s="141"/>
      <c r="BKO400" s="141"/>
      <c r="BKP400" s="141"/>
      <c r="BKQ400" s="141"/>
      <c r="BKR400" s="141"/>
      <c r="BKS400" s="141"/>
      <c r="BKT400" s="141"/>
      <c r="BKU400" s="141"/>
      <c r="BKV400" s="141"/>
      <c r="BKW400" s="141"/>
      <c r="BKX400" s="141"/>
      <c r="BKY400" s="141"/>
      <c r="BKZ400" s="141"/>
      <c r="BLA400" s="141"/>
      <c r="BLB400" s="141"/>
      <c r="BLC400" s="141"/>
      <c r="BLD400" s="141"/>
      <c r="BLE400" s="141"/>
      <c r="BLF400" s="141"/>
      <c r="BLG400" s="141"/>
      <c r="BLH400" s="141"/>
      <c r="BLI400" s="141"/>
      <c r="BLJ400" s="141"/>
      <c r="BLK400" s="141"/>
      <c r="BLL400" s="141"/>
      <c r="BLM400" s="141"/>
      <c r="BLN400" s="141"/>
      <c r="BLO400" s="141"/>
      <c r="BLP400" s="141"/>
      <c r="BLQ400" s="141"/>
      <c r="BLR400" s="141"/>
      <c r="BLS400" s="141"/>
      <c r="BLT400" s="141"/>
      <c r="BLU400" s="141"/>
      <c r="BLV400" s="141"/>
      <c r="BLW400" s="141"/>
      <c r="BLX400" s="141"/>
      <c r="BLY400" s="141"/>
      <c r="BLZ400" s="141"/>
      <c r="BMA400" s="141"/>
      <c r="BMB400" s="141"/>
      <c r="BMC400" s="141"/>
      <c r="BMD400" s="141"/>
      <c r="BME400" s="141"/>
      <c r="BMF400" s="141"/>
      <c r="BMG400" s="141"/>
      <c r="BMH400" s="141"/>
      <c r="BMI400" s="141"/>
      <c r="BMJ400" s="141"/>
      <c r="BMK400" s="141"/>
      <c r="BML400" s="141"/>
      <c r="BMM400" s="141"/>
      <c r="BMN400" s="141"/>
      <c r="BMO400" s="141"/>
      <c r="BMP400" s="141"/>
      <c r="BMQ400" s="141"/>
      <c r="BMR400" s="141"/>
      <c r="BMS400" s="141"/>
      <c r="BMT400" s="141"/>
      <c r="BMU400" s="141"/>
      <c r="BMV400" s="141"/>
      <c r="BMW400" s="141"/>
      <c r="BMX400" s="141"/>
      <c r="BMY400" s="141"/>
      <c r="BMZ400" s="141"/>
      <c r="BNA400" s="141"/>
      <c r="BNB400" s="141"/>
      <c r="BNC400" s="141"/>
      <c r="BND400" s="141"/>
      <c r="BNE400" s="141"/>
      <c r="BNF400" s="141"/>
      <c r="BNG400" s="141"/>
      <c r="BNH400" s="141"/>
      <c r="BNI400" s="141"/>
      <c r="BNJ400" s="141"/>
      <c r="BNK400" s="141"/>
      <c r="BNL400" s="141"/>
      <c r="BNM400" s="141"/>
      <c r="BNN400" s="141"/>
      <c r="BNO400" s="141"/>
      <c r="BNP400" s="141"/>
      <c r="BNQ400" s="141"/>
      <c r="BNR400" s="141"/>
      <c r="BNS400" s="141"/>
      <c r="BNT400" s="141"/>
      <c r="BNU400" s="141"/>
      <c r="BNV400" s="141"/>
      <c r="BNW400" s="141"/>
      <c r="BNX400" s="141"/>
      <c r="BNY400" s="141"/>
      <c r="BNZ400" s="141"/>
      <c r="BOA400" s="141"/>
      <c r="BOB400" s="141"/>
      <c r="BOC400" s="141"/>
      <c r="BOD400" s="141"/>
      <c r="BOE400" s="141"/>
      <c r="BOF400" s="141"/>
      <c r="BOG400" s="141"/>
      <c r="BOH400" s="141"/>
      <c r="BOI400" s="141"/>
      <c r="BOJ400" s="141"/>
      <c r="BOK400" s="141"/>
      <c r="BOL400" s="141"/>
      <c r="BOM400" s="141"/>
      <c r="BON400" s="141"/>
      <c r="BOO400" s="141"/>
      <c r="BOP400" s="141"/>
      <c r="BOQ400" s="141"/>
      <c r="BOR400" s="141"/>
      <c r="BOS400" s="141"/>
      <c r="BOT400" s="141"/>
      <c r="BOU400" s="141"/>
      <c r="BOV400" s="141"/>
      <c r="BOW400" s="141"/>
      <c r="BOX400" s="141"/>
      <c r="BOY400" s="141"/>
      <c r="BOZ400" s="141"/>
      <c r="BPA400" s="141"/>
      <c r="BPB400" s="141"/>
      <c r="BPC400" s="141"/>
      <c r="BPD400" s="141"/>
      <c r="BPE400" s="141"/>
      <c r="BPF400" s="141"/>
      <c r="BPG400" s="141"/>
      <c r="BPH400" s="141"/>
      <c r="BPI400" s="141"/>
      <c r="BPJ400" s="141"/>
      <c r="BPK400" s="141"/>
      <c r="BPL400" s="141"/>
      <c r="BPM400" s="141"/>
      <c r="BPN400" s="141"/>
      <c r="BPO400" s="141"/>
      <c r="BPP400" s="141"/>
      <c r="BPQ400" s="141"/>
      <c r="BPR400" s="141"/>
      <c r="BPS400" s="141"/>
      <c r="BPT400" s="141"/>
      <c r="BPU400" s="141"/>
      <c r="BPV400" s="141"/>
      <c r="BPW400" s="141"/>
      <c r="BPX400" s="141"/>
      <c r="BPY400" s="141"/>
      <c r="BPZ400" s="141"/>
      <c r="BQA400" s="141"/>
      <c r="BQB400" s="141"/>
      <c r="BQC400" s="141"/>
      <c r="BQD400" s="141"/>
      <c r="BQE400" s="141"/>
      <c r="BQF400" s="141"/>
      <c r="BQG400" s="141"/>
      <c r="BQH400" s="141"/>
      <c r="BQI400" s="141"/>
      <c r="BQJ400" s="141"/>
      <c r="BQK400" s="141"/>
      <c r="BQL400" s="141"/>
      <c r="BQM400" s="141"/>
      <c r="BQN400" s="141"/>
      <c r="BQO400" s="141"/>
      <c r="BQP400" s="141"/>
      <c r="BQQ400" s="141"/>
      <c r="BQR400" s="141"/>
      <c r="BQS400" s="141"/>
      <c r="BQT400" s="141"/>
      <c r="BQU400" s="141"/>
      <c r="BQV400" s="141"/>
      <c r="BQW400" s="141"/>
      <c r="BQX400" s="141"/>
      <c r="BQY400" s="141"/>
      <c r="BQZ400" s="141"/>
      <c r="BRA400" s="141"/>
      <c r="BRB400" s="141"/>
      <c r="BRC400" s="141"/>
      <c r="BRD400" s="141"/>
      <c r="BRE400" s="141"/>
      <c r="BRF400" s="141"/>
      <c r="BRG400" s="141"/>
      <c r="BRH400" s="141"/>
      <c r="BRI400" s="141"/>
      <c r="BRJ400" s="141"/>
      <c r="BRK400" s="141"/>
      <c r="BRL400" s="141"/>
      <c r="BRM400" s="141"/>
      <c r="BRN400" s="141"/>
      <c r="BRO400" s="141"/>
      <c r="BRP400" s="141"/>
      <c r="BRQ400" s="141"/>
      <c r="BRR400" s="141"/>
      <c r="BRS400" s="141"/>
      <c r="BRT400" s="141"/>
      <c r="BRU400" s="141"/>
      <c r="BRV400" s="141"/>
      <c r="BRW400" s="141"/>
      <c r="BRX400" s="141"/>
      <c r="BRY400" s="141"/>
      <c r="BRZ400" s="141"/>
      <c r="BSA400" s="141"/>
      <c r="BSB400" s="141"/>
      <c r="BSC400" s="141"/>
      <c r="BSD400" s="141"/>
      <c r="BSE400" s="141"/>
      <c r="BSF400" s="141"/>
      <c r="BSG400" s="141"/>
      <c r="BSH400" s="141"/>
      <c r="BSI400" s="141"/>
      <c r="BSJ400" s="141"/>
      <c r="BSK400" s="141"/>
      <c r="BSL400" s="141"/>
      <c r="BSM400" s="141"/>
      <c r="BSN400" s="141"/>
      <c r="BSO400" s="141"/>
      <c r="BSP400" s="141"/>
      <c r="BSQ400" s="141"/>
      <c r="BSR400" s="141"/>
      <c r="BSS400" s="141"/>
      <c r="BST400" s="141"/>
      <c r="BSU400" s="141"/>
      <c r="BSV400" s="141"/>
      <c r="BSW400" s="141"/>
      <c r="BSX400" s="141"/>
      <c r="BSY400" s="141"/>
      <c r="BSZ400" s="141"/>
      <c r="BTA400" s="141"/>
      <c r="BTB400" s="141"/>
      <c r="BTC400" s="141"/>
      <c r="BTD400" s="141"/>
      <c r="BTE400" s="141"/>
      <c r="BTF400" s="141"/>
      <c r="BTG400" s="141"/>
      <c r="BTH400" s="141"/>
      <c r="BTI400" s="141"/>
      <c r="BTJ400" s="141"/>
      <c r="BTK400" s="141"/>
      <c r="BTL400" s="141"/>
      <c r="BTM400" s="141"/>
      <c r="BTN400" s="141"/>
      <c r="BTO400" s="141"/>
      <c r="BTP400" s="141"/>
      <c r="BTQ400" s="141"/>
      <c r="BTR400" s="141"/>
      <c r="BTS400" s="141"/>
      <c r="BTT400" s="141"/>
      <c r="BTU400" s="141"/>
      <c r="BTV400" s="141"/>
      <c r="BTW400" s="141"/>
      <c r="BTX400" s="141"/>
      <c r="BTY400" s="141"/>
      <c r="BTZ400" s="141"/>
      <c r="BUA400" s="141"/>
      <c r="BUB400" s="141"/>
      <c r="BUC400" s="141"/>
      <c r="BUD400" s="141"/>
      <c r="BUE400" s="141"/>
      <c r="BUF400" s="141"/>
      <c r="BUG400" s="141"/>
      <c r="BUH400" s="141"/>
      <c r="BUI400" s="141"/>
      <c r="BUJ400" s="141"/>
      <c r="BUK400" s="141"/>
      <c r="BUL400" s="141"/>
      <c r="BUM400" s="141"/>
      <c r="BUN400" s="141"/>
      <c r="BUO400" s="141"/>
      <c r="BUP400" s="141"/>
      <c r="BUQ400" s="141"/>
      <c r="BUR400" s="141"/>
      <c r="BUS400" s="141"/>
      <c r="BUT400" s="141"/>
      <c r="BUU400" s="141"/>
      <c r="BUV400" s="141"/>
      <c r="BUW400" s="141"/>
      <c r="BUX400" s="141"/>
      <c r="BUY400" s="141"/>
      <c r="BUZ400" s="141"/>
      <c r="BVA400" s="141"/>
      <c r="BVB400" s="141"/>
      <c r="BVC400" s="141"/>
      <c r="BVD400" s="141"/>
      <c r="BVE400" s="141"/>
      <c r="BVF400" s="141"/>
      <c r="BVG400" s="141"/>
      <c r="BVH400" s="141"/>
      <c r="BVI400" s="141"/>
      <c r="BVJ400" s="141"/>
      <c r="BVK400" s="141"/>
      <c r="BVL400" s="141"/>
      <c r="BVM400" s="141"/>
      <c r="BVN400" s="141"/>
      <c r="BVO400" s="141"/>
      <c r="BVP400" s="141"/>
      <c r="BVQ400" s="141"/>
      <c r="BVR400" s="141"/>
      <c r="BVS400" s="141"/>
      <c r="BVT400" s="141"/>
      <c r="BVU400" s="141"/>
      <c r="BVV400" s="141"/>
      <c r="BVW400" s="141"/>
      <c r="BVX400" s="141"/>
      <c r="BVY400" s="141"/>
      <c r="BVZ400" s="141"/>
      <c r="BWA400" s="141"/>
      <c r="BWB400" s="141"/>
      <c r="BWC400" s="141"/>
      <c r="BWD400" s="141"/>
      <c r="BWE400" s="141"/>
      <c r="BWF400" s="141"/>
      <c r="BWG400" s="141"/>
      <c r="BWH400" s="141"/>
      <c r="BWI400" s="141"/>
      <c r="BWJ400" s="141"/>
      <c r="BWK400" s="141"/>
      <c r="BWL400" s="141"/>
      <c r="BWM400" s="141"/>
      <c r="BWN400" s="141"/>
      <c r="BWO400" s="141"/>
      <c r="BWP400" s="141"/>
      <c r="BWQ400" s="141"/>
      <c r="BWR400" s="141"/>
      <c r="BWS400" s="141"/>
      <c r="BWT400" s="141"/>
      <c r="BWU400" s="141"/>
      <c r="BWV400" s="141"/>
      <c r="BWW400" s="141"/>
      <c r="BWX400" s="141"/>
      <c r="BWY400" s="141"/>
      <c r="BWZ400" s="141"/>
      <c r="BXA400" s="141"/>
      <c r="BXB400" s="141"/>
      <c r="BXC400" s="141"/>
      <c r="BXD400" s="141"/>
      <c r="BXE400" s="141"/>
      <c r="BXF400" s="141"/>
      <c r="BXG400" s="141"/>
      <c r="BXH400" s="141"/>
      <c r="BXI400" s="141"/>
      <c r="BXJ400" s="141"/>
      <c r="BXK400" s="141"/>
      <c r="BXL400" s="141"/>
      <c r="BXM400" s="141"/>
      <c r="BXN400" s="141"/>
      <c r="BXO400" s="141"/>
      <c r="BXP400" s="141"/>
      <c r="BXQ400" s="141"/>
      <c r="BXR400" s="141"/>
      <c r="BXS400" s="141"/>
      <c r="BXT400" s="141"/>
      <c r="BXU400" s="141"/>
      <c r="BXV400" s="141"/>
      <c r="BXW400" s="141"/>
      <c r="BXX400" s="141"/>
      <c r="BXY400" s="141"/>
      <c r="BXZ400" s="141"/>
      <c r="BYA400" s="141"/>
      <c r="BYB400" s="141"/>
      <c r="BYC400" s="141"/>
      <c r="BYD400" s="141"/>
      <c r="BYE400" s="141"/>
      <c r="BYF400" s="141"/>
      <c r="BYG400" s="141"/>
      <c r="BYH400" s="141"/>
      <c r="BYI400" s="141"/>
      <c r="BYJ400" s="141"/>
      <c r="BYK400" s="141"/>
      <c r="BYL400" s="141"/>
      <c r="BYM400" s="141"/>
      <c r="BYN400" s="141"/>
      <c r="BYO400" s="141"/>
      <c r="BYP400" s="141"/>
      <c r="BYQ400" s="141"/>
      <c r="BYR400" s="141"/>
      <c r="BYS400" s="141"/>
      <c r="BYT400" s="141"/>
      <c r="BYU400" s="141"/>
      <c r="BYV400" s="141"/>
      <c r="BYW400" s="141"/>
      <c r="BYX400" s="141"/>
      <c r="BYY400" s="141"/>
      <c r="BYZ400" s="141"/>
      <c r="BZA400" s="141"/>
      <c r="BZB400" s="141"/>
      <c r="BZC400" s="141"/>
      <c r="BZD400" s="141"/>
      <c r="BZE400" s="141"/>
      <c r="BZF400" s="141"/>
      <c r="BZG400" s="141"/>
      <c r="BZH400" s="141"/>
      <c r="BZI400" s="141"/>
      <c r="BZJ400" s="141"/>
      <c r="BZK400" s="141"/>
      <c r="BZL400" s="141"/>
      <c r="BZM400" s="141"/>
      <c r="BZN400" s="141"/>
      <c r="BZO400" s="141"/>
      <c r="BZP400" s="141"/>
      <c r="BZQ400" s="141"/>
      <c r="BZR400" s="141"/>
      <c r="BZS400" s="141"/>
      <c r="BZT400" s="141"/>
      <c r="BZU400" s="141"/>
      <c r="BZV400" s="141"/>
      <c r="BZW400" s="141"/>
      <c r="BZX400" s="141"/>
      <c r="BZY400" s="141"/>
      <c r="BZZ400" s="141"/>
      <c r="CAA400" s="141"/>
      <c r="CAB400" s="141"/>
      <c r="CAC400" s="141"/>
      <c r="CAD400" s="141"/>
      <c r="CAE400" s="141"/>
      <c r="CAF400" s="141"/>
      <c r="CAG400" s="141"/>
      <c r="CAH400" s="141"/>
      <c r="CAI400" s="141"/>
      <c r="CAJ400" s="141"/>
      <c r="CAK400" s="141"/>
      <c r="CAL400" s="141"/>
      <c r="CAM400" s="141"/>
      <c r="CAN400" s="141"/>
      <c r="CAO400" s="141"/>
      <c r="CAP400" s="141"/>
      <c r="CAQ400" s="141"/>
      <c r="CAR400" s="141"/>
      <c r="CAS400" s="141"/>
      <c r="CAT400" s="141"/>
      <c r="CAU400" s="141"/>
      <c r="CAV400" s="141"/>
      <c r="CAW400" s="141"/>
      <c r="CAX400" s="141"/>
      <c r="CAY400" s="141"/>
      <c r="CAZ400" s="141"/>
      <c r="CBA400" s="141"/>
      <c r="CBB400" s="141"/>
      <c r="CBC400" s="141"/>
      <c r="CBD400" s="141"/>
      <c r="CBE400" s="141"/>
      <c r="CBF400" s="141"/>
      <c r="CBG400" s="141"/>
      <c r="CBH400" s="141"/>
      <c r="CBI400" s="141"/>
      <c r="CBJ400" s="141"/>
      <c r="CBK400" s="141"/>
      <c r="CBL400" s="141"/>
      <c r="CBM400" s="141"/>
      <c r="CBN400" s="141"/>
      <c r="CBO400" s="141"/>
      <c r="CBP400" s="141"/>
      <c r="CBQ400" s="141"/>
      <c r="CBR400" s="141"/>
      <c r="CBS400" s="141"/>
      <c r="CBT400" s="141"/>
      <c r="CBU400" s="141"/>
      <c r="CBV400" s="141"/>
      <c r="CBW400" s="141"/>
      <c r="CBX400" s="141"/>
      <c r="CBY400" s="141"/>
      <c r="CBZ400" s="141"/>
      <c r="CCA400" s="141"/>
      <c r="CCB400" s="141"/>
      <c r="CCC400" s="141"/>
      <c r="CCD400" s="141"/>
      <c r="CCE400" s="141"/>
      <c r="CCF400" s="141"/>
      <c r="CCG400" s="141"/>
      <c r="CCH400" s="141"/>
      <c r="CCI400" s="141"/>
      <c r="CCJ400" s="141"/>
      <c r="CCK400" s="141"/>
      <c r="CCL400" s="141"/>
      <c r="CCM400" s="141"/>
      <c r="CCN400" s="141"/>
      <c r="CCO400" s="141"/>
      <c r="CCP400" s="141"/>
      <c r="CCQ400" s="141"/>
      <c r="CCR400" s="141"/>
      <c r="CCS400" s="141"/>
      <c r="CCT400" s="141"/>
      <c r="CCU400" s="141"/>
      <c r="CCV400" s="141"/>
      <c r="CCW400" s="141"/>
      <c r="CCX400" s="141"/>
      <c r="CCY400" s="141"/>
      <c r="CCZ400" s="141"/>
      <c r="CDA400" s="141"/>
      <c r="CDB400" s="141"/>
      <c r="CDC400" s="141"/>
      <c r="CDD400" s="141"/>
      <c r="CDE400" s="141"/>
      <c r="CDF400" s="141"/>
      <c r="CDG400" s="141"/>
      <c r="CDH400" s="141"/>
      <c r="CDI400" s="141"/>
      <c r="CDJ400" s="141"/>
      <c r="CDK400" s="141"/>
      <c r="CDL400" s="141"/>
      <c r="CDM400" s="141"/>
      <c r="CDN400" s="141"/>
      <c r="CDO400" s="141"/>
      <c r="CDP400" s="141"/>
      <c r="CDQ400" s="141"/>
      <c r="CDR400" s="141"/>
      <c r="CDS400" s="141"/>
      <c r="CDT400" s="141"/>
      <c r="CDU400" s="141"/>
      <c r="CDV400" s="141"/>
      <c r="CDW400" s="141"/>
      <c r="CDX400" s="141"/>
      <c r="CDY400" s="141"/>
      <c r="CDZ400" s="141"/>
      <c r="CEA400" s="141"/>
      <c r="CEB400" s="141"/>
      <c r="CEC400" s="141"/>
      <c r="CED400" s="141"/>
      <c r="CEE400" s="141"/>
      <c r="CEF400" s="141"/>
      <c r="CEG400" s="141"/>
      <c r="CEH400" s="141"/>
      <c r="CEI400" s="141"/>
      <c r="CEJ400" s="141"/>
      <c r="CEK400" s="141"/>
      <c r="CEL400" s="141"/>
      <c r="CEM400" s="141"/>
      <c r="CEN400" s="141"/>
      <c r="CEO400" s="141"/>
      <c r="CEP400" s="141"/>
      <c r="CEQ400" s="141"/>
      <c r="CER400" s="141"/>
      <c r="CES400" s="141"/>
      <c r="CET400" s="141"/>
      <c r="CEU400" s="141"/>
      <c r="CEV400" s="141"/>
      <c r="CEW400" s="141"/>
      <c r="CEX400" s="141"/>
      <c r="CEY400" s="141"/>
      <c r="CEZ400" s="141"/>
      <c r="CFA400" s="141"/>
      <c r="CFB400" s="141"/>
      <c r="CFC400" s="141"/>
      <c r="CFD400" s="141"/>
      <c r="CFE400" s="141"/>
      <c r="CFF400" s="141"/>
      <c r="CFG400" s="141"/>
      <c r="CFH400" s="141"/>
      <c r="CFI400" s="141"/>
      <c r="CFJ400" s="141"/>
      <c r="CFK400" s="141"/>
      <c r="CFL400" s="141"/>
      <c r="CFM400" s="141"/>
      <c r="CFN400" s="141"/>
      <c r="CFO400" s="141"/>
      <c r="CFP400" s="141"/>
      <c r="CFQ400" s="141"/>
      <c r="CFR400" s="141"/>
      <c r="CFS400" s="141"/>
      <c r="CFT400" s="141"/>
      <c r="CFU400" s="141"/>
      <c r="CFV400" s="141"/>
      <c r="CFW400" s="141"/>
      <c r="CFX400" s="141"/>
      <c r="CFY400" s="141"/>
      <c r="CFZ400" s="141"/>
      <c r="CGA400" s="141"/>
      <c r="CGB400" s="141"/>
      <c r="CGC400" s="141"/>
      <c r="CGD400" s="141"/>
      <c r="CGE400" s="141"/>
      <c r="CGF400" s="141"/>
      <c r="CGG400" s="141"/>
      <c r="CGH400" s="141"/>
      <c r="CGI400" s="141"/>
      <c r="CGJ400" s="141"/>
      <c r="CGK400" s="141"/>
      <c r="CGL400" s="141"/>
      <c r="CGM400" s="141"/>
      <c r="CGN400" s="141"/>
      <c r="CGO400" s="141"/>
      <c r="CGP400" s="141"/>
      <c r="CGQ400" s="141"/>
      <c r="CGR400" s="141"/>
      <c r="CGS400" s="141"/>
      <c r="CGT400" s="141"/>
      <c r="CGU400" s="141"/>
      <c r="CGV400" s="141"/>
      <c r="CGW400" s="141"/>
      <c r="CGX400" s="141"/>
      <c r="CGY400" s="141"/>
      <c r="CGZ400" s="141"/>
      <c r="CHA400" s="141"/>
      <c r="CHB400" s="141"/>
      <c r="CHC400" s="141"/>
      <c r="CHD400" s="141"/>
      <c r="CHE400" s="141"/>
      <c r="CHF400" s="141"/>
      <c r="CHG400" s="141"/>
      <c r="CHH400" s="141"/>
      <c r="CHI400" s="141"/>
      <c r="CHJ400" s="141"/>
      <c r="CHK400" s="141"/>
      <c r="CHL400" s="141"/>
      <c r="CHM400" s="141"/>
      <c r="CHN400" s="141"/>
      <c r="CHO400" s="141"/>
      <c r="CHP400" s="141"/>
      <c r="CHQ400" s="141"/>
      <c r="CHR400" s="141"/>
      <c r="CHS400" s="141"/>
      <c r="CHT400" s="141"/>
      <c r="CHU400" s="141"/>
      <c r="CHV400" s="141"/>
      <c r="CHW400" s="141"/>
      <c r="CHX400" s="141"/>
      <c r="CHY400" s="141"/>
      <c r="CHZ400" s="141"/>
      <c r="CIA400" s="141"/>
      <c r="CIB400" s="141"/>
      <c r="CIC400" s="141"/>
      <c r="CID400" s="141"/>
      <c r="CIE400" s="141"/>
      <c r="CIF400" s="141"/>
      <c r="CIG400" s="141"/>
      <c r="CIH400" s="141"/>
      <c r="CII400" s="141"/>
      <c r="CIJ400" s="141"/>
      <c r="CIK400" s="141"/>
      <c r="CIL400" s="141"/>
      <c r="CIM400" s="141"/>
      <c r="CIN400" s="141"/>
      <c r="CIO400" s="141"/>
      <c r="CIP400" s="141"/>
      <c r="CIQ400" s="141"/>
      <c r="CIR400" s="141"/>
      <c r="CIS400" s="141"/>
      <c r="CIT400" s="141"/>
      <c r="CIU400" s="141"/>
      <c r="CIV400" s="141"/>
      <c r="CIW400" s="141"/>
      <c r="CIX400" s="141"/>
      <c r="CIY400" s="141"/>
      <c r="CIZ400" s="141"/>
      <c r="CJA400" s="141"/>
      <c r="CJB400" s="141"/>
      <c r="CJC400" s="141"/>
      <c r="CJD400" s="141"/>
      <c r="CJE400" s="141"/>
      <c r="CJF400" s="141"/>
      <c r="CJG400" s="141"/>
      <c r="CJH400" s="141"/>
      <c r="CJI400" s="141"/>
      <c r="CJJ400" s="141"/>
      <c r="CJK400" s="141"/>
      <c r="CJL400" s="141"/>
      <c r="CJM400" s="141"/>
      <c r="CJN400" s="141"/>
      <c r="CJO400" s="141"/>
      <c r="CJP400" s="141"/>
      <c r="CJQ400" s="141"/>
      <c r="CJR400" s="141"/>
      <c r="CJS400" s="141"/>
      <c r="CJT400" s="141"/>
      <c r="CJU400" s="141"/>
      <c r="CJV400" s="141"/>
      <c r="CJW400" s="141"/>
      <c r="CJX400" s="141"/>
      <c r="CJY400" s="141"/>
      <c r="CJZ400" s="141"/>
      <c r="CKA400" s="141"/>
      <c r="CKB400" s="141"/>
      <c r="CKC400" s="141"/>
      <c r="CKD400" s="141"/>
      <c r="CKE400" s="141"/>
      <c r="CKF400" s="141"/>
      <c r="CKG400" s="141"/>
      <c r="CKH400" s="141"/>
      <c r="CKI400" s="141"/>
      <c r="CKJ400" s="141"/>
      <c r="CKK400" s="141"/>
      <c r="CKL400" s="141"/>
      <c r="CKM400" s="141"/>
      <c r="CKN400" s="141"/>
      <c r="CKO400" s="141"/>
      <c r="CKP400" s="141"/>
      <c r="CKQ400" s="141"/>
      <c r="CKR400" s="141"/>
      <c r="CKS400" s="141"/>
      <c r="CKT400" s="141"/>
      <c r="CKU400" s="141"/>
      <c r="CKV400" s="141"/>
      <c r="CKW400" s="141"/>
      <c r="CKX400" s="141"/>
      <c r="CKY400" s="141"/>
      <c r="CKZ400" s="141"/>
      <c r="CLA400" s="141"/>
      <c r="CLB400" s="141"/>
      <c r="CLC400" s="141"/>
      <c r="CLD400" s="141"/>
      <c r="CLE400" s="141"/>
      <c r="CLF400" s="141"/>
      <c r="CLG400" s="141"/>
      <c r="CLH400" s="141"/>
      <c r="CLI400" s="141"/>
      <c r="CLJ400" s="141"/>
      <c r="CLK400" s="141"/>
      <c r="CLL400" s="141"/>
      <c r="CLM400" s="141"/>
      <c r="CLN400" s="141"/>
      <c r="CLO400" s="141"/>
      <c r="CLP400" s="141"/>
      <c r="CLQ400" s="141"/>
      <c r="CLR400" s="141"/>
      <c r="CLS400" s="141"/>
      <c r="CLT400" s="141"/>
      <c r="CLU400" s="141"/>
      <c r="CLV400" s="141"/>
      <c r="CLW400" s="141"/>
      <c r="CLX400" s="141"/>
      <c r="CLY400" s="141"/>
      <c r="CLZ400" s="141"/>
      <c r="CMA400" s="141"/>
      <c r="CMB400" s="141"/>
      <c r="CMC400" s="141"/>
      <c r="CMD400" s="141"/>
      <c r="CME400" s="141"/>
      <c r="CMF400" s="141"/>
      <c r="CMG400" s="141"/>
      <c r="CMH400" s="141"/>
      <c r="CMI400" s="141"/>
      <c r="CMJ400" s="141"/>
      <c r="CMK400" s="141"/>
      <c r="CML400" s="141"/>
      <c r="CMM400" s="141"/>
      <c r="CMN400" s="141"/>
      <c r="CMO400" s="141"/>
      <c r="CMP400" s="141"/>
      <c r="CMQ400" s="141"/>
      <c r="CMR400" s="141"/>
      <c r="CMS400" s="141"/>
      <c r="CMT400" s="141"/>
      <c r="CMU400" s="141"/>
      <c r="CMV400" s="141"/>
      <c r="CMW400" s="141"/>
      <c r="CMX400" s="141"/>
      <c r="CMY400" s="141"/>
      <c r="CMZ400" s="141"/>
      <c r="CNA400" s="141"/>
      <c r="CNB400" s="141"/>
      <c r="CNC400" s="141"/>
      <c r="CND400" s="141"/>
      <c r="CNE400" s="141"/>
      <c r="CNF400" s="141"/>
      <c r="CNG400" s="141"/>
      <c r="CNH400" s="141"/>
      <c r="CNI400" s="141"/>
      <c r="CNJ400" s="141"/>
      <c r="CNK400" s="141"/>
      <c r="CNL400" s="141"/>
      <c r="CNM400" s="141"/>
      <c r="CNN400" s="141"/>
      <c r="CNO400" s="141"/>
      <c r="CNP400" s="141"/>
      <c r="CNQ400" s="141"/>
      <c r="CNR400" s="141"/>
      <c r="CNS400" s="141"/>
      <c r="CNT400" s="141"/>
      <c r="CNU400" s="141"/>
      <c r="CNV400" s="141"/>
      <c r="CNW400" s="141"/>
      <c r="CNX400" s="141"/>
      <c r="CNY400" s="141"/>
      <c r="CNZ400" s="141"/>
      <c r="COA400" s="141"/>
      <c r="COB400" s="141"/>
      <c r="COC400" s="141"/>
      <c r="COD400" s="141"/>
      <c r="COE400" s="141"/>
      <c r="COF400" s="141"/>
      <c r="COG400" s="141"/>
      <c r="COH400" s="141"/>
      <c r="COI400" s="141"/>
      <c r="COJ400" s="141"/>
      <c r="COK400" s="141"/>
      <c r="COL400" s="141"/>
      <c r="COM400" s="141"/>
      <c r="CON400" s="141"/>
      <c r="COO400" s="141"/>
      <c r="COP400" s="141"/>
      <c r="COQ400" s="141"/>
      <c r="COR400" s="141"/>
      <c r="COS400" s="141"/>
      <c r="COT400" s="141"/>
      <c r="COU400" s="141"/>
      <c r="COV400" s="141"/>
      <c r="COW400" s="141"/>
      <c r="COX400" s="141"/>
      <c r="COY400" s="141"/>
      <c r="COZ400" s="141"/>
      <c r="CPA400" s="141"/>
      <c r="CPB400" s="141"/>
      <c r="CPC400" s="141"/>
      <c r="CPD400" s="141"/>
      <c r="CPE400" s="141"/>
      <c r="CPF400" s="141"/>
      <c r="CPG400" s="141"/>
      <c r="CPH400" s="141"/>
      <c r="CPI400" s="141"/>
      <c r="CPJ400" s="141"/>
      <c r="CPK400" s="141"/>
      <c r="CPL400" s="141"/>
      <c r="CPM400" s="141"/>
      <c r="CPN400" s="141"/>
      <c r="CPO400" s="141"/>
      <c r="CPP400" s="141"/>
      <c r="CPQ400" s="141"/>
      <c r="CPR400" s="141"/>
      <c r="CPS400" s="141"/>
      <c r="CPT400" s="141"/>
      <c r="CPU400" s="141"/>
      <c r="CPV400" s="141"/>
      <c r="CPW400" s="141"/>
      <c r="CPX400" s="141"/>
      <c r="CPY400" s="141"/>
      <c r="CPZ400" s="141"/>
      <c r="CQA400" s="141"/>
      <c r="CQB400" s="141"/>
      <c r="CQC400" s="141"/>
      <c r="CQD400" s="141"/>
      <c r="CQE400" s="141"/>
      <c r="CQF400" s="141"/>
      <c r="CQG400" s="141"/>
      <c r="CQH400" s="141"/>
      <c r="CQI400" s="141"/>
      <c r="CQJ400" s="141"/>
      <c r="CQK400" s="141"/>
      <c r="CQL400" s="141"/>
      <c r="CQM400" s="141"/>
      <c r="CQN400" s="141"/>
      <c r="CQO400" s="141"/>
      <c r="CQP400" s="141"/>
      <c r="CQQ400" s="141"/>
      <c r="CQR400" s="141"/>
      <c r="CQS400" s="141"/>
      <c r="CQT400" s="141"/>
      <c r="CQU400" s="141"/>
      <c r="CQV400" s="141"/>
      <c r="CQW400" s="141"/>
      <c r="CQX400" s="141"/>
      <c r="CQY400" s="141"/>
      <c r="CQZ400" s="141"/>
      <c r="CRA400" s="141"/>
      <c r="CRB400" s="141"/>
      <c r="CRC400" s="141"/>
      <c r="CRD400" s="141"/>
      <c r="CRE400" s="141"/>
      <c r="CRF400" s="141"/>
      <c r="CRG400" s="141"/>
      <c r="CRH400" s="141"/>
      <c r="CRI400" s="141"/>
      <c r="CRJ400" s="141"/>
      <c r="CRK400" s="141"/>
      <c r="CRL400" s="141"/>
      <c r="CRM400" s="141"/>
      <c r="CRN400" s="141"/>
      <c r="CRO400" s="141"/>
      <c r="CRP400" s="141"/>
      <c r="CRQ400" s="141"/>
      <c r="CRR400" s="141"/>
      <c r="CRS400" s="141"/>
      <c r="CRT400" s="141"/>
      <c r="CRU400" s="141"/>
      <c r="CRV400" s="141"/>
      <c r="CRW400" s="141"/>
      <c r="CRX400" s="141"/>
      <c r="CRY400" s="141"/>
      <c r="CRZ400" s="141"/>
      <c r="CSA400" s="141"/>
      <c r="CSB400" s="141"/>
      <c r="CSC400" s="141"/>
      <c r="CSD400" s="141"/>
      <c r="CSE400" s="141"/>
      <c r="CSF400" s="141"/>
      <c r="CSG400" s="141"/>
      <c r="CSH400" s="141"/>
      <c r="CSI400" s="141"/>
      <c r="CSJ400" s="141"/>
      <c r="CSK400" s="141"/>
      <c r="CSL400" s="141"/>
      <c r="CSM400" s="141"/>
      <c r="CSN400" s="141"/>
      <c r="CSO400" s="141"/>
      <c r="CSP400" s="141"/>
      <c r="CSQ400" s="141"/>
      <c r="CSR400" s="141"/>
      <c r="CSS400" s="141"/>
      <c r="CST400" s="141"/>
      <c r="CSU400" s="141"/>
      <c r="CSV400" s="141"/>
      <c r="CSW400" s="141"/>
      <c r="CSX400" s="141"/>
      <c r="CSY400" s="141"/>
      <c r="CSZ400" s="141"/>
      <c r="CTA400" s="141"/>
      <c r="CTB400" s="141"/>
      <c r="CTC400" s="141"/>
      <c r="CTD400" s="141"/>
      <c r="CTE400" s="141"/>
      <c r="CTF400" s="141"/>
      <c r="CTG400" s="141"/>
      <c r="CTH400" s="141"/>
      <c r="CTI400" s="141"/>
      <c r="CTJ400" s="141"/>
      <c r="CTK400" s="141"/>
      <c r="CTL400" s="141"/>
      <c r="CTM400" s="141"/>
      <c r="CTN400" s="141"/>
      <c r="CTO400" s="141"/>
      <c r="CTP400" s="141"/>
      <c r="CTQ400" s="141"/>
      <c r="CTR400" s="141"/>
      <c r="CTS400" s="141"/>
      <c r="CTT400" s="141"/>
      <c r="CTU400" s="141"/>
      <c r="CTV400" s="141"/>
      <c r="CTW400" s="141"/>
      <c r="CTX400" s="141"/>
      <c r="CTY400" s="141"/>
      <c r="CTZ400" s="141"/>
      <c r="CUA400" s="141"/>
      <c r="CUB400" s="141"/>
      <c r="CUC400" s="141"/>
      <c r="CUD400" s="141"/>
      <c r="CUE400" s="141"/>
      <c r="CUF400" s="141"/>
      <c r="CUG400" s="141"/>
      <c r="CUH400" s="141"/>
      <c r="CUI400" s="141"/>
      <c r="CUJ400" s="141"/>
      <c r="CUK400" s="141"/>
      <c r="CUL400" s="141"/>
      <c r="CUM400" s="141"/>
      <c r="CUN400" s="141"/>
      <c r="CUO400" s="141"/>
      <c r="CUP400" s="141"/>
      <c r="CUQ400" s="141"/>
      <c r="CUR400" s="141"/>
      <c r="CUS400" s="141"/>
      <c r="CUT400" s="141"/>
      <c r="CUU400" s="141"/>
      <c r="CUV400" s="141"/>
      <c r="CUW400" s="141"/>
      <c r="CUX400" s="141"/>
      <c r="CUY400" s="141"/>
      <c r="CUZ400" s="141"/>
      <c r="CVA400" s="141"/>
      <c r="CVB400" s="141"/>
      <c r="CVC400" s="141"/>
      <c r="CVD400" s="141"/>
      <c r="CVE400" s="141"/>
      <c r="CVF400" s="141"/>
      <c r="CVG400" s="141"/>
      <c r="CVH400" s="141"/>
      <c r="CVI400" s="141"/>
      <c r="CVJ400" s="141"/>
      <c r="CVK400" s="141"/>
      <c r="CVL400" s="141"/>
      <c r="CVM400" s="141"/>
      <c r="CVN400" s="141"/>
      <c r="CVO400" s="141"/>
      <c r="CVP400" s="141"/>
      <c r="CVQ400" s="141"/>
      <c r="CVR400" s="141"/>
      <c r="CVS400" s="141"/>
      <c r="CVT400" s="141"/>
      <c r="CVU400" s="141"/>
      <c r="CVV400" s="141"/>
      <c r="CVW400" s="141"/>
      <c r="CVX400" s="141"/>
      <c r="CVY400" s="141"/>
      <c r="CVZ400" s="141"/>
      <c r="CWA400" s="141"/>
      <c r="CWB400" s="141"/>
      <c r="CWC400" s="141"/>
      <c r="CWD400" s="141"/>
      <c r="CWE400" s="141"/>
      <c r="CWF400" s="141"/>
      <c r="CWG400" s="141"/>
      <c r="CWH400" s="141"/>
      <c r="CWI400" s="141"/>
      <c r="CWJ400" s="141"/>
      <c r="CWK400" s="141"/>
      <c r="CWL400" s="141"/>
      <c r="CWM400" s="141"/>
      <c r="CWN400" s="141"/>
      <c r="CWO400" s="141"/>
      <c r="CWP400" s="141"/>
      <c r="CWQ400" s="141"/>
      <c r="CWR400" s="141"/>
      <c r="CWS400" s="141"/>
      <c r="CWT400" s="141"/>
      <c r="CWU400" s="141"/>
      <c r="CWV400" s="141"/>
      <c r="CWW400" s="141"/>
      <c r="CWX400" s="141"/>
      <c r="CWY400" s="141"/>
      <c r="CWZ400" s="141"/>
      <c r="CXA400" s="141"/>
      <c r="CXB400" s="141"/>
      <c r="CXC400" s="141"/>
      <c r="CXD400" s="141"/>
      <c r="CXE400" s="141"/>
      <c r="CXF400" s="141"/>
      <c r="CXG400" s="141"/>
      <c r="CXH400" s="141"/>
      <c r="CXI400" s="141"/>
      <c r="CXJ400" s="141"/>
      <c r="CXK400" s="141"/>
      <c r="CXL400" s="141"/>
      <c r="CXM400" s="141"/>
      <c r="CXN400" s="141"/>
      <c r="CXO400" s="141"/>
      <c r="CXP400" s="141"/>
      <c r="CXQ400" s="141"/>
      <c r="CXR400" s="141"/>
      <c r="CXS400" s="141"/>
      <c r="CXT400" s="141"/>
      <c r="CXU400" s="141"/>
      <c r="CXV400" s="141"/>
      <c r="CXW400" s="141"/>
      <c r="CXX400" s="141"/>
      <c r="CXY400" s="141"/>
      <c r="CXZ400" s="141"/>
      <c r="CYA400" s="141"/>
      <c r="CYB400" s="141"/>
      <c r="CYC400" s="141"/>
      <c r="CYD400" s="141"/>
      <c r="CYE400" s="141"/>
      <c r="CYF400" s="141"/>
      <c r="CYG400" s="141"/>
      <c r="CYH400" s="141"/>
      <c r="CYI400" s="141"/>
      <c r="CYJ400" s="141"/>
      <c r="CYK400" s="141"/>
      <c r="CYL400" s="141"/>
      <c r="CYM400" s="141"/>
      <c r="CYN400" s="141"/>
      <c r="CYO400" s="141"/>
      <c r="CYP400" s="141"/>
      <c r="CYQ400" s="141"/>
      <c r="CYR400" s="141"/>
      <c r="CYS400" s="141"/>
      <c r="CYT400" s="141"/>
      <c r="CYU400" s="141"/>
      <c r="CYV400" s="141"/>
      <c r="CYW400" s="141"/>
      <c r="CYX400" s="141"/>
      <c r="CYY400" s="141"/>
      <c r="CYZ400" s="141"/>
      <c r="CZA400" s="141"/>
      <c r="CZB400" s="141"/>
      <c r="CZC400" s="141"/>
      <c r="CZD400" s="141"/>
      <c r="CZE400" s="141"/>
      <c r="CZF400" s="141"/>
      <c r="CZG400" s="141"/>
      <c r="CZH400" s="141"/>
      <c r="CZI400" s="141"/>
      <c r="CZJ400" s="141"/>
      <c r="CZK400" s="141"/>
      <c r="CZL400" s="141"/>
      <c r="CZM400" s="141"/>
      <c r="CZN400" s="141"/>
      <c r="CZO400" s="141"/>
      <c r="CZP400" s="141"/>
      <c r="CZQ400" s="141"/>
      <c r="CZR400" s="141"/>
      <c r="CZS400" s="141"/>
      <c r="CZT400" s="141"/>
      <c r="CZU400" s="141"/>
      <c r="CZV400" s="141"/>
      <c r="CZW400" s="141"/>
      <c r="CZX400" s="141"/>
      <c r="CZY400" s="141"/>
      <c r="CZZ400" s="141"/>
      <c r="DAA400" s="141"/>
      <c r="DAB400" s="141"/>
      <c r="DAC400" s="141"/>
      <c r="DAD400" s="141"/>
      <c r="DAE400" s="141"/>
      <c r="DAF400" s="141"/>
      <c r="DAG400" s="141"/>
      <c r="DAH400" s="141"/>
      <c r="DAI400" s="141"/>
      <c r="DAJ400" s="141"/>
      <c r="DAK400" s="141"/>
      <c r="DAL400" s="141"/>
      <c r="DAM400" s="141"/>
      <c r="DAN400" s="141"/>
      <c r="DAO400" s="141"/>
      <c r="DAP400" s="141"/>
      <c r="DAQ400" s="141"/>
      <c r="DAR400" s="141"/>
      <c r="DAS400" s="141"/>
      <c r="DAT400" s="141"/>
      <c r="DAU400" s="141"/>
      <c r="DAV400" s="141"/>
      <c r="DAW400" s="141"/>
      <c r="DAX400" s="141"/>
      <c r="DAY400" s="141"/>
      <c r="DAZ400" s="141"/>
      <c r="DBA400" s="141"/>
      <c r="DBB400" s="141"/>
      <c r="DBC400" s="141"/>
      <c r="DBD400" s="141"/>
      <c r="DBE400" s="141"/>
      <c r="DBF400" s="141"/>
      <c r="DBG400" s="141"/>
      <c r="DBH400" s="141"/>
      <c r="DBI400" s="141"/>
      <c r="DBJ400" s="141"/>
      <c r="DBK400" s="141"/>
      <c r="DBL400" s="141"/>
      <c r="DBM400" s="141"/>
      <c r="DBN400" s="141"/>
      <c r="DBO400" s="141"/>
      <c r="DBP400" s="141"/>
      <c r="DBQ400" s="141"/>
      <c r="DBR400" s="141"/>
      <c r="DBS400" s="141"/>
      <c r="DBT400" s="141"/>
      <c r="DBU400" s="141"/>
      <c r="DBV400" s="141"/>
      <c r="DBW400" s="141"/>
      <c r="DBX400" s="141"/>
      <c r="DBY400" s="141"/>
      <c r="DBZ400" s="141"/>
      <c r="DCA400" s="141"/>
      <c r="DCB400" s="141"/>
      <c r="DCC400" s="141"/>
      <c r="DCD400" s="141"/>
      <c r="DCE400" s="141"/>
      <c r="DCF400" s="141"/>
      <c r="DCG400" s="141"/>
      <c r="DCH400" s="141"/>
      <c r="DCI400" s="141"/>
      <c r="DCJ400" s="141"/>
      <c r="DCK400" s="141"/>
      <c r="DCL400" s="141"/>
      <c r="DCM400" s="141"/>
      <c r="DCN400" s="141"/>
      <c r="DCO400" s="141"/>
      <c r="DCP400" s="141"/>
      <c r="DCQ400" s="141"/>
      <c r="DCR400" s="141"/>
      <c r="DCS400" s="141"/>
      <c r="DCT400" s="141"/>
      <c r="DCU400" s="141"/>
      <c r="DCV400" s="141"/>
      <c r="DCW400" s="141"/>
      <c r="DCX400" s="141"/>
      <c r="DCY400" s="141"/>
      <c r="DCZ400" s="141"/>
      <c r="DDA400" s="141"/>
      <c r="DDB400" s="141"/>
      <c r="DDC400" s="141"/>
      <c r="DDD400" s="141"/>
      <c r="DDE400" s="141"/>
      <c r="DDF400" s="141"/>
      <c r="DDG400" s="141"/>
      <c r="DDH400" s="141"/>
      <c r="DDI400" s="141"/>
      <c r="DDJ400" s="141"/>
      <c r="DDK400" s="141"/>
      <c r="DDL400" s="141"/>
      <c r="DDM400" s="141"/>
      <c r="DDN400" s="141"/>
      <c r="DDO400" s="141"/>
      <c r="DDP400" s="141"/>
      <c r="DDQ400" s="141"/>
      <c r="DDR400" s="141"/>
      <c r="DDS400" s="141"/>
      <c r="DDT400" s="141"/>
      <c r="DDU400" s="141"/>
      <c r="DDV400" s="141"/>
      <c r="DDW400" s="141"/>
      <c r="DDX400" s="141"/>
      <c r="DDY400" s="141"/>
      <c r="DDZ400" s="141"/>
      <c r="DEA400" s="141"/>
      <c r="DEB400" s="141"/>
      <c r="DEC400" s="141"/>
      <c r="DED400" s="141"/>
      <c r="DEE400" s="141"/>
      <c r="DEF400" s="141"/>
      <c r="DEG400" s="141"/>
      <c r="DEH400" s="141"/>
      <c r="DEI400" s="141"/>
      <c r="DEJ400" s="141"/>
      <c r="DEK400" s="141"/>
      <c r="DEL400" s="141"/>
      <c r="DEM400" s="141"/>
      <c r="DEN400" s="141"/>
      <c r="DEO400" s="141"/>
      <c r="DEP400" s="141"/>
      <c r="DEQ400" s="141"/>
      <c r="DER400" s="141"/>
      <c r="DES400" s="141"/>
      <c r="DET400" s="141"/>
      <c r="DEU400" s="141"/>
      <c r="DEV400" s="141"/>
      <c r="DEW400" s="141"/>
      <c r="DEX400" s="141"/>
      <c r="DEY400" s="141"/>
      <c r="DEZ400" s="141"/>
      <c r="DFA400" s="141"/>
      <c r="DFB400" s="141"/>
      <c r="DFC400" s="141"/>
      <c r="DFD400" s="141"/>
      <c r="DFE400" s="141"/>
      <c r="DFF400" s="141"/>
      <c r="DFG400" s="141"/>
      <c r="DFH400" s="141"/>
      <c r="DFI400" s="141"/>
      <c r="DFJ400" s="141"/>
      <c r="DFK400" s="141"/>
      <c r="DFL400" s="141"/>
      <c r="DFM400" s="141"/>
      <c r="DFN400" s="141"/>
      <c r="DFO400" s="141"/>
      <c r="DFP400" s="141"/>
      <c r="DFQ400" s="141"/>
      <c r="DFR400" s="141"/>
      <c r="DFS400" s="141"/>
      <c r="DFT400" s="141"/>
      <c r="DFU400" s="141"/>
      <c r="DFV400" s="141"/>
      <c r="DFW400" s="141"/>
      <c r="DFX400" s="141"/>
      <c r="DFY400" s="141"/>
      <c r="DFZ400" s="141"/>
      <c r="DGA400" s="141"/>
      <c r="DGB400" s="141"/>
      <c r="DGC400" s="141"/>
      <c r="DGD400" s="141"/>
      <c r="DGE400" s="141"/>
      <c r="DGF400" s="141"/>
      <c r="DGG400" s="141"/>
      <c r="DGH400" s="141"/>
      <c r="DGI400" s="141"/>
      <c r="DGJ400" s="141"/>
      <c r="DGK400" s="141"/>
      <c r="DGL400" s="141"/>
      <c r="DGM400" s="141"/>
      <c r="DGN400" s="141"/>
      <c r="DGO400" s="141"/>
      <c r="DGP400" s="141"/>
      <c r="DGQ400" s="141"/>
      <c r="DGR400" s="141"/>
      <c r="DGS400" s="141"/>
      <c r="DGT400" s="141"/>
      <c r="DGU400" s="141"/>
      <c r="DGV400" s="141"/>
      <c r="DGW400" s="141"/>
      <c r="DGX400" s="141"/>
      <c r="DGY400" s="141"/>
      <c r="DGZ400" s="141"/>
      <c r="DHA400" s="141"/>
      <c r="DHB400" s="141"/>
      <c r="DHC400" s="141"/>
      <c r="DHD400" s="141"/>
      <c r="DHE400" s="141"/>
      <c r="DHF400" s="141"/>
      <c r="DHG400" s="141"/>
      <c r="DHH400" s="141"/>
      <c r="DHI400" s="141"/>
      <c r="DHJ400" s="141"/>
      <c r="DHK400" s="141"/>
      <c r="DHL400" s="141"/>
      <c r="DHM400" s="141"/>
      <c r="DHN400" s="141"/>
      <c r="DHO400" s="141"/>
      <c r="DHP400" s="141"/>
      <c r="DHQ400" s="141"/>
      <c r="DHR400" s="141"/>
      <c r="DHS400" s="141"/>
      <c r="DHT400" s="141"/>
      <c r="DHU400" s="141"/>
      <c r="DHV400" s="141"/>
      <c r="DHW400" s="141"/>
      <c r="DHX400" s="141"/>
      <c r="DHY400" s="141"/>
      <c r="DHZ400" s="141"/>
      <c r="DIA400" s="141"/>
      <c r="DIB400" s="141"/>
      <c r="DIC400" s="141"/>
      <c r="DID400" s="141"/>
      <c r="DIE400" s="141"/>
      <c r="DIF400" s="141"/>
      <c r="DIG400" s="141"/>
      <c r="DIH400" s="141"/>
      <c r="DII400" s="141"/>
      <c r="DIJ400" s="141"/>
      <c r="DIK400" s="141"/>
      <c r="DIL400" s="141"/>
      <c r="DIM400" s="141"/>
      <c r="DIN400" s="141"/>
      <c r="DIO400" s="141"/>
      <c r="DIP400" s="141"/>
      <c r="DIQ400" s="141"/>
      <c r="DIR400" s="141"/>
      <c r="DIS400" s="141"/>
      <c r="DIT400" s="141"/>
      <c r="DIU400" s="141"/>
      <c r="DIV400" s="141"/>
      <c r="DIW400" s="141"/>
      <c r="DIX400" s="141"/>
      <c r="DIY400" s="141"/>
      <c r="DIZ400" s="141"/>
      <c r="DJA400" s="141"/>
      <c r="DJB400" s="141"/>
      <c r="DJC400" s="141"/>
      <c r="DJD400" s="141"/>
      <c r="DJE400" s="141"/>
      <c r="DJF400" s="141"/>
      <c r="DJG400" s="141"/>
      <c r="DJH400" s="141"/>
      <c r="DJI400" s="141"/>
      <c r="DJJ400" s="141"/>
      <c r="DJK400" s="141"/>
      <c r="DJL400" s="141"/>
      <c r="DJM400" s="141"/>
      <c r="DJN400" s="141"/>
      <c r="DJO400" s="141"/>
      <c r="DJP400" s="141"/>
      <c r="DJQ400" s="141"/>
      <c r="DJR400" s="141"/>
      <c r="DJS400" s="141"/>
      <c r="DJT400" s="141"/>
      <c r="DJU400" s="141"/>
      <c r="DJV400" s="141"/>
      <c r="DJW400" s="141"/>
      <c r="DJX400" s="141"/>
      <c r="DJY400" s="141"/>
      <c r="DJZ400" s="141"/>
      <c r="DKA400" s="141"/>
      <c r="DKB400" s="141"/>
      <c r="DKC400" s="141"/>
      <c r="DKD400" s="141"/>
      <c r="DKE400" s="141"/>
      <c r="DKF400" s="141"/>
      <c r="DKG400" s="141"/>
      <c r="DKH400" s="141"/>
      <c r="DKI400" s="141"/>
      <c r="DKJ400" s="141"/>
      <c r="DKK400" s="141"/>
      <c r="DKL400" s="141"/>
      <c r="DKM400" s="141"/>
      <c r="DKN400" s="141"/>
      <c r="DKO400" s="141"/>
      <c r="DKP400" s="141"/>
      <c r="DKQ400" s="141"/>
      <c r="DKR400" s="141"/>
      <c r="DKS400" s="141"/>
      <c r="DKT400" s="141"/>
      <c r="DKU400" s="141"/>
      <c r="DKV400" s="141"/>
      <c r="DKW400" s="141"/>
      <c r="DKX400" s="141"/>
      <c r="DKY400" s="141"/>
      <c r="DKZ400" s="141"/>
      <c r="DLA400" s="141"/>
      <c r="DLB400" s="141"/>
      <c r="DLC400" s="141"/>
      <c r="DLD400" s="141"/>
      <c r="DLE400" s="141"/>
      <c r="DLF400" s="141"/>
      <c r="DLG400" s="141"/>
      <c r="DLH400" s="141"/>
      <c r="DLI400" s="141"/>
      <c r="DLJ400" s="141"/>
      <c r="DLK400" s="141"/>
      <c r="DLL400" s="141"/>
      <c r="DLM400" s="141"/>
      <c r="DLN400" s="141"/>
      <c r="DLO400" s="141"/>
      <c r="DLP400" s="141"/>
      <c r="DLQ400" s="141"/>
      <c r="DLR400" s="141"/>
      <c r="DLS400" s="141"/>
      <c r="DLT400" s="141"/>
      <c r="DLU400" s="141"/>
      <c r="DLV400" s="141"/>
      <c r="DLW400" s="141"/>
      <c r="DLX400" s="141"/>
      <c r="DLY400" s="141"/>
      <c r="DLZ400" s="141"/>
      <c r="DMA400" s="141"/>
      <c r="DMB400" s="141"/>
      <c r="DMC400" s="141"/>
      <c r="DMD400" s="141"/>
      <c r="DME400" s="141"/>
      <c r="DMF400" s="141"/>
      <c r="DMG400" s="141"/>
      <c r="DMH400" s="141"/>
      <c r="DMI400" s="141"/>
      <c r="DMJ400" s="141"/>
      <c r="DMK400" s="141"/>
      <c r="DML400" s="141"/>
      <c r="DMM400" s="141"/>
      <c r="DMN400" s="141"/>
      <c r="DMO400" s="141"/>
      <c r="DMP400" s="141"/>
      <c r="DMQ400" s="141"/>
      <c r="DMR400" s="141"/>
      <c r="DMS400" s="141"/>
      <c r="DMT400" s="141"/>
      <c r="DMU400" s="141"/>
      <c r="DMV400" s="141"/>
      <c r="DMW400" s="141"/>
      <c r="DMX400" s="141"/>
      <c r="DMY400" s="141"/>
      <c r="DMZ400" s="141"/>
      <c r="DNA400" s="141"/>
      <c r="DNB400" s="141"/>
      <c r="DNC400" s="141"/>
      <c r="DND400" s="141"/>
      <c r="DNE400" s="141"/>
      <c r="DNF400" s="141"/>
      <c r="DNG400" s="141"/>
      <c r="DNH400" s="141"/>
      <c r="DNI400" s="141"/>
      <c r="DNJ400" s="141"/>
      <c r="DNK400" s="141"/>
      <c r="DNL400" s="141"/>
      <c r="DNM400" s="141"/>
      <c r="DNN400" s="141"/>
      <c r="DNO400" s="141"/>
      <c r="DNP400" s="141"/>
      <c r="DNQ400" s="141"/>
      <c r="DNR400" s="141"/>
      <c r="DNS400" s="141"/>
      <c r="DNT400" s="141"/>
      <c r="DNU400" s="141"/>
      <c r="DNV400" s="141"/>
      <c r="DNW400" s="141"/>
      <c r="DNX400" s="141"/>
      <c r="DNY400" s="141"/>
      <c r="DNZ400" s="141"/>
      <c r="DOA400" s="141"/>
      <c r="DOB400" s="141"/>
      <c r="DOC400" s="141"/>
      <c r="DOD400" s="141"/>
      <c r="DOE400" s="141"/>
      <c r="DOF400" s="141"/>
      <c r="DOG400" s="141"/>
      <c r="DOH400" s="141"/>
      <c r="DOI400" s="141"/>
      <c r="DOJ400" s="141"/>
      <c r="DOK400" s="141"/>
      <c r="DOL400" s="141"/>
      <c r="DOM400" s="141"/>
      <c r="DON400" s="141"/>
      <c r="DOO400" s="141"/>
      <c r="DOP400" s="141"/>
      <c r="DOQ400" s="141"/>
      <c r="DOR400" s="141"/>
      <c r="DOS400" s="141"/>
      <c r="DOT400" s="141"/>
      <c r="DOU400" s="141"/>
      <c r="DOV400" s="141"/>
      <c r="DOW400" s="141"/>
      <c r="DOX400" s="141"/>
      <c r="DOY400" s="141"/>
      <c r="DOZ400" s="141"/>
      <c r="DPA400" s="141"/>
      <c r="DPB400" s="141"/>
      <c r="DPC400" s="141"/>
      <c r="DPD400" s="141"/>
      <c r="DPE400" s="141"/>
      <c r="DPF400" s="141"/>
      <c r="DPG400" s="141"/>
      <c r="DPH400" s="141"/>
      <c r="DPI400" s="141"/>
      <c r="DPJ400" s="141"/>
      <c r="DPK400" s="141"/>
      <c r="DPL400" s="141"/>
      <c r="DPM400" s="141"/>
      <c r="DPN400" s="141"/>
      <c r="DPO400" s="141"/>
      <c r="DPP400" s="141"/>
      <c r="DPQ400" s="141"/>
      <c r="DPR400" s="141"/>
      <c r="DPS400" s="141"/>
      <c r="DPT400" s="141"/>
      <c r="DPU400" s="141"/>
      <c r="DPV400" s="141"/>
      <c r="DPW400" s="141"/>
      <c r="DPX400" s="141"/>
      <c r="DPY400" s="141"/>
      <c r="DPZ400" s="141"/>
      <c r="DQA400" s="141"/>
      <c r="DQB400" s="141"/>
      <c r="DQC400" s="141"/>
      <c r="DQD400" s="141"/>
      <c r="DQE400" s="141"/>
      <c r="DQF400" s="141"/>
      <c r="DQG400" s="141"/>
      <c r="DQH400" s="141"/>
      <c r="DQI400" s="141"/>
      <c r="DQJ400" s="141"/>
      <c r="DQK400" s="141"/>
      <c r="DQL400" s="141"/>
      <c r="DQM400" s="141"/>
      <c r="DQN400" s="141"/>
      <c r="DQO400" s="141"/>
      <c r="DQP400" s="141"/>
      <c r="DQQ400" s="141"/>
      <c r="DQR400" s="141"/>
      <c r="DQS400" s="141"/>
      <c r="DQT400" s="141"/>
      <c r="DQU400" s="141"/>
      <c r="DQV400" s="141"/>
      <c r="DQW400" s="141"/>
      <c r="DQX400" s="141"/>
      <c r="DQY400" s="141"/>
      <c r="DQZ400" s="141"/>
      <c r="DRA400" s="141"/>
      <c r="DRB400" s="141"/>
      <c r="DRC400" s="141"/>
      <c r="DRD400" s="141"/>
      <c r="DRE400" s="141"/>
      <c r="DRF400" s="141"/>
      <c r="DRG400" s="141"/>
      <c r="DRH400" s="141"/>
      <c r="DRI400" s="141"/>
      <c r="DRJ400" s="141"/>
      <c r="DRK400" s="141"/>
      <c r="DRL400" s="141"/>
      <c r="DRM400" s="141"/>
      <c r="DRN400" s="141"/>
      <c r="DRO400" s="141"/>
      <c r="DRP400" s="141"/>
      <c r="DRQ400" s="141"/>
      <c r="DRR400" s="141"/>
      <c r="DRS400" s="141"/>
      <c r="DRT400" s="141"/>
      <c r="DRU400" s="141"/>
      <c r="DRV400" s="141"/>
      <c r="DRW400" s="141"/>
      <c r="DRX400" s="141"/>
      <c r="DRY400" s="141"/>
      <c r="DRZ400" s="141"/>
      <c r="DSA400" s="141"/>
      <c r="DSB400" s="141"/>
      <c r="DSC400" s="141"/>
      <c r="DSD400" s="141"/>
      <c r="DSE400" s="141"/>
      <c r="DSF400" s="141"/>
      <c r="DSG400" s="141"/>
      <c r="DSH400" s="141"/>
      <c r="DSI400" s="141"/>
      <c r="DSJ400" s="141"/>
      <c r="DSK400" s="141"/>
      <c r="DSL400" s="141"/>
      <c r="DSM400" s="141"/>
      <c r="DSN400" s="141"/>
      <c r="DSO400" s="141"/>
      <c r="DSP400" s="141"/>
      <c r="DSQ400" s="141"/>
      <c r="DSR400" s="141"/>
      <c r="DSS400" s="141"/>
      <c r="DST400" s="141"/>
      <c r="DSU400" s="141"/>
      <c r="DSV400" s="141"/>
      <c r="DSW400" s="141"/>
      <c r="DSX400" s="141"/>
      <c r="DSY400" s="141"/>
      <c r="DSZ400" s="141"/>
      <c r="DTA400" s="141"/>
      <c r="DTB400" s="141"/>
      <c r="DTC400" s="141"/>
      <c r="DTD400" s="141"/>
      <c r="DTE400" s="141"/>
      <c r="DTF400" s="141"/>
      <c r="DTG400" s="141"/>
      <c r="DTH400" s="141"/>
      <c r="DTI400" s="141"/>
      <c r="DTJ400" s="141"/>
      <c r="DTK400" s="141"/>
      <c r="DTL400" s="141"/>
      <c r="DTM400" s="141"/>
      <c r="DTN400" s="141"/>
      <c r="DTO400" s="141"/>
      <c r="DTP400" s="141"/>
      <c r="DTQ400" s="141"/>
      <c r="DTR400" s="141"/>
      <c r="DTS400" s="141"/>
      <c r="DTT400" s="141"/>
      <c r="DTU400" s="141"/>
      <c r="DTV400" s="141"/>
      <c r="DTW400" s="141"/>
      <c r="DTX400" s="141"/>
      <c r="DTY400" s="141"/>
      <c r="DTZ400" s="141"/>
      <c r="DUA400" s="141"/>
      <c r="DUB400" s="141"/>
      <c r="DUC400" s="141"/>
      <c r="DUD400" s="141"/>
      <c r="DUE400" s="141"/>
      <c r="DUF400" s="141"/>
      <c r="DUG400" s="141"/>
      <c r="DUH400" s="141"/>
      <c r="DUI400" s="141"/>
      <c r="DUJ400" s="141"/>
      <c r="DUK400" s="141"/>
      <c r="DUL400" s="141"/>
      <c r="DUM400" s="141"/>
      <c r="DUN400" s="141"/>
      <c r="DUO400" s="141"/>
      <c r="DUP400" s="141"/>
      <c r="DUQ400" s="141"/>
      <c r="DUR400" s="141"/>
      <c r="DUS400" s="141"/>
      <c r="DUT400" s="141"/>
      <c r="DUU400" s="141"/>
      <c r="DUV400" s="141"/>
      <c r="DUW400" s="141"/>
      <c r="DUX400" s="141"/>
      <c r="DUY400" s="141"/>
      <c r="DUZ400" s="141"/>
      <c r="DVA400" s="141"/>
      <c r="DVB400" s="141"/>
      <c r="DVC400" s="141"/>
      <c r="DVD400" s="141"/>
      <c r="DVE400" s="141"/>
      <c r="DVF400" s="141"/>
      <c r="DVG400" s="141"/>
      <c r="DVH400" s="141"/>
      <c r="DVI400" s="141"/>
      <c r="DVJ400" s="141"/>
      <c r="DVK400" s="141"/>
      <c r="DVL400" s="141"/>
      <c r="DVM400" s="141"/>
      <c r="DVN400" s="141"/>
      <c r="DVO400" s="141"/>
      <c r="DVP400" s="141"/>
      <c r="DVQ400" s="141"/>
      <c r="DVR400" s="141"/>
      <c r="DVS400" s="141"/>
      <c r="DVT400" s="141"/>
      <c r="DVU400" s="141"/>
      <c r="DVV400" s="141"/>
      <c r="DVW400" s="141"/>
      <c r="DVX400" s="141"/>
      <c r="DVY400" s="141"/>
      <c r="DVZ400" s="141"/>
      <c r="DWA400" s="141"/>
      <c r="DWB400" s="141"/>
      <c r="DWC400" s="141"/>
      <c r="DWD400" s="141"/>
      <c r="DWE400" s="141"/>
      <c r="DWF400" s="141"/>
      <c r="DWG400" s="141"/>
      <c r="DWH400" s="141"/>
      <c r="DWI400" s="141"/>
      <c r="DWJ400" s="141"/>
      <c r="DWK400" s="141"/>
      <c r="DWL400" s="141"/>
      <c r="DWM400" s="141"/>
      <c r="DWN400" s="141"/>
      <c r="DWO400" s="141"/>
      <c r="DWP400" s="141"/>
      <c r="DWQ400" s="141"/>
      <c r="DWR400" s="141"/>
      <c r="DWS400" s="141"/>
      <c r="DWT400" s="141"/>
      <c r="DWU400" s="141"/>
      <c r="DWV400" s="141"/>
      <c r="DWW400" s="141"/>
      <c r="DWX400" s="141"/>
      <c r="DWY400" s="141"/>
      <c r="DWZ400" s="141"/>
      <c r="DXA400" s="141"/>
      <c r="DXB400" s="141"/>
      <c r="DXC400" s="141"/>
      <c r="DXD400" s="141"/>
      <c r="DXE400" s="141"/>
      <c r="DXF400" s="141"/>
      <c r="DXG400" s="141"/>
      <c r="DXH400" s="141"/>
      <c r="DXI400" s="141"/>
      <c r="DXJ400" s="141"/>
      <c r="DXK400" s="141"/>
      <c r="DXL400" s="141"/>
      <c r="DXM400" s="141"/>
      <c r="DXN400" s="141"/>
      <c r="DXO400" s="141"/>
      <c r="DXP400" s="141"/>
      <c r="DXQ400" s="141"/>
      <c r="DXR400" s="141"/>
      <c r="DXS400" s="141"/>
      <c r="DXT400" s="141"/>
      <c r="DXU400" s="141"/>
      <c r="DXV400" s="141"/>
      <c r="DXW400" s="141"/>
      <c r="DXX400" s="141"/>
      <c r="DXY400" s="141"/>
      <c r="DXZ400" s="141"/>
      <c r="DYA400" s="141"/>
      <c r="DYB400" s="141"/>
      <c r="DYC400" s="141"/>
      <c r="DYD400" s="141"/>
      <c r="DYE400" s="141"/>
      <c r="DYF400" s="141"/>
      <c r="DYG400" s="141"/>
      <c r="DYH400" s="141"/>
      <c r="DYI400" s="141"/>
      <c r="DYJ400" s="141"/>
      <c r="DYK400" s="141"/>
      <c r="DYL400" s="141"/>
      <c r="DYM400" s="141"/>
      <c r="DYN400" s="141"/>
      <c r="DYO400" s="141"/>
      <c r="DYP400" s="141"/>
      <c r="DYQ400" s="141"/>
      <c r="DYR400" s="141"/>
      <c r="DYS400" s="141"/>
      <c r="DYT400" s="141"/>
      <c r="DYU400" s="141"/>
      <c r="DYV400" s="141"/>
      <c r="DYW400" s="141"/>
      <c r="DYX400" s="141"/>
      <c r="DYY400" s="141"/>
      <c r="DYZ400" s="141"/>
      <c r="DZA400" s="141"/>
      <c r="DZB400" s="141"/>
      <c r="DZC400" s="141"/>
      <c r="DZD400" s="141"/>
      <c r="DZE400" s="141"/>
      <c r="DZF400" s="141"/>
      <c r="DZG400" s="141"/>
      <c r="DZH400" s="141"/>
      <c r="DZI400" s="141"/>
      <c r="DZJ400" s="141"/>
      <c r="DZK400" s="141"/>
      <c r="DZL400" s="141"/>
      <c r="DZM400" s="141"/>
      <c r="DZN400" s="141"/>
      <c r="DZO400" s="141"/>
      <c r="DZP400" s="141"/>
      <c r="DZQ400" s="141"/>
      <c r="DZR400" s="141"/>
      <c r="DZS400" s="141"/>
      <c r="DZT400" s="141"/>
      <c r="DZU400" s="141"/>
      <c r="DZV400" s="141"/>
      <c r="DZW400" s="141"/>
      <c r="DZX400" s="141"/>
      <c r="DZY400" s="141"/>
      <c r="DZZ400" s="141"/>
      <c r="EAA400" s="141"/>
      <c r="EAB400" s="141"/>
      <c r="EAC400" s="141"/>
      <c r="EAD400" s="141"/>
      <c r="EAE400" s="141"/>
      <c r="EAF400" s="141"/>
      <c r="EAG400" s="141"/>
      <c r="EAH400" s="141"/>
      <c r="EAI400" s="141"/>
      <c r="EAJ400" s="141"/>
      <c r="EAK400" s="141"/>
      <c r="EAL400" s="141"/>
      <c r="EAM400" s="141"/>
      <c r="EAN400" s="141"/>
      <c r="EAO400" s="141"/>
      <c r="EAP400" s="141"/>
      <c r="EAQ400" s="141"/>
      <c r="EAR400" s="141"/>
      <c r="EAS400" s="141"/>
      <c r="EAT400" s="141"/>
      <c r="EAU400" s="141"/>
      <c r="EAV400" s="141"/>
      <c r="EAW400" s="141"/>
      <c r="EAX400" s="141"/>
      <c r="EAY400" s="141"/>
      <c r="EAZ400" s="141"/>
      <c r="EBA400" s="141"/>
      <c r="EBB400" s="141"/>
      <c r="EBC400" s="141"/>
      <c r="EBD400" s="141"/>
      <c r="EBE400" s="141"/>
      <c r="EBF400" s="141"/>
      <c r="EBG400" s="141"/>
      <c r="EBH400" s="141"/>
      <c r="EBI400" s="141"/>
      <c r="EBJ400" s="141"/>
      <c r="EBK400" s="141"/>
      <c r="EBL400" s="141"/>
      <c r="EBM400" s="141"/>
      <c r="EBN400" s="141"/>
      <c r="EBO400" s="141"/>
      <c r="EBP400" s="141"/>
      <c r="EBQ400" s="141"/>
      <c r="EBR400" s="141"/>
      <c r="EBS400" s="141"/>
      <c r="EBT400" s="141"/>
      <c r="EBU400" s="141"/>
      <c r="EBV400" s="141"/>
      <c r="EBW400" s="141"/>
      <c r="EBX400" s="141"/>
      <c r="EBY400" s="141"/>
      <c r="EBZ400" s="141"/>
      <c r="ECA400" s="141"/>
      <c r="ECB400" s="141"/>
      <c r="ECC400" s="141"/>
      <c r="ECD400" s="141"/>
      <c r="ECE400" s="141"/>
      <c r="ECF400" s="141"/>
      <c r="ECG400" s="141"/>
      <c r="ECH400" s="141"/>
      <c r="ECI400" s="141"/>
      <c r="ECJ400" s="141"/>
      <c r="ECK400" s="141"/>
      <c r="ECL400" s="141"/>
      <c r="ECM400" s="141"/>
      <c r="ECN400" s="141"/>
      <c r="ECO400" s="141"/>
      <c r="ECP400" s="141"/>
      <c r="ECQ400" s="141"/>
      <c r="ECR400" s="141"/>
      <c r="ECS400" s="141"/>
      <c r="ECT400" s="141"/>
      <c r="ECU400" s="141"/>
      <c r="ECV400" s="141"/>
      <c r="ECW400" s="141"/>
      <c r="ECX400" s="141"/>
      <c r="ECY400" s="141"/>
      <c r="ECZ400" s="141"/>
      <c r="EDA400" s="141"/>
      <c r="EDB400" s="141"/>
      <c r="EDC400" s="141"/>
      <c r="EDD400" s="141"/>
      <c r="EDE400" s="141"/>
      <c r="EDF400" s="141"/>
      <c r="EDG400" s="141"/>
      <c r="EDH400" s="141"/>
      <c r="EDI400" s="141"/>
      <c r="EDJ400" s="141"/>
      <c r="EDK400" s="141"/>
      <c r="EDL400" s="141"/>
      <c r="EDM400" s="141"/>
      <c r="EDN400" s="141"/>
      <c r="EDO400" s="141"/>
      <c r="EDP400" s="141"/>
      <c r="EDQ400" s="141"/>
      <c r="EDR400" s="141"/>
      <c r="EDS400" s="141"/>
      <c r="EDT400" s="141"/>
      <c r="EDU400" s="141"/>
      <c r="EDV400" s="141"/>
      <c r="EDW400" s="141"/>
      <c r="EDX400" s="141"/>
      <c r="EDY400" s="141"/>
      <c r="EDZ400" s="141"/>
      <c r="EEA400" s="141"/>
      <c r="EEB400" s="141"/>
      <c r="EEC400" s="141"/>
      <c r="EED400" s="141"/>
      <c r="EEE400" s="141"/>
      <c r="EEF400" s="141"/>
      <c r="EEG400" s="141"/>
      <c r="EEH400" s="141"/>
      <c r="EEI400" s="141"/>
      <c r="EEJ400" s="141"/>
      <c r="EEK400" s="141"/>
      <c r="EEL400" s="141"/>
      <c r="EEM400" s="141"/>
      <c r="EEN400" s="141"/>
      <c r="EEO400" s="141"/>
      <c r="EEP400" s="141"/>
      <c r="EEQ400" s="141"/>
      <c r="EER400" s="141"/>
      <c r="EES400" s="141"/>
      <c r="EET400" s="141"/>
      <c r="EEU400" s="141"/>
      <c r="EEV400" s="141"/>
      <c r="EEW400" s="141"/>
      <c r="EEX400" s="141"/>
      <c r="EEY400" s="141"/>
      <c r="EEZ400" s="141"/>
      <c r="EFA400" s="141"/>
      <c r="EFB400" s="141"/>
      <c r="EFC400" s="141"/>
      <c r="EFD400" s="141"/>
      <c r="EFE400" s="141"/>
      <c r="EFF400" s="141"/>
      <c r="EFG400" s="141"/>
      <c r="EFH400" s="141"/>
      <c r="EFI400" s="141"/>
      <c r="EFJ400" s="141"/>
      <c r="EFK400" s="141"/>
      <c r="EFL400" s="141"/>
      <c r="EFM400" s="141"/>
      <c r="EFN400" s="141"/>
      <c r="EFO400" s="141"/>
      <c r="EFP400" s="141"/>
      <c r="EFQ400" s="141"/>
      <c r="EFR400" s="141"/>
      <c r="EFS400" s="141"/>
      <c r="EFT400" s="141"/>
      <c r="EFU400" s="141"/>
      <c r="EFV400" s="141"/>
      <c r="EFW400" s="141"/>
      <c r="EFX400" s="141"/>
      <c r="EFY400" s="141"/>
      <c r="EFZ400" s="141"/>
      <c r="EGA400" s="141"/>
      <c r="EGB400" s="141"/>
      <c r="EGC400" s="141"/>
      <c r="EGD400" s="141"/>
      <c r="EGE400" s="141"/>
      <c r="EGF400" s="141"/>
      <c r="EGG400" s="141"/>
      <c r="EGH400" s="141"/>
      <c r="EGI400" s="141"/>
      <c r="EGJ400" s="141"/>
      <c r="EGK400" s="141"/>
      <c r="EGL400" s="141"/>
      <c r="EGM400" s="141"/>
      <c r="EGN400" s="141"/>
      <c r="EGO400" s="141"/>
      <c r="EGP400" s="141"/>
      <c r="EGQ400" s="141"/>
      <c r="EGR400" s="141"/>
      <c r="EGS400" s="141"/>
      <c r="EGT400" s="141"/>
      <c r="EGU400" s="141"/>
      <c r="EGV400" s="141"/>
      <c r="EGW400" s="141"/>
      <c r="EGX400" s="141"/>
      <c r="EGY400" s="141"/>
      <c r="EGZ400" s="141"/>
      <c r="EHA400" s="141"/>
      <c r="EHB400" s="141"/>
      <c r="EHC400" s="141"/>
      <c r="EHD400" s="141"/>
      <c r="EHE400" s="141"/>
      <c r="EHF400" s="141"/>
      <c r="EHG400" s="141"/>
      <c r="EHH400" s="141"/>
      <c r="EHI400" s="141"/>
      <c r="EHJ400" s="141"/>
      <c r="EHK400" s="141"/>
      <c r="EHL400" s="141"/>
      <c r="EHM400" s="141"/>
      <c r="EHN400" s="141"/>
      <c r="EHO400" s="141"/>
      <c r="EHP400" s="141"/>
      <c r="EHQ400" s="141"/>
      <c r="EHR400" s="141"/>
      <c r="EHS400" s="141"/>
      <c r="EHT400" s="141"/>
      <c r="EHU400" s="141"/>
      <c r="EHV400" s="141"/>
      <c r="EHW400" s="141"/>
      <c r="EHX400" s="141"/>
      <c r="EHY400" s="141"/>
      <c r="EHZ400" s="141"/>
      <c r="EIA400" s="141"/>
      <c r="EIB400" s="141"/>
      <c r="EIC400" s="141"/>
      <c r="EID400" s="141"/>
      <c r="EIE400" s="141"/>
      <c r="EIF400" s="141"/>
      <c r="EIG400" s="141"/>
      <c r="EIH400" s="141"/>
      <c r="EII400" s="141"/>
      <c r="EIJ400" s="141"/>
      <c r="EIK400" s="141"/>
      <c r="EIL400" s="141"/>
      <c r="EIM400" s="141"/>
      <c r="EIN400" s="141"/>
      <c r="EIO400" s="141"/>
      <c r="EIP400" s="141"/>
      <c r="EIQ400" s="141"/>
      <c r="EIR400" s="141"/>
      <c r="EIS400" s="141"/>
      <c r="EIT400" s="141"/>
      <c r="EIU400" s="141"/>
      <c r="EIV400" s="141"/>
      <c r="EIW400" s="141"/>
      <c r="EIX400" s="141"/>
      <c r="EIY400" s="141"/>
      <c r="EIZ400" s="141"/>
      <c r="EJA400" s="141"/>
      <c r="EJB400" s="141"/>
      <c r="EJC400" s="141"/>
      <c r="EJD400" s="141"/>
      <c r="EJE400" s="141"/>
      <c r="EJF400" s="141"/>
      <c r="EJG400" s="141"/>
      <c r="EJH400" s="141"/>
      <c r="EJI400" s="141"/>
      <c r="EJJ400" s="141"/>
      <c r="EJK400" s="141"/>
      <c r="EJL400" s="141"/>
      <c r="EJM400" s="141"/>
      <c r="EJN400" s="141"/>
      <c r="EJO400" s="141"/>
      <c r="EJP400" s="141"/>
      <c r="EJQ400" s="141"/>
      <c r="EJR400" s="141"/>
      <c r="EJS400" s="141"/>
      <c r="EJT400" s="141"/>
      <c r="EJU400" s="141"/>
      <c r="EJV400" s="141"/>
      <c r="EJW400" s="141"/>
      <c r="EJX400" s="141"/>
      <c r="EJY400" s="141"/>
      <c r="EJZ400" s="141"/>
      <c r="EKA400" s="141"/>
      <c r="EKB400" s="141"/>
      <c r="EKC400" s="141"/>
      <c r="EKD400" s="141"/>
      <c r="EKE400" s="141"/>
      <c r="EKF400" s="141"/>
      <c r="EKG400" s="141"/>
      <c r="EKH400" s="141"/>
      <c r="EKI400" s="141"/>
      <c r="EKJ400" s="141"/>
      <c r="EKK400" s="141"/>
      <c r="EKL400" s="141"/>
      <c r="EKM400" s="141"/>
      <c r="EKN400" s="141"/>
      <c r="EKO400" s="141"/>
      <c r="EKP400" s="141"/>
      <c r="EKQ400" s="141"/>
      <c r="EKR400" s="141"/>
      <c r="EKS400" s="141"/>
      <c r="EKT400" s="141"/>
      <c r="EKU400" s="141"/>
      <c r="EKV400" s="141"/>
      <c r="EKW400" s="141"/>
      <c r="EKX400" s="141"/>
      <c r="EKY400" s="141"/>
      <c r="EKZ400" s="141"/>
      <c r="ELA400" s="141"/>
      <c r="ELB400" s="141"/>
      <c r="ELC400" s="141"/>
      <c r="ELD400" s="141"/>
      <c r="ELE400" s="141"/>
      <c r="ELF400" s="141"/>
      <c r="ELG400" s="141"/>
      <c r="ELH400" s="141"/>
      <c r="ELI400" s="141"/>
      <c r="ELJ400" s="141"/>
      <c r="ELK400" s="141"/>
      <c r="ELL400" s="141"/>
      <c r="ELM400" s="141"/>
      <c r="ELN400" s="141"/>
      <c r="ELO400" s="141"/>
      <c r="ELP400" s="141"/>
      <c r="ELQ400" s="141"/>
      <c r="ELR400" s="141"/>
      <c r="ELS400" s="141"/>
      <c r="ELT400" s="141"/>
      <c r="ELU400" s="141"/>
      <c r="ELV400" s="141"/>
      <c r="ELW400" s="141"/>
      <c r="ELX400" s="141"/>
      <c r="ELY400" s="141"/>
      <c r="ELZ400" s="141"/>
      <c r="EMA400" s="141"/>
      <c r="EMB400" s="141"/>
      <c r="EMC400" s="141"/>
      <c r="EMD400" s="141"/>
      <c r="EME400" s="141"/>
      <c r="EMF400" s="141"/>
      <c r="EMG400" s="141"/>
      <c r="EMH400" s="141"/>
      <c r="EMI400" s="141"/>
      <c r="EMJ400" s="141"/>
      <c r="EMK400" s="141"/>
      <c r="EML400" s="141"/>
      <c r="EMM400" s="141"/>
      <c r="EMN400" s="141"/>
      <c r="EMO400" s="141"/>
      <c r="EMP400" s="141"/>
      <c r="EMQ400" s="141"/>
      <c r="EMR400" s="141"/>
      <c r="EMS400" s="141"/>
      <c r="EMT400" s="141"/>
      <c r="EMU400" s="141"/>
      <c r="EMV400" s="141"/>
      <c r="EMW400" s="141"/>
      <c r="EMX400" s="141"/>
      <c r="EMY400" s="141"/>
      <c r="EMZ400" s="141"/>
      <c r="ENA400" s="141"/>
      <c r="ENB400" s="141"/>
      <c r="ENC400" s="141"/>
      <c r="END400" s="141"/>
      <c r="ENE400" s="141"/>
      <c r="ENF400" s="141"/>
      <c r="ENG400" s="141"/>
      <c r="ENH400" s="141"/>
      <c r="ENI400" s="141"/>
      <c r="ENJ400" s="141"/>
      <c r="ENK400" s="141"/>
      <c r="ENL400" s="141"/>
      <c r="ENM400" s="141"/>
      <c r="ENN400" s="141"/>
      <c r="ENO400" s="141"/>
      <c r="ENP400" s="141"/>
      <c r="ENQ400" s="141"/>
      <c r="ENR400" s="141"/>
      <c r="ENS400" s="141"/>
      <c r="ENT400" s="141"/>
      <c r="ENU400" s="141"/>
      <c r="ENV400" s="141"/>
      <c r="ENW400" s="141"/>
      <c r="ENX400" s="141"/>
      <c r="ENY400" s="141"/>
      <c r="ENZ400" s="141"/>
      <c r="EOA400" s="141"/>
      <c r="EOB400" s="141"/>
      <c r="EOC400" s="141"/>
      <c r="EOD400" s="141"/>
      <c r="EOE400" s="141"/>
      <c r="EOF400" s="141"/>
      <c r="EOG400" s="141"/>
      <c r="EOH400" s="141"/>
      <c r="EOI400" s="141"/>
      <c r="EOJ400" s="141"/>
      <c r="EOK400" s="141"/>
      <c r="EOL400" s="141"/>
      <c r="EOM400" s="141"/>
      <c r="EON400" s="141"/>
      <c r="EOO400" s="141"/>
      <c r="EOP400" s="141"/>
      <c r="EOQ400" s="141"/>
      <c r="EOR400" s="141"/>
      <c r="EOS400" s="141"/>
      <c r="EOT400" s="141"/>
      <c r="EOU400" s="141"/>
      <c r="EOV400" s="141"/>
      <c r="EOW400" s="141"/>
      <c r="EOX400" s="141"/>
      <c r="EOY400" s="141"/>
      <c r="EOZ400" s="141"/>
      <c r="EPA400" s="141"/>
      <c r="EPB400" s="141"/>
      <c r="EPC400" s="141"/>
      <c r="EPD400" s="141"/>
      <c r="EPE400" s="141"/>
      <c r="EPF400" s="141"/>
      <c r="EPG400" s="141"/>
      <c r="EPH400" s="141"/>
      <c r="EPI400" s="141"/>
      <c r="EPJ400" s="141"/>
      <c r="EPK400" s="141"/>
      <c r="EPL400" s="141"/>
      <c r="EPM400" s="141"/>
      <c r="EPN400" s="141"/>
      <c r="EPO400" s="141"/>
      <c r="EPP400" s="141"/>
      <c r="EPQ400" s="141"/>
      <c r="EPR400" s="141"/>
      <c r="EPS400" s="141"/>
      <c r="EPT400" s="141"/>
      <c r="EPU400" s="141"/>
      <c r="EPV400" s="141"/>
      <c r="EPW400" s="141"/>
      <c r="EPX400" s="141"/>
      <c r="EPY400" s="141"/>
      <c r="EPZ400" s="141"/>
      <c r="EQA400" s="141"/>
      <c r="EQB400" s="141"/>
      <c r="EQC400" s="141"/>
      <c r="EQD400" s="141"/>
      <c r="EQE400" s="141"/>
      <c r="EQF400" s="141"/>
      <c r="EQG400" s="141"/>
      <c r="EQH400" s="141"/>
      <c r="EQI400" s="141"/>
      <c r="EQJ400" s="141"/>
      <c r="EQK400" s="141"/>
      <c r="EQL400" s="141"/>
      <c r="EQM400" s="141"/>
      <c r="EQN400" s="141"/>
      <c r="EQO400" s="141"/>
      <c r="EQP400" s="141"/>
      <c r="EQQ400" s="141"/>
      <c r="EQR400" s="141"/>
      <c r="EQS400" s="141"/>
      <c r="EQT400" s="141"/>
      <c r="EQU400" s="141"/>
      <c r="EQV400" s="141"/>
      <c r="EQW400" s="141"/>
      <c r="EQX400" s="141"/>
      <c r="EQY400" s="141"/>
      <c r="EQZ400" s="141"/>
      <c r="ERA400" s="141"/>
      <c r="ERB400" s="141"/>
      <c r="ERC400" s="141"/>
      <c r="ERD400" s="141"/>
      <c r="ERE400" s="141"/>
      <c r="ERF400" s="141"/>
      <c r="ERG400" s="141"/>
      <c r="ERH400" s="141"/>
      <c r="ERI400" s="141"/>
      <c r="ERJ400" s="141"/>
      <c r="ERK400" s="141"/>
      <c r="ERL400" s="141"/>
      <c r="ERM400" s="141"/>
      <c r="ERN400" s="141"/>
      <c r="ERO400" s="141"/>
      <c r="ERP400" s="141"/>
      <c r="ERQ400" s="141"/>
      <c r="ERR400" s="141"/>
      <c r="ERS400" s="141"/>
      <c r="ERT400" s="141"/>
      <c r="ERU400" s="141"/>
      <c r="ERV400" s="141"/>
      <c r="ERW400" s="141"/>
      <c r="ERX400" s="141"/>
      <c r="ERY400" s="141"/>
      <c r="ERZ400" s="141"/>
      <c r="ESA400" s="141"/>
      <c r="ESB400" s="141"/>
      <c r="ESC400" s="141"/>
      <c r="ESD400" s="141"/>
      <c r="ESE400" s="141"/>
      <c r="ESF400" s="141"/>
      <c r="ESG400" s="141"/>
      <c r="ESH400" s="141"/>
      <c r="ESI400" s="141"/>
      <c r="ESJ400" s="141"/>
      <c r="ESK400" s="141"/>
      <c r="ESL400" s="141"/>
      <c r="ESM400" s="141"/>
      <c r="ESN400" s="141"/>
      <c r="ESO400" s="141"/>
      <c r="ESP400" s="141"/>
      <c r="ESQ400" s="141"/>
      <c r="ESR400" s="141"/>
      <c r="ESS400" s="141"/>
      <c r="EST400" s="141"/>
      <c r="ESU400" s="141"/>
      <c r="ESV400" s="141"/>
      <c r="ESW400" s="141"/>
      <c r="ESX400" s="141"/>
      <c r="ESY400" s="141"/>
      <c r="ESZ400" s="141"/>
      <c r="ETA400" s="141"/>
      <c r="ETB400" s="141"/>
      <c r="ETC400" s="141"/>
      <c r="ETD400" s="141"/>
      <c r="ETE400" s="141"/>
      <c r="ETF400" s="141"/>
      <c r="ETG400" s="141"/>
      <c r="ETH400" s="141"/>
      <c r="ETI400" s="141"/>
      <c r="ETJ400" s="141"/>
      <c r="ETK400" s="141"/>
      <c r="ETL400" s="141"/>
      <c r="ETM400" s="141"/>
      <c r="ETN400" s="141"/>
      <c r="ETO400" s="141"/>
      <c r="ETP400" s="141"/>
      <c r="ETQ400" s="141"/>
      <c r="ETR400" s="141"/>
      <c r="ETS400" s="141"/>
      <c r="ETT400" s="141"/>
      <c r="ETU400" s="141"/>
      <c r="ETV400" s="141"/>
      <c r="ETW400" s="141"/>
      <c r="ETX400" s="141"/>
      <c r="ETY400" s="141"/>
      <c r="ETZ400" s="141"/>
      <c r="EUA400" s="141"/>
      <c r="EUB400" s="141"/>
      <c r="EUC400" s="141"/>
      <c r="EUD400" s="141"/>
      <c r="EUE400" s="141"/>
      <c r="EUF400" s="141"/>
      <c r="EUG400" s="141"/>
      <c r="EUH400" s="141"/>
      <c r="EUI400" s="141"/>
      <c r="EUJ400" s="141"/>
      <c r="EUK400" s="141"/>
      <c r="EUL400" s="141"/>
      <c r="EUM400" s="141"/>
      <c r="EUN400" s="141"/>
      <c r="EUO400" s="141"/>
      <c r="EUP400" s="141"/>
      <c r="EUQ400" s="141"/>
      <c r="EUR400" s="141"/>
      <c r="EUS400" s="141"/>
      <c r="EUT400" s="141"/>
      <c r="EUU400" s="141"/>
      <c r="EUV400" s="141"/>
      <c r="EUW400" s="141"/>
      <c r="EUX400" s="141"/>
      <c r="EUY400" s="141"/>
      <c r="EUZ400" s="141"/>
      <c r="EVA400" s="141"/>
      <c r="EVB400" s="141"/>
      <c r="EVC400" s="141"/>
      <c r="EVD400" s="141"/>
      <c r="EVE400" s="141"/>
      <c r="EVF400" s="141"/>
      <c r="EVG400" s="141"/>
      <c r="EVH400" s="141"/>
      <c r="EVI400" s="141"/>
      <c r="EVJ400" s="141"/>
      <c r="EVK400" s="141"/>
      <c r="EVL400" s="141"/>
      <c r="EVM400" s="141"/>
      <c r="EVN400" s="141"/>
      <c r="EVO400" s="141"/>
      <c r="EVP400" s="141"/>
      <c r="EVQ400" s="141"/>
      <c r="EVR400" s="141"/>
      <c r="EVS400" s="141"/>
      <c r="EVT400" s="141"/>
      <c r="EVU400" s="141"/>
      <c r="EVV400" s="141"/>
      <c r="EVW400" s="141"/>
      <c r="EVX400" s="141"/>
      <c r="EVY400" s="141"/>
      <c r="EVZ400" s="141"/>
      <c r="EWA400" s="141"/>
      <c r="EWB400" s="141"/>
      <c r="EWC400" s="141"/>
      <c r="EWD400" s="141"/>
      <c r="EWE400" s="141"/>
      <c r="EWF400" s="141"/>
      <c r="EWG400" s="141"/>
      <c r="EWH400" s="141"/>
      <c r="EWI400" s="141"/>
      <c r="EWJ400" s="141"/>
      <c r="EWK400" s="141"/>
      <c r="EWL400" s="141"/>
      <c r="EWM400" s="141"/>
      <c r="EWN400" s="141"/>
      <c r="EWO400" s="141"/>
      <c r="EWP400" s="141"/>
      <c r="EWQ400" s="141"/>
      <c r="EWR400" s="141"/>
      <c r="EWS400" s="141"/>
      <c r="EWT400" s="141"/>
      <c r="EWU400" s="141"/>
      <c r="EWV400" s="141"/>
      <c r="EWW400" s="141"/>
      <c r="EWX400" s="141"/>
      <c r="EWY400" s="141"/>
      <c r="EWZ400" s="141"/>
      <c r="EXA400" s="141"/>
      <c r="EXB400" s="141"/>
      <c r="EXC400" s="141"/>
      <c r="EXD400" s="141"/>
      <c r="EXE400" s="141"/>
      <c r="EXF400" s="141"/>
      <c r="EXG400" s="141"/>
      <c r="EXH400" s="141"/>
      <c r="EXI400" s="141"/>
      <c r="EXJ400" s="141"/>
      <c r="EXK400" s="141"/>
      <c r="EXL400" s="141"/>
      <c r="EXM400" s="141"/>
      <c r="EXN400" s="141"/>
      <c r="EXO400" s="141"/>
      <c r="EXP400" s="141"/>
      <c r="EXQ400" s="141"/>
      <c r="EXR400" s="141"/>
      <c r="EXS400" s="141"/>
      <c r="EXT400" s="141"/>
      <c r="EXU400" s="141"/>
      <c r="EXV400" s="141"/>
      <c r="EXW400" s="141"/>
      <c r="EXX400" s="141"/>
      <c r="EXY400" s="141"/>
      <c r="EXZ400" s="141"/>
      <c r="EYA400" s="141"/>
      <c r="EYB400" s="141"/>
      <c r="EYC400" s="141"/>
      <c r="EYD400" s="141"/>
      <c r="EYE400" s="141"/>
      <c r="EYF400" s="141"/>
      <c r="EYG400" s="141"/>
      <c r="EYH400" s="141"/>
      <c r="EYI400" s="141"/>
      <c r="EYJ400" s="141"/>
      <c r="EYK400" s="141"/>
      <c r="EYL400" s="141"/>
      <c r="EYM400" s="141"/>
      <c r="EYN400" s="141"/>
      <c r="EYO400" s="141"/>
      <c r="EYP400" s="141"/>
      <c r="EYQ400" s="141"/>
      <c r="EYR400" s="141"/>
      <c r="EYS400" s="141"/>
      <c r="EYT400" s="141"/>
      <c r="EYU400" s="141"/>
      <c r="EYV400" s="141"/>
      <c r="EYW400" s="141"/>
      <c r="EYX400" s="141"/>
      <c r="EYY400" s="141"/>
      <c r="EYZ400" s="141"/>
      <c r="EZA400" s="141"/>
      <c r="EZB400" s="141"/>
      <c r="EZC400" s="141"/>
      <c r="EZD400" s="141"/>
      <c r="EZE400" s="141"/>
      <c r="EZF400" s="141"/>
      <c r="EZG400" s="141"/>
      <c r="EZH400" s="141"/>
      <c r="EZI400" s="141"/>
      <c r="EZJ400" s="141"/>
      <c r="EZK400" s="141"/>
      <c r="EZL400" s="141"/>
      <c r="EZM400" s="141"/>
      <c r="EZN400" s="141"/>
      <c r="EZO400" s="141"/>
      <c r="EZP400" s="141"/>
      <c r="EZQ400" s="141"/>
      <c r="EZR400" s="141"/>
      <c r="EZS400" s="141"/>
      <c r="EZT400" s="141"/>
      <c r="EZU400" s="141"/>
      <c r="EZV400" s="141"/>
      <c r="EZW400" s="141"/>
      <c r="EZX400" s="141"/>
      <c r="EZY400" s="141"/>
      <c r="EZZ400" s="141"/>
      <c r="FAA400" s="141"/>
      <c r="FAB400" s="141"/>
      <c r="FAC400" s="141"/>
      <c r="FAD400" s="141"/>
      <c r="FAE400" s="141"/>
      <c r="FAF400" s="141"/>
      <c r="FAG400" s="141"/>
      <c r="FAH400" s="141"/>
      <c r="FAI400" s="141"/>
      <c r="FAJ400" s="141"/>
      <c r="FAK400" s="141"/>
      <c r="FAL400" s="141"/>
      <c r="FAM400" s="141"/>
      <c r="FAN400" s="141"/>
      <c r="FAO400" s="141"/>
      <c r="FAP400" s="141"/>
      <c r="FAQ400" s="141"/>
      <c r="FAR400" s="141"/>
      <c r="FAS400" s="141"/>
      <c r="FAT400" s="141"/>
      <c r="FAU400" s="141"/>
      <c r="FAV400" s="141"/>
      <c r="FAW400" s="141"/>
      <c r="FAX400" s="141"/>
      <c r="FAY400" s="141"/>
      <c r="FAZ400" s="141"/>
      <c r="FBA400" s="141"/>
      <c r="FBB400" s="141"/>
      <c r="FBC400" s="141"/>
      <c r="FBD400" s="141"/>
      <c r="FBE400" s="141"/>
      <c r="FBF400" s="141"/>
      <c r="FBG400" s="141"/>
      <c r="FBH400" s="141"/>
      <c r="FBI400" s="141"/>
      <c r="FBJ400" s="141"/>
      <c r="FBK400" s="141"/>
      <c r="FBL400" s="141"/>
      <c r="FBM400" s="141"/>
      <c r="FBN400" s="141"/>
      <c r="FBO400" s="141"/>
      <c r="FBP400" s="141"/>
      <c r="FBQ400" s="141"/>
      <c r="FBR400" s="141"/>
      <c r="FBS400" s="141"/>
      <c r="FBT400" s="141"/>
      <c r="FBU400" s="141"/>
      <c r="FBV400" s="141"/>
      <c r="FBW400" s="141"/>
      <c r="FBX400" s="141"/>
      <c r="FBY400" s="141"/>
      <c r="FBZ400" s="141"/>
      <c r="FCA400" s="141"/>
      <c r="FCB400" s="141"/>
      <c r="FCC400" s="141"/>
      <c r="FCD400" s="141"/>
      <c r="FCE400" s="141"/>
      <c r="FCF400" s="141"/>
      <c r="FCG400" s="141"/>
      <c r="FCH400" s="141"/>
      <c r="FCI400" s="141"/>
      <c r="FCJ400" s="141"/>
      <c r="FCK400" s="141"/>
      <c r="FCL400" s="141"/>
      <c r="FCM400" s="141"/>
      <c r="FCN400" s="141"/>
      <c r="FCO400" s="141"/>
      <c r="FCP400" s="141"/>
      <c r="FCQ400" s="141"/>
      <c r="FCR400" s="141"/>
      <c r="FCS400" s="141"/>
      <c r="FCT400" s="141"/>
      <c r="FCU400" s="141"/>
      <c r="FCV400" s="141"/>
      <c r="FCW400" s="141"/>
      <c r="FCX400" s="141"/>
      <c r="FCY400" s="141"/>
      <c r="FCZ400" s="141"/>
      <c r="FDA400" s="141"/>
      <c r="FDB400" s="141"/>
      <c r="FDC400" s="141"/>
      <c r="FDD400" s="141"/>
      <c r="FDE400" s="141"/>
      <c r="FDF400" s="141"/>
      <c r="FDG400" s="141"/>
      <c r="FDH400" s="141"/>
      <c r="FDI400" s="141"/>
      <c r="FDJ400" s="141"/>
      <c r="FDK400" s="141"/>
      <c r="FDL400" s="141"/>
      <c r="FDM400" s="141"/>
      <c r="FDN400" s="141"/>
      <c r="FDO400" s="141"/>
      <c r="FDP400" s="141"/>
      <c r="FDQ400" s="141"/>
      <c r="FDR400" s="141"/>
      <c r="FDS400" s="141"/>
      <c r="FDT400" s="141"/>
      <c r="FDU400" s="141"/>
      <c r="FDV400" s="141"/>
      <c r="FDW400" s="141"/>
      <c r="FDX400" s="141"/>
      <c r="FDY400" s="141"/>
      <c r="FDZ400" s="141"/>
      <c r="FEA400" s="141"/>
      <c r="FEB400" s="141"/>
      <c r="FEC400" s="141"/>
      <c r="FED400" s="141"/>
      <c r="FEE400" s="141"/>
      <c r="FEF400" s="141"/>
      <c r="FEG400" s="141"/>
      <c r="FEH400" s="141"/>
      <c r="FEI400" s="141"/>
      <c r="FEJ400" s="141"/>
      <c r="FEK400" s="141"/>
      <c r="FEL400" s="141"/>
      <c r="FEM400" s="141"/>
      <c r="FEN400" s="141"/>
      <c r="FEO400" s="141"/>
      <c r="FEP400" s="141"/>
      <c r="FEQ400" s="141"/>
      <c r="FER400" s="141"/>
      <c r="FES400" s="141"/>
      <c r="FET400" s="141"/>
      <c r="FEU400" s="141"/>
      <c r="FEV400" s="141"/>
      <c r="FEW400" s="141"/>
      <c r="FEX400" s="141"/>
      <c r="FEY400" s="141"/>
      <c r="FEZ400" s="141"/>
      <c r="FFA400" s="141"/>
      <c r="FFB400" s="141"/>
      <c r="FFC400" s="141"/>
      <c r="FFD400" s="141"/>
      <c r="FFE400" s="141"/>
      <c r="FFF400" s="141"/>
      <c r="FFG400" s="141"/>
      <c r="FFH400" s="141"/>
      <c r="FFI400" s="141"/>
      <c r="FFJ400" s="141"/>
      <c r="FFK400" s="141"/>
      <c r="FFL400" s="141"/>
      <c r="FFM400" s="141"/>
      <c r="FFN400" s="141"/>
      <c r="FFO400" s="141"/>
      <c r="FFP400" s="141"/>
      <c r="FFQ400" s="141"/>
      <c r="FFR400" s="141"/>
      <c r="FFS400" s="141"/>
      <c r="FFT400" s="141"/>
      <c r="FFU400" s="141"/>
      <c r="FFV400" s="141"/>
      <c r="FFW400" s="141"/>
      <c r="FFX400" s="141"/>
      <c r="FFY400" s="141"/>
      <c r="FFZ400" s="141"/>
      <c r="FGA400" s="141"/>
      <c r="FGB400" s="141"/>
      <c r="FGC400" s="141"/>
      <c r="FGD400" s="141"/>
      <c r="FGE400" s="141"/>
      <c r="FGF400" s="141"/>
      <c r="FGG400" s="141"/>
      <c r="FGH400" s="141"/>
      <c r="FGI400" s="141"/>
      <c r="FGJ400" s="141"/>
      <c r="FGK400" s="141"/>
      <c r="FGL400" s="141"/>
      <c r="FGM400" s="141"/>
      <c r="FGN400" s="141"/>
      <c r="FGO400" s="141"/>
      <c r="FGP400" s="141"/>
      <c r="FGQ400" s="141"/>
      <c r="FGR400" s="141"/>
      <c r="FGS400" s="141"/>
      <c r="FGT400" s="141"/>
      <c r="FGU400" s="141"/>
      <c r="FGV400" s="141"/>
      <c r="FGW400" s="141"/>
      <c r="FGX400" s="141"/>
      <c r="FGY400" s="141"/>
      <c r="FGZ400" s="141"/>
      <c r="FHA400" s="141"/>
      <c r="FHB400" s="141"/>
      <c r="FHC400" s="141"/>
      <c r="FHD400" s="141"/>
      <c r="FHE400" s="141"/>
      <c r="FHF400" s="141"/>
      <c r="FHG400" s="141"/>
      <c r="FHH400" s="141"/>
      <c r="FHI400" s="141"/>
      <c r="FHJ400" s="141"/>
      <c r="FHK400" s="141"/>
      <c r="FHL400" s="141"/>
      <c r="FHM400" s="141"/>
      <c r="FHN400" s="141"/>
      <c r="FHO400" s="141"/>
      <c r="FHP400" s="141"/>
      <c r="FHQ400" s="141"/>
      <c r="FHR400" s="141"/>
      <c r="FHS400" s="141"/>
      <c r="FHT400" s="141"/>
      <c r="FHU400" s="141"/>
      <c r="FHV400" s="141"/>
      <c r="FHW400" s="141"/>
      <c r="FHX400" s="141"/>
      <c r="FHY400" s="141"/>
      <c r="FHZ400" s="141"/>
      <c r="FIA400" s="141"/>
      <c r="FIB400" s="141"/>
      <c r="FIC400" s="141"/>
      <c r="FID400" s="141"/>
      <c r="FIE400" s="141"/>
      <c r="FIF400" s="141"/>
      <c r="FIG400" s="141"/>
      <c r="FIH400" s="141"/>
      <c r="FII400" s="141"/>
      <c r="FIJ400" s="141"/>
      <c r="FIK400" s="141"/>
      <c r="FIL400" s="141"/>
      <c r="FIM400" s="141"/>
      <c r="FIN400" s="141"/>
      <c r="FIO400" s="141"/>
      <c r="FIP400" s="141"/>
      <c r="FIQ400" s="141"/>
      <c r="FIR400" s="141"/>
      <c r="FIS400" s="141"/>
      <c r="FIT400" s="141"/>
      <c r="FIU400" s="141"/>
      <c r="FIV400" s="141"/>
      <c r="FIW400" s="141"/>
      <c r="FIX400" s="141"/>
      <c r="FIY400" s="141"/>
      <c r="FIZ400" s="141"/>
      <c r="FJA400" s="141"/>
      <c r="FJB400" s="141"/>
      <c r="FJC400" s="141"/>
      <c r="FJD400" s="141"/>
      <c r="FJE400" s="141"/>
      <c r="FJF400" s="141"/>
      <c r="FJG400" s="141"/>
      <c r="FJH400" s="141"/>
      <c r="FJI400" s="141"/>
      <c r="FJJ400" s="141"/>
      <c r="FJK400" s="141"/>
      <c r="FJL400" s="141"/>
      <c r="FJM400" s="141"/>
      <c r="FJN400" s="141"/>
      <c r="FJO400" s="141"/>
      <c r="FJP400" s="141"/>
      <c r="FJQ400" s="141"/>
      <c r="FJR400" s="141"/>
      <c r="FJS400" s="141"/>
      <c r="FJT400" s="141"/>
      <c r="FJU400" s="141"/>
      <c r="FJV400" s="141"/>
      <c r="FJW400" s="141"/>
      <c r="FJX400" s="141"/>
      <c r="FJY400" s="141"/>
      <c r="FJZ400" s="141"/>
      <c r="FKA400" s="141"/>
      <c r="FKB400" s="141"/>
      <c r="FKC400" s="141"/>
      <c r="FKD400" s="141"/>
      <c r="FKE400" s="141"/>
      <c r="FKF400" s="141"/>
      <c r="FKG400" s="141"/>
      <c r="FKH400" s="141"/>
      <c r="FKI400" s="141"/>
      <c r="FKJ400" s="141"/>
      <c r="FKK400" s="141"/>
      <c r="FKL400" s="141"/>
      <c r="FKM400" s="141"/>
      <c r="FKN400" s="141"/>
      <c r="FKO400" s="141"/>
      <c r="FKP400" s="141"/>
      <c r="FKQ400" s="141"/>
      <c r="FKR400" s="141"/>
      <c r="FKS400" s="141"/>
      <c r="FKT400" s="141"/>
      <c r="FKU400" s="141"/>
      <c r="FKV400" s="141"/>
      <c r="FKW400" s="141"/>
      <c r="FKX400" s="141"/>
      <c r="FKY400" s="141"/>
      <c r="FKZ400" s="141"/>
      <c r="FLA400" s="141"/>
      <c r="FLB400" s="141"/>
      <c r="FLC400" s="141"/>
      <c r="FLD400" s="141"/>
      <c r="FLE400" s="141"/>
      <c r="FLF400" s="141"/>
      <c r="FLG400" s="141"/>
      <c r="FLH400" s="141"/>
      <c r="FLI400" s="141"/>
      <c r="FLJ400" s="141"/>
      <c r="FLK400" s="141"/>
      <c r="FLL400" s="141"/>
      <c r="FLM400" s="141"/>
      <c r="FLN400" s="141"/>
      <c r="FLO400" s="141"/>
      <c r="FLP400" s="141"/>
      <c r="FLQ400" s="141"/>
      <c r="FLR400" s="141"/>
      <c r="FLS400" s="141"/>
      <c r="FLT400" s="141"/>
      <c r="FLU400" s="141"/>
      <c r="FLV400" s="141"/>
      <c r="FLW400" s="141"/>
      <c r="FLX400" s="141"/>
      <c r="FLY400" s="141"/>
      <c r="FLZ400" s="141"/>
      <c r="FMA400" s="141"/>
      <c r="FMB400" s="141"/>
      <c r="FMC400" s="141"/>
      <c r="FMD400" s="141"/>
      <c r="FME400" s="141"/>
      <c r="FMF400" s="141"/>
      <c r="FMG400" s="141"/>
      <c r="FMH400" s="141"/>
      <c r="FMI400" s="141"/>
      <c r="FMJ400" s="141"/>
      <c r="FMK400" s="141"/>
      <c r="FML400" s="141"/>
      <c r="FMM400" s="141"/>
      <c r="FMN400" s="141"/>
      <c r="FMO400" s="141"/>
      <c r="FMP400" s="141"/>
      <c r="FMQ400" s="141"/>
      <c r="FMR400" s="141"/>
      <c r="FMS400" s="141"/>
      <c r="FMT400" s="141"/>
      <c r="FMU400" s="141"/>
      <c r="FMV400" s="141"/>
      <c r="FMW400" s="141"/>
      <c r="FMX400" s="141"/>
      <c r="FMY400" s="141"/>
      <c r="FMZ400" s="141"/>
      <c r="FNA400" s="141"/>
      <c r="FNB400" s="141"/>
      <c r="FNC400" s="141"/>
      <c r="FND400" s="141"/>
      <c r="FNE400" s="141"/>
      <c r="FNF400" s="141"/>
      <c r="FNG400" s="141"/>
      <c r="FNH400" s="141"/>
      <c r="FNI400" s="141"/>
      <c r="FNJ400" s="141"/>
      <c r="FNK400" s="141"/>
      <c r="FNL400" s="141"/>
      <c r="FNM400" s="141"/>
      <c r="FNN400" s="141"/>
      <c r="FNO400" s="141"/>
      <c r="FNP400" s="141"/>
      <c r="FNQ400" s="141"/>
      <c r="FNR400" s="141"/>
      <c r="FNS400" s="141"/>
      <c r="FNT400" s="141"/>
      <c r="FNU400" s="141"/>
      <c r="FNV400" s="141"/>
      <c r="FNW400" s="141"/>
      <c r="FNX400" s="141"/>
      <c r="FNY400" s="141"/>
      <c r="FNZ400" s="141"/>
      <c r="FOA400" s="141"/>
      <c r="FOB400" s="141"/>
      <c r="FOC400" s="141"/>
      <c r="FOD400" s="141"/>
      <c r="FOE400" s="141"/>
      <c r="FOF400" s="141"/>
      <c r="FOG400" s="141"/>
      <c r="FOH400" s="141"/>
      <c r="FOI400" s="141"/>
      <c r="FOJ400" s="141"/>
      <c r="FOK400" s="141"/>
      <c r="FOL400" s="141"/>
      <c r="FOM400" s="141"/>
      <c r="FON400" s="141"/>
      <c r="FOO400" s="141"/>
      <c r="FOP400" s="141"/>
      <c r="FOQ400" s="141"/>
      <c r="FOR400" s="141"/>
      <c r="FOS400" s="141"/>
      <c r="FOT400" s="141"/>
      <c r="FOU400" s="141"/>
      <c r="FOV400" s="141"/>
      <c r="FOW400" s="141"/>
      <c r="FOX400" s="141"/>
      <c r="FOY400" s="141"/>
      <c r="FOZ400" s="141"/>
      <c r="FPA400" s="141"/>
      <c r="FPB400" s="141"/>
      <c r="FPC400" s="141"/>
      <c r="FPD400" s="141"/>
      <c r="FPE400" s="141"/>
      <c r="FPF400" s="141"/>
      <c r="FPG400" s="141"/>
      <c r="FPH400" s="141"/>
      <c r="FPI400" s="141"/>
      <c r="FPJ400" s="141"/>
      <c r="FPK400" s="141"/>
      <c r="FPL400" s="141"/>
      <c r="FPM400" s="141"/>
      <c r="FPN400" s="141"/>
      <c r="FPO400" s="141"/>
      <c r="FPP400" s="141"/>
      <c r="FPQ400" s="141"/>
      <c r="FPR400" s="141"/>
      <c r="FPS400" s="141"/>
      <c r="FPT400" s="141"/>
      <c r="FPU400" s="141"/>
      <c r="FPV400" s="141"/>
      <c r="FPW400" s="141"/>
      <c r="FPX400" s="141"/>
      <c r="FPY400" s="141"/>
      <c r="FPZ400" s="141"/>
      <c r="FQA400" s="141"/>
      <c r="FQB400" s="141"/>
      <c r="FQC400" s="141"/>
      <c r="FQD400" s="141"/>
      <c r="FQE400" s="141"/>
      <c r="FQF400" s="141"/>
      <c r="FQG400" s="141"/>
      <c r="FQH400" s="141"/>
      <c r="FQI400" s="141"/>
      <c r="FQJ400" s="141"/>
      <c r="FQK400" s="141"/>
      <c r="FQL400" s="141"/>
      <c r="FQM400" s="141"/>
      <c r="FQN400" s="141"/>
      <c r="FQO400" s="141"/>
      <c r="FQP400" s="141"/>
      <c r="FQQ400" s="141"/>
      <c r="FQR400" s="141"/>
      <c r="FQS400" s="141"/>
      <c r="FQT400" s="141"/>
      <c r="FQU400" s="141"/>
      <c r="FQV400" s="141"/>
      <c r="FQW400" s="141"/>
      <c r="FQX400" s="141"/>
      <c r="FQY400" s="141"/>
      <c r="FQZ400" s="141"/>
      <c r="FRA400" s="141"/>
      <c r="FRB400" s="141"/>
      <c r="FRC400" s="141"/>
      <c r="FRD400" s="141"/>
      <c r="FRE400" s="141"/>
      <c r="FRF400" s="141"/>
      <c r="FRG400" s="141"/>
      <c r="FRH400" s="141"/>
      <c r="FRI400" s="141"/>
      <c r="FRJ400" s="141"/>
      <c r="FRK400" s="141"/>
      <c r="FRL400" s="141"/>
      <c r="FRM400" s="141"/>
      <c r="FRN400" s="141"/>
      <c r="FRO400" s="141"/>
      <c r="FRP400" s="141"/>
      <c r="FRQ400" s="141"/>
      <c r="FRR400" s="141"/>
      <c r="FRS400" s="141"/>
      <c r="FRT400" s="141"/>
      <c r="FRU400" s="141"/>
      <c r="FRV400" s="141"/>
      <c r="FRW400" s="141"/>
      <c r="FRX400" s="141"/>
      <c r="FRY400" s="141"/>
      <c r="FRZ400" s="141"/>
      <c r="FSA400" s="141"/>
      <c r="FSB400" s="141"/>
      <c r="FSC400" s="141"/>
      <c r="FSD400" s="141"/>
      <c r="FSE400" s="141"/>
      <c r="FSF400" s="141"/>
      <c r="FSG400" s="141"/>
      <c r="FSH400" s="141"/>
      <c r="FSI400" s="141"/>
      <c r="FSJ400" s="141"/>
      <c r="FSK400" s="141"/>
      <c r="FSL400" s="141"/>
      <c r="FSM400" s="141"/>
      <c r="FSN400" s="141"/>
      <c r="FSO400" s="141"/>
      <c r="FSP400" s="141"/>
      <c r="FSQ400" s="141"/>
      <c r="FSR400" s="141"/>
      <c r="FSS400" s="141"/>
      <c r="FST400" s="141"/>
      <c r="FSU400" s="141"/>
      <c r="FSV400" s="141"/>
      <c r="FSW400" s="141"/>
      <c r="FSX400" s="141"/>
      <c r="FSY400" s="141"/>
      <c r="FSZ400" s="141"/>
      <c r="FTA400" s="141"/>
      <c r="FTB400" s="141"/>
      <c r="FTC400" s="141"/>
      <c r="FTD400" s="141"/>
      <c r="FTE400" s="141"/>
      <c r="FTF400" s="141"/>
      <c r="FTG400" s="141"/>
      <c r="FTH400" s="141"/>
      <c r="FTI400" s="141"/>
      <c r="FTJ400" s="141"/>
      <c r="FTK400" s="141"/>
      <c r="FTL400" s="141"/>
      <c r="FTM400" s="141"/>
      <c r="FTN400" s="141"/>
      <c r="FTO400" s="141"/>
      <c r="FTP400" s="141"/>
      <c r="FTQ400" s="141"/>
      <c r="FTR400" s="141"/>
      <c r="FTS400" s="141"/>
      <c r="FTT400" s="141"/>
      <c r="FTU400" s="141"/>
      <c r="FTV400" s="141"/>
      <c r="FTW400" s="141"/>
      <c r="FTX400" s="141"/>
      <c r="FTY400" s="141"/>
      <c r="FTZ400" s="141"/>
      <c r="FUA400" s="141"/>
      <c r="FUB400" s="141"/>
      <c r="FUC400" s="141"/>
      <c r="FUD400" s="141"/>
      <c r="FUE400" s="141"/>
      <c r="FUF400" s="141"/>
      <c r="FUG400" s="141"/>
      <c r="FUH400" s="141"/>
      <c r="FUI400" s="141"/>
      <c r="FUJ400" s="141"/>
      <c r="FUK400" s="141"/>
      <c r="FUL400" s="141"/>
      <c r="FUM400" s="141"/>
      <c r="FUN400" s="141"/>
      <c r="FUO400" s="141"/>
      <c r="FUP400" s="141"/>
      <c r="FUQ400" s="141"/>
      <c r="FUR400" s="141"/>
      <c r="FUS400" s="141"/>
      <c r="FUT400" s="141"/>
      <c r="FUU400" s="141"/>
      <c r="FUV400" s="141"/>
      <c r="FUW400" s="141"/>
      <c r="FUX400" s="141"/>
      <c r="FUY400" s="141"/>
      <c r="FUZ400" s="141"/>
      <c r="FVA400" s="141"/>
      <c r="FVB400" s="141"/>
      <c r="FVC400" s="141"/>
      <c r="FVD400" s="141"/>
      <c r="FVE400" s="141"/>
      <c r="FVF400" s="141"/>
      <c r="FVG400" s="141"/>
      <c r="FVH400" s="141"/>
      <c r="FVI400" s="141"/>
      <c r="FVJ400" s="141"/>
      <c r="FVK400" s="141"/>
      <c r="FVL400" s="141"/>
      <c r="FVM400" s="141"/>
      <c r="FVN400" s="141"/>
      <c r="FVO400" s="141"/>
      <c r="FVP400" s="141"/>
      <c r="FVQ400" s="141"/>
      <c r="FVR400" s="141"/>
      <c r="FVS400" s="141"/>
      <c r="FVT400" s="141"/>
      <c r="FVU400" s="141"/>
      <c r="FVV400" s="141"/>
      <c r="FVW400" s="141"/>
      <c r="FVX400" s="141"/>
      <c r="FVY400" s="141"/>
      <c r="FVZ400" s="141"/>
      <c r="FWA400" s="141"/>
      <c r="FWB400" s="141"/>
      <c r="FWC400" s="141"/>
      <c r="FWD400" s="141"/>
      <c r="FWE400" s="141"/>
      <c r="FWF400" s="141"/>
      <c r="FWG400" s="141"/>
      <c r="FWH400" s="141"/>
      <c r="FWI400" s="141"/>
      <c r="FWJ400" s="141"/>
      <c r="FWK400" s="141"/>
      <c r="FWL400" s="141"/>
      <c r="FWM400" s="141"/>
      <c r="FWN400" s="141"/>
      <c r="FWO400" s="141"/>
      <c r="FWP400" s="141"/>
      <c r="FWQ400" s="141"/>
      <c r="FWR400" s="141"/>
      <c r="FWS400" s="141"/>
      <c r="FWT400" s="141"/>
      <c r="FWU400" s="141"/>
      <c r="FWV400" s="141"/>
      <c r="FWW400" s="141"/>
      <c r="FWX400" s="141"/>
      <c r="FWY400" s="141"/>
      <c r="FWZ400" s="141"/>
      <c r="FXA400" s="141"/>
      <c r="FXB400" s="141"/>
      <c r="FXC400" s="141"/>
      <c r="FXD400" s="141"/>
      <c r="FXE400" s="141"/>
      <c r="FXF400" s="141"/>
      <c r="FXG400" s="141"/>
      <c r="FXH400" s="141"/>
      <c r="FXI400" s="141"/>
      <c r="FXJ400" s="141"/>
      <c r="FXK400" s="141"/>
      <c r="FXL400" s="141"/>
      <c r="FXM400" s="141"/>
      <c r="FXN400" s="141"/>
      <c r="FXO400" s="141"/>
      <c r="FXP400" s="141"/>
      <c r="FXQ400" s="141"/>
      <c r="FXR400" s="141"/>
      <c r="FXS400" s="141"/>
      <c r="FXT400" s="141"/>
      <c r="FXU400" s="141"/>
      <c r="FXV400" s="141"/>
      <c r="FXW400" s="141"/>
      <c r="FXX400" s="141"/>
      <c r="FXY400" s="141"/>
      <c r="FXZ400" s="141"/>
      <c r="FYA400" s="141"/>
      <c r="FYB400" s="141"/>
      <c r="FYC400" s="141"/>
      <c r="FYD400" s="141"/>
      <c r="FYE400" s="141"/>
      <c r="FYF400" s="141"/>
      <c r="FYG400" s="141"/>
      <c r="FYH400" s="141"/>
      <c r="FYI400" s="141"/>
      <c r="FYJ400" s="141"/>
      <c r="FYK400" s="141"/>
      <c r="FYL400" s="141"/>
      <c r="FYM400" s="141"/>
      <c r="FYN400" s="141"/>
      <c r="FYO400" s="141"/>
      <c r="FYP400" s="141"/>
      <c r="FYQ400" s="141"/>
      <c r="FYR400" s="141"/>
      <c r="FYS400" s="141"/>
      <c r="FYT400" s="141"/>
      <c r="FYU400" s="141"/>
      <c r="FYV400" s="141"/>
      <c r="FYW400" s="141"/>
      <c r="FYX400" s="141"/>
      <c r="FYY400" s="141"/>
      <c r="FYZ400" s="141"/>
      <c r="FZA400" s="141"/>
      <c r="FZB400" s="141"/>
      <c r="FZC400" s="141"/>
      <c r="FZD400" s="141"/>
      <c r="FZE400" s="141"/>
      <c r="FZF400" s="141"/>
      <c r="FZG400" s="141"/>
      <c r="FZH400" s="141"/>
      <c r="FZI400" s="141"/>
      <c r="FZJ400" s="141"/>
      <c r="FZK400" s="141"/>
      <c r="FZL400" s="141"/>
      <c r="FZM400" s="141"/>
      <c r="FZN400" s="141"/>
      <c r="FZO400" s="141"/>
      <c r="FZP400" s="141"/>
      <c r="FZQ400" s="141"/>
      <c r="FZR400" s="141"/>
      <c r="FZS400" s="141"/>
      <c r="FZT400" s="141"/>
      <c r="FZU400" s="141"/>
      <c r="FZV400" s="141"/>
      <c r="FZW400" s="141"/>
      <c r="FZX400" s="141"/>
      <c r="FZY400" s="141"/>
      <c r="FZZ400" s="141"/>
      <c r="GAA400" s="141"/>
      <c r="GAB400" s="141"/>
      <c r="GAC400" s="141"/>
      <c r="GAD400" s="141"/>
      <c r="GAE400" s="141"/>
      <c r="GAF400" s="141"/>
      <c r="GAG400" s="141"/>
      <c r="GAH400" s="141"/>
      <c r="GAI400" s="141"/>
      <c r="GAJ400" s="141"/>
      <c r="GAK400" s="141"/>
      <c r="GAL400" s="141"/>
      <c r="GAM400" s="141"/>
      <c r="GAN400" s="141"/>
      <c r="GAO400" s="141"/>
      <c r="GAP400" s="141"/>
      <c r="GAQ400" s="141"/>
      <c r="GAR400" s="141"/>
      <c r="GAS400" s="141"/>
      <c r="GAT400" s="141"/>
      <c r="GAU400" s="141"/>
      <c r="GAV400" s="141"/>
      <c r="GAW400" s="141"/>
      <c r="GAX400" s="141"/>
      <c r="GAY400" s="141"/>
      <c r="GAZ400" s="141"/>
      <c r="GBA400" s="141"/>
      <c r="GBB400" s="141"/>
      <c r="GBC400" s="141"/>
      <c r="GBD400" s="141"/>
      <c r="GBE400" s="141"/>
      <c r="GBF400" s="141"/>
      <c r="GBG400" s="141"/>
      <c r="GBH400" s="141"/>
      <c r="GBI400" s="141"/>
      <c r="GBJ400" s="141"/>
      <c r="GBK400" s="141"/>
      <c r="GBL400" s="141"/>
      <c r="GBM400" s="141"/>
      <c r="GBN400" s="141"/>
      <c r="GBO400" s="141"/>
      <c r="GBP400" s="141"/>
      <c r="GBQ400" s="141"/>
      <c r="GBR400" s="141"/>
      <c r="GBS400" s="141"/>
      <c r="GBT400" s="141"/>
      <c r="GBU400" s="141"/>
      <c r="GBV400" s="141"/>
      <c r="GBW400" s="141"/>
      <c r="GBX400" s="141"/>
      <c r="GBY400" s="141"/>
      <c r="GBZ400" s="141"/>
      <c r="GCA400" s="141"/>
      <c r="GCB400" s="141"/>
      <c r="GCC400" s="141"/>
      <c r="GCD400" s="141"/>
      <c r="GCE400" s="141"/>
      <c r="GCF400" s="141"/>
      <c r="GCG400" s="141"/>
      <c r="GCH400" s="141"/>
      <c r="GCI400" s="141"/>
      <c r="GCJ400" s="141"/>
      <c r="GCK400" s="141"/>
      <c r="GCL400" s="141"/>
      <c r="GCM400" s="141"/>
      <c r="GCN400" s="141"/>
      <c r="GCO400" s="141"/>
      <c r="GCP400" s="141"/>
      <c r="GCQ400" s="141"/>
      <c r="GCR400" s="141"/>
      <c r="GCS400" s="141"/>
      <c r="GCT400" s="141"/>
      <c r="GCU400" s="141"/>
      <c r="GCV400" s="141"/>
      <c r="GCW400" s="141"/>
      <c r="GCX400" s="141"/>
      <c r="GCY400" s="141"/>
      <c r="GCZ400" s="141"/>
      <c r="GDA400" s="141"/>
      <c r="GDB400" s="141"/>
      <c r="GDC400" s="141"/>
      <c r="GDD400" s="141"/>
      <c r="GDE400" s="141"/>
      <c r="GDF400" s="141"/>
      <c r="GDG400" s="141"/>
      <c r="GDH400" s="141"/>
      <c r="GDI400" s="141"/>
      <c r="GDJ400" s="141"/>
      <c r="GDK400" s="141"/>
      <c r="GDL400" s="141"/>
      <c r="GDM400" s="141"/>
      <c r="GDN400" s="141"/>
      <c r="GDO400" s="141"/>
      <c r="GDP400" s="141"/>
      <c r="GDQ400" s="141"/>
      <c r="GDR400" s="141"/>
      <c r="GDS400" s="141"/>
      <c r="GDT400" s="141"/>
      <c r="GDU400" s="141"/>
      <c r="GDV400" s="141"/>
      <c r="GDW400" s="141"/>
      <c r="GDX400" s="141"/>
      <c r="GDY400" s="141"/>
      <c r="GDZ400" s="141"/>
      <c r="GEA400" s="141"/>
      <c r="GEB400" s="141"/>
      <c r="GEC400" s="141"/>
      <c r="GED400" s="141"/>
      <c r="GEE400" s="141"/>
      <c r="GEF400" s="141"/>
      <c r="GEG400" s="141"/>
      <c r="GEH400" s="141"/>
      <c r="GEI400" s="141"/>
      <c r="GEJ400" s="141"/>
      <c r="GEK400" s="141"/>
      <c r="GEL400" s="141"/>
      <c r="GEM400" s="141"/>
      <c r="GEN400" s="141"/>
      <c r="GEO400" s="141"/>
      <c r="GEP400" s="141"/>
      <c r="GEQ400" s="141"/>
      <c r="GER400" s="141"/>
      <c r="GES400" s="141"/>
      <c r="GET400" s="141"/>
      <c r="GEU400" s="141"/>
      <c r="GEV400" s="141"/>
      <c r="GEW400" s="141"/>
      <c r="GEX400" s="141"/>
      <c r="GEY400" s="141"/>
      <c r="GEZ400" s="141"/>
      <c r="GFA400" s="141"/>
      <c r="GFB400" s="141"/>
      <c r="GFC400" s="141"/>
      <c r="GFD400" s="141"/>
      <c r="GFE400" s="141"/>
      <c r="GFF400" s="141"/>
      <c r="GFG400" s="141"/>
      <c r="GFH400" s="141"/>
      <c r="GFI400" s="141"/>
      <c r="GFJ400" s="141"/>
      <c r="GFK400" s="141"/>
      <c r="GFL400" s="141"/>
      <c r="GFM400" s="141"/>
      <c r="GFN400" s="141"/>
      <c r="GFO400" s="141"/>
      <c r="GFP400" s="141"/>
      <c r="GFQ400" s="141"/>
      <c r="GFR400" s="141"/>
      <c r="GFS400" s="141"/>
      <c r="GFT400" s="141"/>
      <c r="GFU400" s="141"/>
      <c r="GFV400" s="141"/>
      <c r="GFW400" s="141"/>
      <c r="GFX400" s="141"/>
      <c r="GFY400" s="141"/>
      <c r="GFZ400" s="141"/>
      <c r="GGA400" s="141"/>
      <c r="GGB400" s="141"/>
      <c r="GGC400" s="141"/>
      <c r="GGD400" s="141"/>
      <c r="GGE400" s="141"/>
      <c r="GGF400" s="141"/>
      <c r="GGG400" s="141"/>
      <c r="GGH400" s="141"/>
      <c r="GGI400" s="141"/>
      <c r="GGJ400" s="141"/>
      <c r="GGK400" s="141"/>
      <c r="GGL400" s="141"/>
      <c r="GGM400" s="141"/>
      <c r="GGN400" s="141"/>
      <c r="GGO400" s="141"/>
      <c r="GGP400" s="141"/>
      <c r="GGQ400" s="141"/>
      <c r="GGR400" s="141"/>
      <c r="GGS400" s="141"/>
      <c r="GGT400" s="141"/>
      <c r="GGU400" s="141"/>
      <c r="GGV400" s="141"/>
      <c r="GGW400" s="141"/>
      <c r="GGX400" s="141"/>
      <c r="GGY400" s="141"/>
      <c r="GGZ400" s="141"/>
      <c r="GHA400" s="141"/>
      <c r="GHB400" s="141"/>
      <c r="GHC400" s="141"/>
      <c r="GHD400" s="141"/>
      <c r="GHE400" s="141"/>
      <c r="GHF400" s="141"/>
      <c r="GHG400" s="141"/>
      <c r="GHH400" s="141"/>
      <c r="GHI400" s="141"/>
      <c r="GHJ400" s="141"/>
      <c r="GHK400" s="141"/>
      <c r="GHL400" s="141"/>
      <c r="GHM400" s="141"/>
      <c r="GHN400" s="141"/>
      <c r="GHO400" s="141"/>
      <c r="GHP400" s="141"/>
      <c r="GHQ400" s="141"/>
      <c r="GHR400" s="141"/>
      <c r="GHS400" s="141"/>
      <c r="GHT400" s="141"/>
      <c r="GHU400" s="141"/>
      <c r="GHV400" s="141"/>
      <c r="GHW400" s="141"/>
      <c r="GHX400" s="141"/>
      <c r="GHY400" s="141"/>
      <c r="GHZ400" s="141"/>
      <c r="GIA400" s="141"/>
      <c r="GIB400" s="141"/>
      <c r="GIC400" s="141"/>
      <c r="GID400" s="141"/>
      <c r="GIE400" s="141"/>
      <c r="GIF400" s="141"/>
      <c r="GIG400" s="141"/>
      <c r="GIH400" s="141"/>
      <c r="GII400" s="141"/>
      <c r="GIJ400" s="141"/>
      <c r="GIK400" s="141"/>
      <c r="GIL400" s="141"/>
      <c r="GIM400" s="141"/>
      <c r="GIN400" s="141"/>
      <c r="GIO400" s="141"/>
      <c r="GIP400" s="141"/>
      <c r="GIQ400" s="141"/>
      <c r="GIR400" s="141"/>
      <c r="GIS400" s="141"/>
      <c r="GIT400" s="141"/>
      <c r="GIU400" s="141"/>
      <c r="GIV400" s="141"/>
      <c r="GIW400" s="141"/>
      <c r="GIX400" s="141"/>
      <c r="GIY400" s="141"/>
      <c r="GIZ400" s="141"/>
      <c r="GJA400" s="141"/>
      <c r="GJB400" s="141"/>
      <c r="GJC400" s="141"/>
      <c r="GJD400" s="141"/>
      <c r="GJE400" s="141"/>
      <c r="GJF400" s="141"/>
      <c r="GJG400" s="141"/>
      <c r="GJH400" s="141"/>
      <c r="GJI400" s="141"/>
      <c r="GJJ400" s="141"/>
      <c r="GJK400" s="141"/>
      <c r="GJL400" s="141"/>
      <c r="GJM400" s="141"/>
      <c r="GJN400" s="141"/>
      <c r="GJO400" s="141"/>
      <c r="GJP400" s="141"/>
      <c r="GJQ400" s="141"/>
      <c r="GJR400" s="141"/>
      <c r="GJS400" s="141"/>
      <c r="GJT400" s="141"/>
      <c r="GJU400" s="141"/>
      <c r="GJV400" s="141"/>
      <c r="GJW400" s="141"/>
      <c r="GJX400" s="141"/>
      <c r="GJY400" s="141"/>
      <c r="GJZ400" s="141"/>
      <c r="GKA400" s="141"/>
      <c r="GKB400" s="141"/>
      <c r="GKC400" s="141"/>
      <c r="GKD400" s="141"/>
      <c r="GKE400" s="141"/>
      <c r="GKF400" s="141"/>
      <c r="GKG400" s="141"/>
      <c r="GKH400" s="141"/>
      <c r="GKI400" s="141"/>
      <c r="GKJ400" s="141"/>
      <c r="GKK400" s="141"/>
      <c r="GKL400" s="141"/>
      <c r="GKM400" s="141"/>
      <c r="GKN400" s="141"/>
      <c r="GKO400" s="141"/>
      <c r="GKP400" s="141"/>
      <c r="GKQ400" s="141"/>
      <c r="GKR400" s="141"/>
      <c r="GKS400" s="141"/>
      <c r="GKT400" s="141"/>
      <c r="GKU400" s="141"/>
      <c r="GKV400" s="141"/>
      <c r="GKW400" s="141"/>
      <c r="GKX400" s="141"/>
      <c r="GKY400" s="141"/>
      <c r="GKZ400" s="141"/>
      <c r="GLA400" s="141"/>
      <c r="GLB400" s="141"/>
      <c r="GLC400" s="141"/>
      <c r="GLD400" s="141"/>
      <c r="GLE400" s="141"/>
      <c r="GLF400" s="141"/>
      <c r="GLG400" s="141"/>
      <c r="GLH400" s="141"/>
      <c r="GLI400" s="141"/>
      <c r="GLJ400" s="141"/>
      <c r="GLK400" s="141"/>
      <c r="GLL400" s="141"/>
      <c r="GLM400" s="141"/>
      <c r="GLN400" s="141"/>
      <c r="GLO400" s="141"/>
      <c r="GLP400" s="141"/>
      <c r="GLQ400" s="141"/>
      <c r="GLR400" s="141"/>
      <c r="GLS400" s="141"/>
      <c r="GLT400" s="141"/>
      <c r="GLU400" s="141"/>
      <c r="GLV400" s="141"/>
      <c r="GLW400" s="141"/>
      <c r="GLX400" s="141"/>
      <c r="GLY400" s="141"/>
      <c r="GLZ400" s="141"/>
      <c r="GMA400" s="141"/>
      <c r="GMB400" s="141"/>
      <c r="GMC400" s="141"/>
      <c r="GMD400" s="141"/>
      <c r="GME400" s="141"/>
      <c r="GMF400" s="141"/>
      <c r="GMG400" s="141"/>
      <c r="GMH400" s="141"/>
      <c r="GMI400" s="141"/>
      <c r="GMJ400" s="141"/>
      <c r="GMK400" s="141"/>
      <c r="GML400" s="141"/>
      <c r="GMM400" s="141"/>
      <c r="GMN400" s="141"/>
      <c r="GMO400" s="141"/>
      <c r="GMP400" s="141"/>
      <c r="GMQ400" s="141"/>
      <c r="GMR400" s="141"/>
      <c r="GMS400" s="141"/>
      <c r="GMT400" s="141"/>
      <c r="GMU400" s="141"/>
      <c r="GMV400" s="141"/>
      <c r="GMW400" s="141"/>
      <c r="GMX400" s="141"/>
      <c r="GMY400" s="141"/>
      <c r="GMZ400" s="141"/>
      <c r="GNA400" s="141"/>
      <c r="GNB400" s="141"/>
      <c r="GNC400" s="141"/>
      <c r="GND400" s="141"/>
      <c r="GNE400" s="141"/>
      <c r="GNF400" s="141"/>
      <c r="GNG400" s="141"/>
      <c r="GNH400" s="141"/>
      <c r="GNI400" s="141"/>
      <c r="GNJ400" s="141"/>
      <c r="GNK400" s="141"/>
      <c r="GNL400" s="141"/>
      <c r="GNM400" s="141"/>
      <c r="GNN400" s="141"/>
      <c r="GNO400" s="141"/>
      <c r="GNP400" s="141"/>
      <c r="GNQ400" s="141"/>
      <c r="GNR400" s="141"/>
      <c r="GNS400" s="141"/>
      <c r="GNT400" s="141"/>
      <c r="GNU400" s="141"/>
      <c r="GNV400" s="141"/>
      <c r="GNW400" s="141"/>
      <c r="GNX400" s="141"/>
      <c r="GNY400" s="141"/>
      <c r="GNZ400" s="141"/>
      <c r="GOA400" s="141"/>
      <c r="GOB400" s="141"/>
      <c r="GOC400" s="141"/>
      <c r="GOD400" s="141"/>
      <c r="GOE400" s="141"/>
      <c r="GOF400" s="141"/>
      <c r="GOG400" s="141"/>
      <c r="GOH400" s="141"/>
      <c r="GOI400" s="141"/>
      <c r="GOJ400" s="141"/>
      <c r="GOK400" s="141"/>
      <c r="GOL400" s="141"/>
      <c r="GOM400" s="141"/>
      <c r="GON400" s="141"/>
      <c r="GOO400" s="141"/>
      <c r="GOP400" s="141"/>
      <c r="GOQ400" s="141"/>
      <c r="GOR400" s="141"/>
      <c r="GOS400" s="141"/>
      <c r="GOT400" s="141"/>
      <c r="GOU400" s="141"/>
      <c r="GOV400" s="141"/>
      <c r="GOW400" s="141"/>
      <c r="GOX400" s="141"/>
      <c r="GOY400" s="141"/>
      <c r="GOZ400" s="141"/>
      <c r="GPA400" s="141"/>
      <c r="GPB400" s="141"/>
      <c r="GPC400" s="141"/>
      <c r="GPD400" s="141"/>
      <c r="GPE400" s="141"/>
      <c r="GPF400" s="141"/>
      <c r="GPG400" s="141"/>
      <c r="GPH400" s="141"/>
      <c r="GPI400" s="141"/>
      <c r="GPJ400" s="141"/>
      <c r="GPK400" s="141"/>
      <c r="GPL400" s="141"/>
      <c r="GPM400" s="141"/>
      <c r="GPN400" s="141"/>
      <c r="GPO400" s="141"/>
      <c r="GPP400" s="141"/>
      <c r="GPQ400" s="141"/>
      <c r="GPR400" s="141"/>
      <c r="GPS400" s="141"/>
      <c r="GPT400" s="141"/>
      <c r="GPU400" s="141"/>
      <c r="GPV400" s="141"/>
      <c r="GPW400" s="141"/>
      <c r="GPX400" s="141"/>
      <c r="GPY400" s="141"/>
      <c r="GPZ400" s="141"/>
      <c r="GQA400" s="141"/>
      <c r="GQB400" s="141"/>
      <c r="GQC400" s="141"/>
      <c r="GQD400" s="141"/>
      <c r="GQE400" s="141"/>
      <c r="GQF400" s="141"/>
      <c r="GQG400" s="141"/>
      <c r="GQH400" s="141"/>
      <c r="GQI400" s="141"/>
      <c r="GQJ400" s="141"/>
      <c r="GQK400" s="141"/>
      <c r="GQL400" s="141"/>
      <c r="GQM400" s="141"/>
      <c r="GQN400" s="141"/>
      <c r="GQO400" s="141"/>
      <c r="GQP400" s="141"/>
      <c r="GQQ400" s="141"/>
      <c r="GQR400" s="141"/>
      <c r="GQS400" s="141"/>
      <c r="GQT400" s="141"/>
      <c r="GQU400" s="141"/>
      <c r="GQV400" s="141"/>
      <c r="GQW400" s="141"/>
      <c r="GQX400" s="141"/>
      <c r="GQY400" s="141"/>
      <c r="GQZ400" s="141"/>
      <c r="GRA400" s="141"/>
      <c r="GRB400" s="141"/>
      <c r="GRC400" s="141"/>
      <c r="GRD400" s="141"/>
      <c r="GRE400" s="141"/>
      <c r="GRF400" s="141"/>
      <c r="GRG400" s="141"/>
      <c r="GRH400" s="141"/>
      <c r="GRI400" s="141"/>
      <c r="GRJ400" s="141"/>
      <c r="GRK400" s="141"/>
      <c r="GRL400" s="141"/>
      <c r="GRM400" s="141"/>
      <c r="GRN400" s="141"/>
      <c r="GRO400" s="141"/>
      <c r="GRP400" s="141"/>
      <c r="GRQ400" s="141"/>
      <c r="GRR400" s="141"/>
      <c r="GRS400" s="141"/>
      <c r="GRT400" s="141"/>
      <c r="GRU400" s="141"/>
      <c r="GRV400" s="141"/>
      <c r="GRW400" s="141"/>
      <c r="GRX400" s="141"/>
      <c r="GRY400" s="141"/>
      <c r="GRZ400" s="141"/>
      <c r="GSA400" s="141"/>
      <c r="GSB400" s="141"/>
      <c r="GSC400" s="141"/>
      <c r="GSD400" s="141"/>
      <c r="GSE400" s="141"/>
      <c r="GSF400" s="141"/>
      <c r="GSG400" s="141"/>
      <c r="GSH400" s="141"/>
      <c r="GSI400" s="141"/>
      <c r="GSJ400" s="141"/>
      <c r="GSK400" s="141"/>
      <c r="GSL400" s="141"/>
      <c r="GSM400" s="141"/>
      <c r="GSN400" s="141"/>
      <c r="GSO400" s="141"/>
      <c r="GSP400" s="141"/>
      <c r="GSQ400" s="141"/>
      <c r="GSR400" s="141"/>
      <c r="GSS400" s="141"/>
      <c r="GST400" s="141"/>
      <c r="GSU400" s="141"/>
      <c r="GSV400" s="141"/>
      <c r="GSW400" s="141"/>
      <c r="GSX400" s="141"/>
      <c r="GSY400" s="141"/>
      <c r="GSZ400" s="141"/>
      <c r="GTA400" s="141"/>
      <c r="GTB400" s="141"/>
      <c r="GTC400" s="141"/>
      <c r="GTD400" s="141"/>
      <c r="GTE400" s="141"/>
      <c r="GTF400" s="141"/>
      <c r="GTG400" s="141"/>
      <c r="GTH400" s="141"/>
      <c r="GTI400" s="141"/>
      <c r="GTJ400" s="141"/>
      <c r="GTK400" s="141"/>
      <c r="GTL400" s="141"/>
      <c r="GTM400" s="141"/>
      <c r="GTN400" s="141"/>
      <c r="GTO400" s="141"/>
      <c r="GTP400" s="141"/>
      <c r="GTQ400" s="141"/>
      <c r="GTR400" s="141"/>
      <c r="GTS400" s="141"/>
      <c r="GTT400" s="141"/>
      <c r="GTU400" s="141"/>
      <c r="GTV400" s="141"/>
      <c r="GTW400" s="141"/>
      <c r="GTX400" s="141"/>
      <c r="GTY400" s="141"/>
      <c r="GTZ400" s="141"/>
      <c r="GUA400" s="141"/>
      <c r="GUB400" s="141"/>
      <c r="GUC400" s="141"/>
      <c r="GUD400" s="141"/>
      <c r="GUE400" s="141"/>
      <c r="GUF400" s="141"/>
      <c r="GUG400" s="141"/>
      <c r="GUH400" s="141"/>
      <c r="GUI400" s="141"/>
      <c r="GUJ400" s="141"/>
      <c r="GUK400" s="141"/>
      <c r="GUL400" s="141"/>
      <c r="GUM400" s="141"/>
      <c r="GUN400" s="141"/>
      <c r="GUO400" s="141"/>
      <c r="GUP400" s="141"/>
      <c r="GUQ400" s="141"/>
      <c r="GUR400" s="141"/>
      <c r="GUS400" s="141"/>
      <c r="GUT400" s="141"/>
      <c r="GUU400" s="141"/>
      <c r="GUV400" s="141"/>
      <c r="GUW400" s="141"/>
      <c r="GUX400" s="141"/>
      <c r="GUY400" s="141"/>
      <c r="GUZ400" s="141"/>
      <c r="GVA400" s="141"/>
      <c r="GVB400" s="141"/>
      <c r="GVC400" s="141"/>
      <c r="GVD400" s="141"/>
      <c r="GVE400" s="141"/>
      <c r="GVF400" s="141"/>
      <c r="GVG400" s="141"/>
      <c r="GVH400" s="141"/>
      <c r="GVI400" s="141"/>
      <c r="GVJ400" s="141"/>
      <c r="GVK400" s="141"/>
      <c r="GVL400" s="141"/>
      <c r="GVM400" s="141"/>
      <c r="GVN400" s="141"/>
      <c r="GVO400" s="141"/>
      <c r="GVP400" s="141"/>
      <c r="GVQ400" s="141"/>
      <c r="GVR400" s="141"/>
      <c r="GVS400" s="141"/>
      <c r="GVT400" s="141"/>
      <c r="GVU400" s="141"/>
      <c r="GVV400" s="141"/>
      <c r="GVW400" s="141"/>
      <c r="GVX400" s="141"/>
      <c r="GVY400" s="141"/>
      <c r="GVZ400" s="141"/>
      <c r="GWA400" s="141"/>
      <c r="GWB400" s="141"/>
      <c r="GWC400" s="141"/>
      <c r="GWD400" s="141"/>
      <c r="GWE400" s="141"/>
      <c r="GWF400" s="141"/>
      <c r="GWG400" s="141"/>
      <c r="GWH400" s="141"/>
      <c r="GWI400" s="141"/>
      <c r="GWJ400" s="141"/>
      <c r="GWK400" s="141"/>
      <c r="GWL400" s="141"/>
      <c r="GWM400" s="141"/>
      <c r="GWN400" s="141"/>
      <c r="GWO400" s="141"/>
      <c r="GWP400" s="141"/>
      <c r="GWQ400" s="141"/>
      <c r="GWR400" s="141"/>
      <c r="GWS400" s="141"/>
      <c r="GWT400" s="141"/>
      <c r="GWU400" s="141"/>
      <c r="GWV400" s="141"/>
      <c r="GWW400" s="141"/>
      <c r="GWX400" s="141"/>
      <c r="GWY400" s="141"/>
      <c r="GWZ400" s="141"/>
      <c r="GXA400" s="141"/>
      <c r="GXB400" s="141"/>
      <c r="GXC400" s="141"/>
      <c r="GXD400" s="141"/>
      <c r="GXE400" s="141"/>
      <c r="GXF400" s="141"/>
      <c r="GXG400" s="141"/>
      <c r="GXH400" s="141"/>
      <c r="GXI400" s="141"/>
      <c r="GXJ400" s="141"/>
      <c r="GXK400" s="141"/>
      <c r="GXL400" s="141"/>
      <c r="GXM400" s="141"/>
      <c r="GXN400" s="141"/>
      <c r="GXO400" s="141"/>
      <c r="GXP400" s="141"/>
      <c r="GXQ400" s="141"/>
      <c r="GXR400" s="141"/>
      <c r="GXS400" s="141"/>
      <c r="GXT400" s="141"/>
      <c r="GXU400" s="141"/>
      <c r="GXV400" s="141"/>
      <c r="GXW400" s="141"/>
      <c r="GXX400" s="141"/>
      <c r="GXY400" s="141"/>
      <c r="GXZ400" s="141"/>
      <c r="GYA400" s="141"/>
      <c r="GYB400" s="141"/>
      <c r="GYC400" s="141"/>
      <c r="GYD400" s="141"/>
      <c r="GYE400" s="141"/>
      <c r="GYF400" s="141"/>
      <c r="GYG400" s="141"/>
      <c r="GYH400" s="141"/>
      <c r="GYI400" s="141"/>
      <c r="GYJ400" s="141"/>
      <c r="GYK400" s="141"/>
      <c r="GYL400" s="141"/>
      <c r="GYM400" s="141"/>
      <c r="GYN400" s="141"/>
      <c r="GYO400" s="141"/>
      <c r="GYP400" s="141"/>
      <c r="GYQ400" s="141"/>
      <c r="GYR400" s="141"/>
      <c r="GYS400" s="141"/>
      <c r="GYT400" s="141"/>
      <c r="GYU400" s="141"/>
      <c r="GYV400" s="141"/>
      <c r="GYW400" s="141"/>
      <c r="GYX400" s="141"/>
      <c r="GYY400" s="141"/>
      <c r="GYZ400" s="141"/>
      <c r="GZA400" s="141"/>
      <c r="GZB400" s="141"/>
      <c r="GZC400" s="141"/>
      <c r="GZD400" s="141"/>
      <c r="GZE400" s="141"/>
      <c r="GZF400" s="141"/>
      <c r="GZG400" s="141"/>
      <c r="GZH400" s="141"/>
      <c r="GZI400" s="141"/>
      <c r="GZJ400" s="141"/>
      <c r="GZK400" s="141"/>
      <c r="GZL400" s="141"/>
      <c r="GZM400" s="141"/>
      <c r="GZN400" s="141"/>
      <c r="GZO400" s="141"/>
      <c r="GZP400" s="141"/>
      <c r="GZQ400" s="141"/>
      <c r="GZR400" s="141"/>
      <c r="GZS400" s="141"/>
      <c r="GZT400" s="141"/>
      <c r="GZU400" s="141"/>
      <c r="GZV400" s="141"/>
      <c r="GZW400" s="141"/>
      <c r="GZX400" s="141"/>
      <c r="GZY400" s="141"/>
      <c r="GZZ400" s="141"/>
      <c r="HAA400" s="141"/>
      <c r="HAB400" s="141"/>
      <c r="HAC400" s="141"/>
      <c r="HAD400" s="141"/>
      <c r="HAE400" s="141"/>
      <c r="HAF400" s="141"/>
      <c r="HAG400" s="141"/>
      <c r="HAH400" s="141"/>
      <c r="HAI400" s="141"/>
      <c r="HAJ400" s="141"/>
      <c r="HAK400" s="141"/>
      <c r="HAL400" s="141"/>
      <c r="HAM400" s="141"/>
      <c r="HAN400" s="141"/>
      <c r="HAO400" s="141"/>
      <c r="HAP400" s="141"/>
      <c r="HAQ400" s="141"/>
      <c r="HAR400" s="141"/>
      <c r="HAS400" s="141"/>
      <c r="HAT400" s="141"/>
      <c r="HAU400" s="141"/>
      <c r="HAV400" s="141"/>
      <c r="HAW400" s="141"/>
      <c r="HAX400" s="141"/>
      <c r="HAY400" s="141"/>
      <c r="HAZ400" s="141"/>
      <c r="HBA400" s="141"/>
      <c r="HBB400" s="141"/>
      <c r="HBC400" s="141"/>
      <c r="HBD400" s="141"/>
      <c r="HBE400" s="141"/>
      <c r="HBF400" s="141"/>
      <c r="HBG400" s="141"/>
      <c r="HBH400" s="141"/>
      <c r="HBI400" s="141"/>
      <c r="HBJ400" s="141"/>
      <c r="HBK400" s="141"/>
      <c r="HBL400" s="141"/>
      <c r="HBM400" s="141"/>
      <c r="HBN400" s="141"/>
      <c r="HBO400" s="141"/>
      <c r="HBP400" s="141"/>
      <c r="HBQ400" s="141"/>
      <c r="HBR400" s="141"/>
      <c r="HBS400" s="141"/>
      <c r="HBT400" s="141"/>
      <c r="HBU400" s="141"/>
      <c r="HBV400" s="141"/>
      <c r="HBW400" s="141"/>
      <c r="HBX400" s="141"/>
      <c r="HBY400" s="141"/>
      <c r="HBZ400" s="141"/>
      <c r="HCA400" s="141"/>
      <c r="HCB400" s="141"/>
      <c r="HCC400" s="141"/>
      <c r="HCD400" s="141"/>
      <c r="HCE400" s="141"/>
      <c r="HCF400" s="141"/>
      <c r="HCG400" s="141"/>
      <c r="HCH400" s="141"/>
      <c r="HCI400" s="141"/>
      <c r="HCJ400" s="141"/>
      <c r="HCK400" s="141"/>
      <c r="HCL400" s="141"/>
      <c r="HCM400" s="141"/>
      <c r="HCN400" s="141"/>
      <c r="HCO400" s="141"/>
      <c r="HCP400" s="141"/>
      <c r="HCQ400" s="141"/>
      <c r="HCR400" s="141"/>
      <c r="HCS400" s="141"/>
      <c r="HCT400" s="141"/>
      <c r="HCU400" s="141"/>
      <c r="HCV400" s="141"/>
      <c r="HCW400" s="141"/>
      <c r="HCX400" s="141"/>
      <c r="HCY400" s="141"/>
      <c r="HCZ400" s="141"/>
      <c r="HDA400" s="141"/>
      <c r="HDB400" s="141"/>
      <c r="HDC400" s="141"/>
      <c r="HDD400" s="141"/>
      <c r="HDE400" s="141"/>
      <c r="HDF400" s="141"/>
      <c r="HDG400" s="141"/>
      <c r="HDH400" s="141"/>
      <c r="HDI400" s="141"/>
      <c r="HDJ400" s="141"/>
      <c r="HDK400" s="141"/>
      <c r="HDL400" s="141"/>
      <c r="HDM400" s="141"/>
      <c r="HDN400" s="141"/>
      <c r="HDO400" s="141"/>
      <c r="HDP400" s="141"/>
      <c r="HDQ400" s="141"/>
      <c r="HDR400" s="141"/>
      <c r="HDS400" s="141"/>
      <c r="HDT400" s="141"/>
      <c r="HDU400" s="141"/>
      <c r="HDV400" s="141"/>
      <c r="HDW400" s="141"/>
      <c r="HDX400" s="141"/>
      <c r="HDY400" s="141"/>
      <c r="HDZ400" s="141"/>
      <c r="HEA400" s="141"/>
      <c r="HEB400" s="141"/>
      <c r="HEC400" s="141"/>
      <c r="HED400" s="141"/>
      <c r="HEE400" s="141"/>
      <c r="HEF400" s="141"/>
      <c r="HEG400" s="141"/>
      <c r="HEH400" s="141"/>
      <c r="HEI400" s="141"/>
      <c r="HEJ400" s="141"/>
      <c r="HEK400" s="141"/>
      <c r="HEL400" s="141"/>
      <c r="HEM400" s="141"/>
      <c r="HEN400" s="141"/>
      <c r="HEO400" s="141"/>
      <c r="HEP400" s="141"/>
      <c r="HEQ400" s="141"/>
      <c r="HER400" s="141"/>
      <c r="HES400" s="141"/>
      <c r="HET400" s="141"/>
      <c r="HEU400" s="141"/>
      <c r="HEV400" s="141"/>
      <c r="HEW400" s="141"/>
      <c r="HEX400" s="141"/>
      <c r="HEY400" s="141"/>
      <c r="HEZ400" s="141"/>
      <c r="HFA400" s="141"/>
      <c r="HFB400" s="141"/>
      <c r="HFC400" s="141"/>
      <c r="HFD400" s="141"/>
      <c r="HFE400" s="141"/>
      <c r="HFF400" s="141"/>
      <c r="HFG400" s="141"/>
      <c r="HFH400" s="141"/>
      <c r="HFI400" s="141"/>
      <c r="HFJ400" s="141"/>
      <c r="HFK400" s="141"/>
      <c r="HFL400" s="141"/>
      <c r="HFM400" s="141"/>
      <c r="HFN400" s="141"/>
      <c r="HFO400" s="141"/>
      <c r="HFP400" s="141"/>
      <c r="HFQ400" s="141"/>
      <c r="HFR400" s="141"/>
      <c r="HFS400" s="141"/>
      <c r="HFT400" s="141"/>
      <c r="HFU400" s="141"/>
      <c r="HFV400" s="141"/>
      <c r="HFW400" s="141"/>
      <c r="HFX400" s="141"/>
      <c r="HFY400" s="141"/>
      <c r="HFZ400" s="141"/>
      <c r="HGA400" s="141"/>
      <c r="HGB400" s="141"/>
      <c r="HGC400" s="141"/>
      <c r="HGD400" s="141"/>
      <c r="HGE400" s="141"/>
      <c r="HGF400" s="141"/>
      <c r="HGG400" s="141"/>
      <c r="HGH400" s="141"/>
      <c r="HGI400" s="141"/>
      <c r="HGJ400" s="141"/>
      <c r="HGK400" s="141"/>
      <c r="HGL400" s="141"/>
      <c r="HGM400" s="141"/>
      <c r="HGN400" s="141"/>
      <c r="HGO400" s="141"/>
      <c r="HGP400" s="141"/>
      <c r="HGQ400" s="141"/>
      <c r="HGR400" s="141"/>
      <c r="HGS400" s="141"/>
      <c r="HGT400" s="141"/>
      <c r="HGU400" s="141"/>
      <c r="HGV400" s="141"/>
      <c r="HGW400" s="141"/>
      <c r="HGX400" s="141"/>
      <c r="HGY400" s="141"/>
      <c r="HGZ400" s="141"/>
      <c r="HHA400" s="141"/>
      <c r="HHB400" s="141"/>
      <c r="HHC400" s="141"/>
      <c r="HHD400" s="141"/>
      <c r="HHE400" s="141"/>
      <c r="HHF400" s="141"/>
      <c r="HHG400" s="141"/>
      <c r="HHH400" s="141"/>
      <c r="HHI400" s="141"/>
      <c r="HHJ400" s="141"/>
      <c r="HHK400" s="141"/>
      <c r="HHL400" s="141"/>
      <c r="HHM400" s="141"/>
      <c r="HHN400" s="141"/>
      <c r="HHO400" s="141"/>
      <c r="HHP400" s="141"/>
      <c r="HHQ400" s="141"/>
      <c r="HHR400" s="141"/>
      <c r="HHS400" s="141"/>
      <c r="HHT400" s="141"/>
      <c r="HHU400" s="141"/>
      <c r="HHV400" s="141"/>
      <c r="HHW400" s="141"/>
      <c r="HHX400" s="141"/>
      <c r="HHY400" s="141"/>
      <c r="HHZ400" s="141"/>
      <c r="HIA400" s="141"/>
      <c r="HIB400" s="141"/>
      <c r="HIC400" s="141"/>
      <c r="HID400" s="141"/>
      <c r="HIE400" s="141"/>
      <c r="HIF400" s="141"/>
      <c r="HIG400" s="141"/>
      <c r="HIH400" s="141"/>
      <c r="HII400" s="141"/>
      <c r="HIJ400" s="141"/>
      <c r="HIK400" s="141"/>
      <c r="HIL400" s="141"/>
      <c r="HIM400" s="141"/>
      <c r="HIN400" s="141"/>
      <c r="HIO400" s="141"/>
      <c r="HIP400" s="141"/>
      <c r="HIQ400" s="141"/>
      <c r="HIR400" s="141"/>
      <c r="HIS400" s="141"/>
      <c r="HIT400" s="141"/>
      <c r="HIU400" s="141"/>
      <c r="HIV400" s="141"/>
      <c r="HIW400" s="141"/>
      <c r="HIX400" s="141"/>
      <c r="HIY400" s="141"/>
      <c r="HIZ400" s="141"/>
      <c r="HJA400" s="141"/>
      <c r="HJB400" s="141"/>
      <c r="HJC400" s="141"/>
      <c r="HJD400" s="141"/>
      <c r="HJE400" s="141"/>
      <c r="HJF400" s="141"/>
      <c r="HJG400" s="141"/>
      <c r="HJH400" s="141"/>
      <c r="HJI400" s="141"/>
      <c r="HJJ400" s="141"/>
      <c r="HJK400" s="141"/>
      <c r="HJL400" s="141"/>
      <c r="HJM400" s="141"/>
      <c r="HJN400" s="141"/>
      <c r="HJO400" s="141"/>
      <c r="HJP400" s="141"/>
      <c r="HJQ400" s="141"/>
      <c r="HJR400" s="141"/>
      <c r="HJS400" s="141"/>
      <c r="HJT400" s="141"/>
      <c r="HJU400" s="141"/>
      <c r="HJV400" s="141"/>
      <c r="HJW400" s="141"/>
      <c r="HJX400" s="141"/>
      <c r="HJY400" s="141"/>
      <c r="HJZ400" s="141"/>
      <c r="HKA400" s="141"/>
      <c r="HKB400" s="141"/>
      <c r="HKC400" s="141"/>
      <c r="HKD400" s="141"/>
      <c r="HKE400" s="141"/>
      <c r="HKF400" s="141"/>
      <c r="HKG400" s="141"/>
      <c r="HKH400" s="141"/>
      <c r="HKI400" s="141"/>
      <c r="HKJ400" s="141"/>
      <c r="HKK400" s="141"/>
      <c r="HKL400" s="141"/>
      <c r="HKM400" s="141"/>
      <c r="HKN400" s="141"/>
      <c r="HKO400" s="141"/>
      <c r="HKP400" s="141"/>
      <c r="HKQ400" s="141"/>
      <c r="HKR400" s="141"/>
      <c r="HKS400" s="141"/>
      <c r="HKT400" s="141"/>
      <c r="HKU400" s="141"/>
      <c r="HKV400" s="141"/>
      <c r="HKW400" s="141"/>
      <c r="HKX400" s="141"/>
      <c r="HKY400" s="141"/>
      <c r="HKZ400" s="141"/>
      <c r="HLA400" s="141"/>
      <c r="HLB400" s="141"/>
      <c r="HLC400" s="141"/>
      <c r="HLD400" s="141"/>
      <c r="HLE400" s="141"/>
      <c r="HLF400" s="141"/>
      <c r="HLG400" s="141"/>
      <c r="HLH400" s="141"/>
      <c r="HLI400" s="141"/>
      <c r="HLJ400" s="141"/>
      <c r="HLK400" s="141"/>
      <c r="HLL400" s="141"/>
      <c r="HLM400" s="141"/>
      <c r="HLN400" s="141"/>
      <c r="HLO400" s="141"/>
      <c r="HLP400" s="141"/>
      <c r="HLQ400" s="141"/>
      <c r="HLR400" s="141"/>
      <c r="HLS400" s="141"/>
      <c r="HLT400" s="141"/>
      <c r="HLU400" s="141"/>
      <c r="HLV400" s="141"/>
      <c r="HLW400" s="141"/>
      <c r="HLX400" s="141"/>
      <c r="HLY400" s="141"/>
      <c r="HLZ400" s="141"/>
      <c r="HMA400" s="141"/>
      <c r="HMB400" s="141"/>
      <c r="HMC400" s="141"/>
      <c r="HMD400" s="141"/>
      <c r="HME400" s="141"/>
      <c r="HMF400" s="141"/>
      <c r="HMG400" s="141"/>
      <c r="HMH400" s="141"/>
      <c r="HMI400" s="141"/>
      <c r="HMJ400" s="141"/>
      <c r="HMK400" s="141"/>
      <c r="HML400" s="141"/>
      <c r="HMM400" s="141"/>
      <c r="HMN400" s="141"/>
      <c r="HMO400" s="141"/>
      <c r="HMP400" s="141"/>
      <c r="HMQ400" s="141"/>
      <c r="HMR400" s="141"/>
      <c r="HMS400" s="141"/>
      <c r="HMT400" s="141"/>
      <c r="HMU400" s="141"/>
      <c r="HMV400" s="141"/>
      <c r="HMW400" s="141"/>
      <c r="HMX400" s="141"/>
      <c r="HMY400" s="141"/>
      <c r="HMZ400" s="141"/>
      <c r="HNA400" s="141"/>
      <c r="HNB400" s="141"/>
      <c r="HNC400" s="141"/>
      <c r="HND400" s="141"/>
      <c r="HNE400" s="141"/>
      <c r="HNF400" s="141"/>
      <c r="HNG400" s="141"/>
      <c r="HNH400" s="141"/>
      <c r="HNI400" s="141"/>
      <c r="HNJ400" s="141"/>
      <c r="HNK400" s="141"/>
      <c r="HNL400" s="141"/>
      <c r="HNM400" s="141"/>
      <c r="HNN400" s="141"/>
      <c r="HNO400" s="141"/>
      <c r="HNP400" s="141"/>
      <c r="HNQ400" s="141"/>
      <c r="HNR400" s="141"/>
      <c r="HNS400" s="141"/>
      <c r="HNT400" s="141"/>
      <c r="HNU400" s="141"/>
      <c r="HNV400" s="141"/>
      <c r="HNW400" s="141"/>
      <c r="HNX400" s="141"/>
      <c r="HNY400" s="141"/>
      <c r="HNZ400" s="141"/>
      <c r="HOA400" s="141"/>
      <c r="HOB400" s="141"/>
      <c r="HOC400" s="141"/>
      <c r="HOD400" s="141"/>
      <c r="HOE400" s="141"/>
      <c r="HOF400" s="141"/>
      <c r="HOG400" s="141"/>
      <c r="HOH400" s="141"/>
      <c r="HOI400" s="141"/>
      <c r="HOJ400" s="141"/>
      <c r="HOK400" s="141"/>
      <c r="HOL400" s="141"/>
      <c r="HOM400" s="141"/>
      <c r="HON400" s="141"/>
      <c r="HOO400" s="141"/>
      <c r="HOP400" s="141"/>
      <c r="HOQ400" s="141"/>
      <c r="HOR400" s="141"/>
      <c r="HOS400" s="141"/>
      <c r="HOT400" s="141"/>
      <c r="HOU400" s="141"/>
      <c r="HOV400" s="141"/>
      <c r="HOW400" s="141"/>
      <c r="HOX400" s="141"/>
      <c r="HOY400" s="141"/>
      <c r="HOZ400" s="141"/>
      <c r="HPA400" s="141"/>
      <c r="HPB400" s="141"/>
      <c r="HPC400" s="141"/>
      <c r="HPD400" s="141"/>
      <c r="HPE400" s="141"/>
      <c r="HPF400" s="141"/>
      <c r="HPG400" s="141"/>
      <c r="HPH400" s="141"/>
      <c r="HPI400" s="141"/>
      <c r="HPJ400" s="141"/>
      <c r="HPK400" s="141"/>
      <c r="HPL400" s="141"/>
      <c r="HPM400" s="141"/>
      <c r="HPN400" s="141"/>
      <c r="HPO400" s="141"/>
      <c r="HPP400" s="141"/>
      <c r="HPQ400" s="141"/>
      <c r="HPR400" s="141"/>
      <c r="HPS400" s="141"/>
      <c r="HPT400" s="141"/>
      <c r="HPU400" s="141"/>
      <c r="HPV400" s="141"/>
      <c r="HPW400" s="141"/>
      <c r="HPX400" s="141"/>
      <c r="HPY400" s="141"/>
      <c r="HPZ400" s="141"/>
      <c r="HQA400" s="141"/>
      <c r="HQB400" s="141"/>
      <c r="HQC400" s="141"/>
      <c r="HQD400" s="141"/>
      <c r="HQE400" s="141"/>
      <c r="HQF400" s="141"/>
      <c r="HQG400" s="141"/>
      <c r="HQH400" s="141"/>
      <c r="HQI400" s="141"/>
      <c r="HQJ400" s="141"/>
      <c r="HQK400" s="141"/>
      <c r="HQL400" s="141"/>
      <c r="HQM400" s="141"/>
      <c r="HQN400" s="141"/>
      <c r="HQO400" s="141"/>
      <c r="HQP400" s="141"/>
      <c r="HQQ400" s="141"/>
      <c r="HQR400" s="141"/>
      <c r="HQS400" s="141"/>
      <c r="HQT400" s="141"/>
      <c r="HQU400" s="141"/>
      <c r="HQV400" s="141"/>
      <c r="HQW400" s="141"/>
      <c r="HQX400" s="141"/>
      <c r="HQY400" s="141"/>
      <c r="HQZ400" s="141"/>
      <c r="HRA400" s="141"/>
      <c r="HRB400" s="141"/>
      <c r="HRC400" s="141"/>
      <c r="HRD400" s="141"/>
      <c r="HRE400" s="141"/>
      <c r="HRF400" s="141"/>
      <c r="HRG400" s="141"/>
      <c r="HRH400" s="141"/>
      <c r="HRI400" s="141"/>
      <c r="HRJ400" s="141"/>
      <c r="HRK400" s="141"/>
      <c r="HRL400" s="141"/>
      <c r="HRM400" s="141"/>
      <c r="HRN400" s="141"/>
      <c r="HRO400" s="141"/>
      <c r="HRP400" s="141"/>
      <c r="HRQ400" s="141"/>
      <c r="HRR400" s="141"/>
      <c r="HRS400" s="141"/>
      <c r="HRT400" s="141"/>
      <c r="HRU400" s="141"/>
      <c r="HRV400" s="141"/>
      <c r="HRW400" s="141"/>
      <c r="HRX400" s="141"/>
      <c r="HRY400" s="141"/>
      <c r="HRZ400" s="141"/>
      <c r="HSA400" s="141"/>
      <c r="HSB400" s="141"/>
      <c r="HSC400" s="141"/>
      <c r="HSD400" s="141"/>
      <c r="HSE400" s="141"/>
      <c r="HSF400" s="141"/>
      <c r="HSG400" s="141"/>
      <c r="HSH400" s="141"/>
      <c r="HSI400" s="141"/>
      <c r="HSJ400" s="141"/>
      <c r="HSK400" s="141"/>
      <c r="HSL400" s="141"/>
      <c r="HSM400" s="141"/>
      <c r="HSN400" s="141"/>
      <c r="HSO400" s="141"/>
      <c r="HSP400" s="141"/>
      <c r="HSQ400" s="141"/>
      <c r="HSR400" s="141"/>
      <c r="HSS400" s="141"/>
      <c r="HST400" s="141"/>
      <c r="HSU400" s="141"/>
      <c r="HSV400" s="141"/>
      <c r="HSW400" s="141"/>
      <c r="HSX400" s="141"/>
      <c r="HSY400" s="141"/>
      <c r="HSZ400" s="141"/>
      <c r="HTA400" s="141"/>
      <c r="HTB400" s="141"/>
      <c r="HTC400" s="141"/>
      <c r="HTD400" s="141"/>
      <c r="HTE400" s="141"/>
      <c r="HTF400" s="141"/>
      <c r="HTG400" s="141"/>
      <c r="HTH400" s="141"/>
      <c r="HTI400" s="141"/>
      <c r="HTJ400" s="141"/>
      <c r="HTK400" s="141"/>
      <c r="HTL400" s="141"/>
      <c r="HTM400" s="141"/>
      <c r="HTN400" s="141"/>
      <c r="HTO400" s="141"/>
      <c r="HTP400" s="141"/>
      <c r="HTQ400" s="141"/>
      <c r="HTR400" s="141"/>
      <c r="HTS400" s="141"/>
      <c r="HTT400" s="141"/>
      <c r="HTU400" s="141"/>
      <c r="HTV400" s="141"/>
      <c r="HTW400" s="141"/>
      <c r="HTX400" s="141"/>
      <c r="HTY400" s="141"/>
      <c r="HTZ400" s="141"/>
      <c r="HUA400" s="141"/>
      <c r="HUB400" s="141"/>
      <c r="HUC400" s="141"/>
      <c r="HUD400" s="141"/>
      <c r="HUE400" s="141"/>
      <c r="HUF400" s="141"/>
      <c r="HUG400" s="141"/>
      <c r="HUH400" s="141"/>
      <c r="HUI400" s="141"/>
      <c r="HUJ400" s="141"/>
      <c r="HUK400" s="141"/>
      <c r="HUL400" s="141"/>
      <c r="HUM400" s="141"/>
      <c r="HUN400" s="141"/>
      <c r="HUO400" s="141"/>
      <c r="HUP400" s="141"/>
      <c r="HUQ400" s="141"/>
      <c r="HUR400" s="141"/>
      <c r="HUS400" s="141"/>
      <c r="HUT400" s="141"/>
      <c r="HUU400" s="141"/>
      <c r="HUV400" s="141"/>
      <c r="HUW400" s="141"/>
      <c r="HUX400" s="141"/>
      <c r="HUY400" s="141"/>
      <c r="HUZ400" s="141"/>
      <c r="HVA400" s="141"/>
      <c r="HVB400" s="141"/>
      <c r="HVC400" s="141"/>
      <c r="HVD400" s="141"/>
      <c r="HVE400" s="141"/>
      <c r="HVF400" s="141"/>
      <c r="HVG400" s="141"/>
      <c r="HVH400" s="141"/>
      <c r="HVI400" s="141"/>
      <c r="HVJ400" s="141"/>
      <c r="HVK400" s="141"/>
      <c r="HVL400" s="141"/>
      <c r="HVM400" s="141"/>
      <c r="HVN400" s="141"/>
      <c r="HVO400" s="141"/>
      <c r="HVP400" s="141"/>
      <c r="HVQ400" s="141"/>
      <c r="HVR400" s="141"/>
      <c r="HVS400" s="141"/>
      <c r="HVT400" s="141"/>
      <c r="HVU400" s="141"/>
      <c r="HVV400" s="141"/>
      <c r="HVW400" s="141"/>
      <c r="HVX400" s="141"/>
      <c r="HVY400" s="141"/>
      <c r="HVZ400" s="141"/>
      <c r="HWA400" s="141"/>
      <c r="HWB400" s="141"/>
      <c r="HWC400" s="141"/>
      <c r="HWD400" s="141"/>
      <c r="HWE400" s="141"/>
      <c r="HWF400" s="141"/>
      <c r="HWG400" s="141"/>
      <c r="HWH400" s="141"/>
      <c r="HWI400" s="141"/>
      <c r="HWJ400" s="141"/>
      <c r="HWK400" s="141"/>
      <c r="HWL400" s="141"/>
      <c r="HWM400" s="141"/>
      <c r="HWN400" s="141"/>
      <c r="HWO400" s="141"/>
      <c r="HWP400" s="141"/>
      <c r="HWQ400" s="141"/>
      <c r="HWR400" s="141"/>
      <c r="HWS400" s="141"/>
      <c r="HWT400" s="141"/>
      <c r="HWU400" s="141"/>
      <c r="HWV400" s="141"/>
      <c r="HWW400" s="141"/>
      <c r="HWX400" s="141"/>
      <c r="HWY400" s="141"/>
      <c r="HWZ400" s="141"/>
      <c r="HXA400" s="141"/>
      <c r="HXB400" s="141"/>
      <c r="HXC400" s="141"/>
      <c r="HXD400" s="141"/>
      <c r="HXE400" s="141"/>
      <c r="HXF400" s="141"/>
      <c r="HXG400" s="141"/>
      <c r="HXH400" s="141"/>
      <c r="HXI400" s="141"/>
      <c r="HXJ400" s="141"/>
      <c r="HXK400" s="141"/>
      <c r="HXL400" s="141"/>
      <c r="HXM400" s="141"/>
      <c r="HXN400" s="141"/>
      <c r="HXO400" s="141"/>
      <c r="HXP400" s="141"/>
      <c r="HXQ400" s="141"/>
      <c r="HXR400" s="141"/>
      <c r="HXS400" s="141"/>
      <c r="HXT400" s="141"/>
      <c r="HXU400" s="141"/>
      <c r="HXV400" s="141"/>
      <c r="HXW400" s="141"/>
      <c r="HXX400" s="141"/>
      <c r="HXY400" s="141"/>
      <c r="HXZ400" s="141"/>
      <c r="HYA400" s="141"/>
      <c r="HYB400" s="141"/>
      <c r="HYC400" s="141"/>
      <c r="HYD400" s="141"/>
      <c r="HYE400" s="141"/>
      <c r="HYF400" s="141"/>
      <c r="HYG400" s="141"/>
      <c r="HYH400" s="141"/>
      <c r="HYI400" s="141"/>
      <c r="HYJ400" s="141"/>
      <c r="HYK400" s="141"/>
      <c r="HYL400" s="141"/>
      <c r="HYM400" s="141"/>
      <c r="HYN400" s="141"/>
      <c r="HYO400" s="141"/>
      <c r="HYP400" s="141"/>
      <c r="HYQ400" s="141"/>
      <c r="HYR400" s="141"/>
      <c r="HYS400" s="141"/>
      <c r="HYT400" s="141"/>
      <c r="HYU400" s="141"/>
      <c r="HYV400" s="141"/>
      <c r="HYW400" s="141"/>
      <c r="HYX400" s="141"/>
      <c r="HYY400" s="141"/>
      <c r="HYZ400" s="141"/>
      <c r="HZA400" s="141"/>
      <c r="HZB400" s="141"/>
      <c r="HZC400" s="141"/>
      <c r="HZD400" s="141"/>
      <c r="HZE400" s="141"/>
      <c r="HZF400" s="141"/>
      <c r="HZG400" s="141"/>
      <c r="HZH400" s="141"/>
      <c r="HZI400" s="141"/>
      <c r="HZJ400" s="141"/>
      <c r="HZK400" s="141"/>
      <c r="HZL400" s="141"/>
      <c r="HZM400" s="141"/>
      <c r="HZN400" s="141"/>
      <c r="HZO400" s="141"/>
      <c r="HZP400" s="141"/>
      <c r="HZQ400" s="141"/>
      <c r="HZR400" s="141"/>
      <c r="HZS400" s="141"/>
      <c r="HZT400" s="141"/>
      <c r="HZU400" s="141"/>
      <c r="HZV400" s="141"/>
      <c r="HZW400" s="141"/>
      <c r="HZX400" s="141"/>
      <c r="HZY400" s="141"/>
      <c r="HZZ400" s="141"/>
      <c r="IAA400" s="141"/>
      <c r="IAB400" s="141"/>
      <c r="IAC400" s="141"/>
      <c r="IAD400" s="141"/>
      <c r="IAE400" s="141"/>
      <c r="IAF400" s="141"/>
      <c r="IAG400" s="141"/>
      <c r="IAH400" s="141"/>
      <c r="IAI400" s="141"/>
      <c r="IAJ400" s="141"/>
      <c r="IAK400" s="141"/>
      <c r="IAL400" s="141"/>
      <c r="IAM400" s="141"/>
      <c r="IAN400" s="141"/>
      <c r="IAO400" s="141"/>
      <c r="IAP400" s="141"/>
      <c r="IAQ400" s="141"/>
      <c r="IAR400" s="141"/>
      <c r="IAS400" s="141"/>
      <c r="IAT400" s="141"/>
      <c r="IAU400" s="141"/>
      <c r="IAV400" s="141"/>
      <c r="IAW400" s="141"/>
      <c r="IAX400" s="141"/>
      <c r="IAY400" s="141"/>
      <c r="IAZ400" s="141"/>
      <c r="IBA400" s="141"/>
      <c r="IBB400" s="141"/>
      <c r="IBC400" s="141"/>
      <c r="IBD400" s="141"/>
      <c r="IBE400" s="141"/>
      <c r="IBF400" s="141"/>
      <c r="IBG400" s="141"/>
      <c r="IBH400" s="141"/>
      <c r="IBI400" s="141"/>
      <c r="IBJ400" s="141"/>
      <c r="IBK400" s="141"/>
      <c r="IBL400" s="141"/>
      <c r="IBM400" s="141"/>
      <c r="IBN400" s="141"/>
      <c r="IBO400" s="141"/>
      <c r="IBP400" s="141"/>
      <c r="IBQ400" s="141"/>
      <c r="IBR400" s="141"/>
      <c r="IBS400" s="141"/>
      <c r="IBT400" s="141"/>
      <c r="IBU400" s="141"/>
      <c r="IBV400" s="141"/>
      <c r="IBW400" s="141"/>
      <c r="IBX400" s="141"/>
      <c r="IBY400" s="141"/>
      <c r="IBZ400" s="141"/>
      <c r="ICA400" s="141"/>
      <c r="ICB400" s="141"/>
      <c r="ICC400" s="141"/>
      <c r="ICD400" s="141"/>
      <c r="ICE400" s="141"/>
      <c r="ICF400" s="141"/>
      <c r="ICG400" s="141"/>
      <c r="ICH400" s="141"/>
      <c r="ICI400" s="141"/>
      <c r="ICJ400" s="141"/>
      <c r="ICK400" s="141"/>
      <c r="ICL400" s="141"/>
      <c r="ICM400" s="141"/>
      <c r="ICN400" s="141"/>
      <c r="ICO400" s="141"/>
      <c r="ICP400" s="141"/>
      <c r="ICQ400" s="141"/>
      <c r="ICR400" s="141"/>
      <c r="ICS400" s="141"/>
      <c r="ICT400" s="141"/>
      <c r="ICU400" s="141"/>
      <c r="ICV400" s="141"/>
      <c r="ICW400" s="141"/>
      <c r="ICX400" s="141"/>
      <c r="ICY400" s="141"/>
      <c r="ICZ400" s="141"/>
      <c r="IDA400" s="141"/>
      <c r="IDB400" s="141"/>
      <c r="IDC400" s="141"/>
      <c r="IDD400" s="141"/>
      <c r="IDE400" s="141"/>
      <c r="IDF400" s="141"/>
      <c r="IDG400" s="141"/>
      <c r="IDH400" s="141"/>
      <c r="IDI400" s="141"/>
      <c r="IDJ400" s="141"/>
      <c r="IDK400" s="141"/>
      <c r="IDL400" s="141"/>
      <c r="IDM400" s="141"/>
      <c r="IDN400" s="141"/>
      <c r="IDO400" s="141"/>
      <c r="IDP400" s="141"/>
      <c r="IDQ400" s="141"/>
      <c r="IDR400" s="141"/>
      <c r="IDS400" s="141"/>
      <c r="IDT400" s="141"/>
      <c r="IDU400" s="141"/>
      <c r="IDV400" s="141"/>
      <c r="IDW400" s="141"/>
      <c r="IDX400" s="141"/>
      <c r="IDY400" s="141"/>
      <c r="IDZ400" s="141"/>
      <c r="IEA400" s="141"/>
      <c r="IEB400" s="141"/>
      <c r="IEC400" s="141"/>
      <c r="IED400" s="141"/>
      <c r="IEE400" s="141"/>
      <c r="IEF400" s="141"/>
      <c r="IEG400" s="141"/>
      <c r="IEH400" s="141"/>
      <c r="IEI400" s="141"/>
      <c r="IEJ400" s="141"/>
      <c r="IEK400" s="141"/>
      <c r="IEL400" s="141"/>
      <c r="IEM400" s="141"/>
      <c r="IEN400" s="141"/>
      <c r="IEO400" s="141"/>
      <c r="IEP400" s="141"/>
      <c r="IEQ400" s="141"/>
      <c r="IER400" s="141"/>
      <c r="IES400" s="141"/>
      <c r="IET400" s="141"/>
      <c r="IEU400" s="141"/>
      <c r="IEV400" s="141"/>
      <c r="IEW400" s="141"/>
      <c r="IEX400" s="141"/>
      <c r="IEY400" s="141"/>
      <c r="IEZ400" s="141"/>
      <c r="IFA400" s="141"/>
      <c r="IFB400" s="141"/>
      <c r="IFC400" s="141"/>
      <c r="IFD400" s="141"/>
      <c r="IFE400" s="141"/>
      <c r="IFF400" s="141"/>
      <c r="IFG400" s="141"/>
      <c r="IFH400" s="141"/>
      <c r="IFI400" s="141"/>
      <c r="IFJ400" s="141"/>
      <c r="IFK400" s="141"/>
      <c r="IFL400" s="141"/>
      <c r="IFM400" s="141"/>
      <c r="IFN400" s="141"/>
      <c r="IFO400" s="141"/>
      <c r="IFP400" s="141"/>
      <c r="IFQ400" s="141"/>
      <c r="IFR400" s="141"/>
      <c r="IFS400" s="141"/>
      <c r="IFT400" s="141"/>
      <c r="IFU400" s="141"/>
      <c r="IFV400" s="141"/>
      <c r="IFW400" s="141"/>
      <c r="IFX400" s="141"/>
      <c r="IFY400" s="141"/>
      <c r="IFZ400" s="141"/>
      <c r="IGA400" s="141"/>
      <c r="IGB400" s="141"/>
      <c r="IGC400" s="141"/>
      <c r="IGD400" s="141"/>
      <c r="IGE400" s="141"/>
      <c r="IGF400" s="141"/>
      <c r="IGG400" s="141"/>
      <c r="IGH400" s="141"/>
      <c r="IGI400" s="141"/>
      <c r="IGJ400" s="141"/>
      <c r="IGK400" s="141"/>
      <c r="IGL400" s="141"/>
      <c r="IGM400" s="141"/>
      <c r="IGN400" s="141"/>
      <c r="IGO400" s="141"/>
      <c r="IGP400" s="141"/>
      <c r="IGQ400" s="141"/>
      <c r="IGR400" s="141"/>
      <c r="IGS400" s="141"/>
      <c r="IGT400" s="141"/>
      <c r="IGU400" s="141"/>
      <c r="IGV400" s="141"/>
      <c r="IGW400" s="141"/>
      <c r="IGX400" s="141"/>
      <c r="IGY400" s="141"/>
      <c r="IGZ400" s="141"/>
      <c r="IHA400" s="141"/>
      <c r="IHB400" s="141"/>
      <c r="IHC400" s="141"/>
      <c r="IHD400" s="141"/>
      <c r="IHE400" s="141"/>
      <c r="IHF400" s="141"/>
      <c r="IHG400" s="141"/>
      <c r="IHH400" s="141"/>
      <c r="IHI400" s="141"/>
      <c r="IHJ400" s="141"/>
      <c r="IHK400" s="141"/>
      <c r="IHL400" s="141"/>
      <c r="IHM400" s="141"/>
      <c r="IHN400" s="141"/>
      <c r="IHO400" s="141"/>
      <c r="IHP400" s="141"/>
      <c r="IHQ400" s="141"/>
      <c r="IHR400" s="141"/>
      <c r="IHS400" s="141"/>
      <c r="IHT400" s="141"/>
      <c r="IHU400" s="141"/>
      <c r="IHV400" s="141"/>
      <c r="IHW400" s="141"/>
      <c r="IHX400" s="141"/>
      <c r="IHY400" s="141"/>
      <c r="IHZ400" s="141"/>
      <c r="IIA400" s="141"/>
      <c r="IIB400" s="141"/>
      <c r="IIC400" s="141"/>
      <c r="IID400" s="141"/>
      <c r="IIE400" s="141"/>
      <c r="IIF400" s="141"/>
      <c r="IIG400" s="141"/>
      <c r="IIH400" s="141"/>
      <c r="III400" s="141"/>
      <c r="IIJ400" s="141"/>
      <c r="IIK400" s="141"/>
      <c r="IIL400" s="141"/>
      <c r="IIM400" s="141"/>
      <c r="IIN400" s="141"/>
      <c r="IIO400" s="141"/>
      <c r="IIP400" s="141"/>
      <c r="IIQ400" s="141"/>
      <c r="IIR400" s="141"/>
      <c r="IIS400" s="141"/>
      <c r="IIT400" s="141"/>
      <c r="IIU400" s="141"/>
      <c r="IIV400" s="141"/>
      <c r="IIW400" s="141"/>
      <c r="IIX400" s="141"/>
      <c r="IIY400" s="141"/>
      <c r="IIZ400" s="141"/>
      <c r="IJA400" s="141"/>
      <c r="IJB400" s="141"/>
      <c r="IJC400" s="141"/>
      <c r="IJD400" s="141"/>
      <c r="IJE400" s="141"/>
      <c r="IJF400" s="141"/>
      <c r="IJG400" s="141"/>
      <c r="IJH400" s="141"/>
      <c r="IJI400" s="141"/>
      <c r="IJJ400" s="141"/>
      <c r="IJK400" s="141"/>
      <c r="IJL400" s="141"/>
      <c r="IJM400" s="141"/>
      <c r="IJN400" s="141"/>
      <c r="IJO400" s="141"/>
      <c r="IJP400" s="141"/>
      <c r="IJQ400" s="141"/>
      <c r="IJR400" s="141"/>
      <c r="IJS400" s="141"/>
      <c r="IJT400" s="141"/>
      <c r="IJU400" s="141"/>
      <c r="IJV400" s="141"/>
      <c r="IJW400" s="141"/>
      <c r="IJX400" s="141"/>
      <c r="IJY400" s="141"/>
      <c r="IJZ400" s="141"/>
      <c r="IKA400" s="141"/>
      <c r="IKB400" s="141"/>
      <c r="IKC400" s="141"/>
      <c r="IKD400" s="141"/>
      <c r="IKE400" s="141"/>
      <c r="IKF400" s="141"/>
      <c r="IKG400" s="141"/>
      <c r="IKH400" s="141"/>
      <c r="IKI400" s="141"/>
      <c r="IKJ400" s="141"/>
      <c r="IKK400" s="141"/>
      <c r="IKL400" s="141"/>
      <c r="IKM400" s="141"/>
      <c r="IKN400" s="141"/>
      <c r="IKO400" s="141"/>
      <c r="IKP400" s="141"/>
      <c r="IKQ400" s="141"/>
      <c r="IKR400" s="141"/>
      <c r="IKS400" s="141"/>
      <c r="IKT400" s="141"/>
      <c r="IKU400" s="141"/>
      <c r="IKV400" s="141"/>
      <c r="IKW400" s="141"/>
      <c r="IKX400" s="141"/>
      <c r="IKY400" s="141"/>
      <c r="IKZ400" s="141"/>
      <c r="ILA400" s="141"/>
      <c r="ILB400" s="141"/>
      <c r="ILC400" s="141"/>
      <c r="ILD400" s="141"/>
      <c r="ILE400" s="141"/>
      <c r="ILF400" s="141"/>
      <c r="ILG400" s="141"/>
      <c r="ILH400" s="141"/>
      <c r="ILI400" s="141"/>
      <c r="ILJ400" s="141"/>
      <c r="ILK400" s="141"/>
      <c r="ILL400" s="141"/>
      <c r="ILM400" s="141"/>
      <c r="ILN400" s="141"/>
      <c r="ILO400" s="141"/>
      <c r="ILP400" s="141"/>
      <c r="ILQ400" s="141"/>
      <c r="ILR400" s="141"/>
      <c r="ILS400" s="141"/>
      <c r="ILT400" s="141"/>
      <c r="ILU400" s="141"/>
      <c r="ILV400" s="141"/>
      <c r="ILW400" s="141"/>
      <c r="ILX400" s="141"/>
      <c r="ILY400" s="141"/>
      <c r="ILZ400" s="141"/>
      <c r="IMA400" s="141"/>
      <c r="IMB400" s="141"/>
      <c r="IMC400" s="141"/>
      <c r="IMD400" s="141"/>
      <c r="IME400" s="141"/>
      <c r="IMF400" s="141"/>
      <c r="IMG400" s="141"/>
      <c r="IMH400" s="141"/>
      <c r="IMI400" s="141"/>
      <c r="IMJ400" s="141"/>
      <c r="IMK400" s="141"/>
      <c r="IML400" s="141"/>
      <c r="IMM400" s="141"/>
      <c r="IMN400" s="141"/>
      <c r="IMO400" s="141"/>
      <c r="IMP400" s="141"/>
      <c r="IMQ400" s="141"/>
      <c r="IMR400" s="141"/>
      <c r="IMS400" s="141"/>
      <c r="IMT400" s="141"/>
      <c r="IMU400" s="141"/>
      <c r="IMV400" s="141"/>
      <c r="IMW400" s="141"/>
      <c r="IMX400" s="141"/>
      <c r="IMY400" s="141"/>
      <c r="IMZ400" s="141"/>
      <c r="INA400" s="141"/>
      <c r="INB400" s="141"/>
      <c r="INC400" s="141"/>
      <c r="IND400" s="141"/>
      <c r="INE400" s="141"/>
      <c r="INF400" s="141"/>
      <c r="ING400" s="141"/>
      <c r="INH400" s="141"/>
      <c r="INI400" s="141"/>
      <c r="INJ400" s="141"/>
      <c r="INK400" s="141"/>
      <c r="INL400" s="141"/>
      <c r="INM400" s="141"/>
      <c r="INN400" s="141"/>
      <c r="INO400" s="141"/>
      <c r="INP400" s="141"/>
      <c r="INQ400" s="141"/>
      <c r="INR400" s="141"/>
      <c r="INS400" s="141"/>
      <c r="INT400" s="141"/>
      <c r="INU400" s="141"/>
      <c r="INV400" s="141"/>
      <c r="INW400" s="141"/>
      <c r="INX400" s="141"/>
      <c r="INY400" s="141"/>
      <c r="INZ400" s="141"/>
      <c r="IOA400" s="141"/>
      <c r="IOB400" s="141"/>
      <c r="IOC400" s="141"/>
      <c r="IOD400" s="141"/>
      <c r="IOE400" s="141"/>
      <c r="IOF400" s="141"/>
      <c r="IOG400" s="141"/>
      <c r="IOH400" s="141"/>
      <c r="IOI400" s="141"/>
      <c r="IOJ400" s="141"/>
      <c r="IOK400" s="141"/>
      <c r="IOL400" s="141"/>
      <c r="IOM400" s="141"/>
      <c r="ION400" s="141"/>
      <c r="IOO400" s="141"/>
      <c r="IOP400" s="141"/>
      <c r="IOQ400" s="141"/>
      <c r="IOR400" s="141"/>
      <c r="IOS400" s="141"/>
      <c r="IOT400" s="141"/>
      <c r="IOU400" s="141"/>
      <c r="IOV400" s="141"/>
      <c r="IOW400" s="141"/>
      <c r="IOX400" s="141"/>
      <c r="IOY400" s="141"/>
      <c r="IOZ400" s="141"/>
      <c r="IPA400" s="141"/>
      <c r="IPB400" s="141"/>
      <c r="IPC400" s="141"/>
      <c r="IPD400" s="141"/>
      <c r="IPE400" s="141"/>
      <c r="IPF400" s="141"/>
      <c r="IPG400" s="141"/>
      <c r="IPH400" s="141"/>
      <c r="IPI400" s="141"/>
      <c r="IPJ400" s="141"/>
      <c r="IPK400" s="141"/>
      <c r="IPL400" s="141"/>
      <c r="IPM400" s="141"/>
      <c r="IPN400" s="141"/>
      <c r="IPO400" s="141"/>
      <c r="IPP400" s="141"/>
      <c r="IPQ400" s="141"/>
      <c r="IPR400" s="141"/>
      <c r="IPS400" s="141"/>
      <c r="IPT400" s="141"/>
      <c r="IPU400" s="141"/>
      <c r="IPV400" s="141"/>
      <c r="IPW400" s="141"/>
      <c r="IPX400" s="141"/>
      <c r="IPY400" s="141"/>
      <c r="IPZ400" s="141"/>
      <c r="IQA400" s="141"/>
      <c r="IQB400" s="141"/>
      <c r="IQC400" s="141"/>
      <c r="IQD400" s="141"/>
      <c r="IQE400" s="141"/>
      <c r="IQF400" s="141"/>
      <c r="IQG400" s="141"/>
      <c r="IQH400" s="141"/>
      <c r="IQI400" s="141"/>
      <c r="IQJ400" s="141"/>
      <c r="IQK400" s="141"/>
      <c r="IQL400" s="141"/>
      <c r="IQM400" s="141"/>
      <c r="IQN400" s="141"/>
      <c r="IQO400" s="141"/>
      <c r="IQP400" s="141"/>
      <c r="IQQ400" s="141"/>
      <c r="IQR400" s="141"/>
      <c r="IQS400" s="141"/>
      <c r="IQT400" s="141"/>
      <c r="IQU400" s="141"/>
      <c r="IQV400" s="141"/>
      <c r="IQW400" s="141"/>
      <c r="IQX400" s="141"/>
      <c r="IQY400" s="141"/>
      <c r="IQZ400" s="141"/>
      <c r="IRA400" s="141"/>
      <c r="IRB400" s="141"/>
      <c r="IRC400" s="141"/>
      <c r="IRD400" s="141"/>
      <c r="IRE400" s="141"/>
      <c r="IRF400" s="141"/>
      <c r="IRG400" s="141"/>
      <c r="IRH400" s="141"/>
      <c r="IRI400" s="141"/>
      <c r="IRJ400" s="141"/>
      <c r="IRK400" s="141"/>
      <c r="IRL400" s="141"/>
      <c r="IRM400" s="141"/>
      <c r="IRN400" s="141"/>
      <c r="IRO400" s="141"/>
      <c r="IRP400" s="141"/>
      <c r="IRQ400" s="141"/>
      <c r="IRR400" s="141"/>
      <c r="IRS400" s="141"/>
      <c r="IRT400" s="141"/>
      <c r="IRU400" s="141"/>
      <c r="IRV400" s="141"/>
      <c r="IRW400" s="141"/>
      <c r="IRX400" s="141"/>
      <c r="IRY400" s="141"/>
      <c r="IRZ400" s="141"/>
      <c r="ISA400" s="141"/>
      <c r="ISB400" s="141"/>
      <c r="ISC400" s="141"/>
      <c r="ISD400" s="141"/>
      <c r="ISE400" s="141"/>
      <c r="ISF400" s="141"/>
      <c r="ISG400" s="141"/>
      <c r="ISH400" s="141"/>
      <c r="ISI400" s="141"/>
      <c r="ISJ400" s="141"/>
      <c r="ISK400" s="141"/>
      <c r="ISL400" s="141"/>
      <c r="ISM400" s="141"/>
      <c r="ISN400" s="141"/>
      <c r="ISO400" s="141"/>
      <c r="ISP400" s="141"/>
      <c r="ISQ400" s="141"/>
      <c r="ISR400" s="141"/>
      <c r="ISS400" s="141"/>
      <c r="IST400" s="141"/>
      <c r="ISU400" s="141"/>
      <c r="ISV400" s="141"/>
      <c r="ISW400" s="141"/>
      <c r="ISX400" s="141"/>
      <c r="ISY400" s="141"/>
      <c r="ISZ400" s="141"/>
      <c r="ITA400" s="141"/>
      <c r="ITB400" s="141"/>
      <c r="ITC400" s="141"/>
      <c r="ITD400" s="141"/>
      <c r="ITE400" s="141"/>
      <c r="ITF400" s="141"/>
      <c r="ITG400" s="141"/>
      <c r="ITH400" s="141"/>
      <c r="ITI400" s="141"/>
      <c r="ITJ400" s="141"/>
      <c r="ITK400" s="141"/>
      <c r="ITL400" s="141"/>
      <c r="ITM400" s="141"/>
      <c r="ITN400" s="141"/>
      <c r="ITO400" s="141"/>
      <c r="ITP400" s="141"/>
      <c r="ITQ400" s="141"/>
      <c r="ITR400" s="141"/>
      <c r="ITS400" s="141"/>
      <c r="ITT400" s="141"/>
      <c r="ITU400" s="141"/>
      <c r="ITV400" s="141"/>
      <c r="ITW400" s="141"/>
      <c r="ITX400" s="141"/>
      <c r="ITY400" s="141"/>
      <c r="ITZ400" s="141"/>
      <c r="IUA400" s="141"/>
      <c r="IUB400" s="141"/>
      <c r="IUC400" s="141"/>
      <c r="IUD400" s="141"/>
      <c r="IUE400" s="141"/>
      <c r="IUF400" s="141"/>
      <c r="IUG400" s="141"/>
      <c r="IUH400" s="141"/>
      <c r="IUI400" s="141"/>
      <c r="IUJ400" s="141"/>
      <c r="IUK400" s="141"/>
      <c r="IUL400" s="141"/>
      <c r="IUM400" s="141"/>
      <c r="IUN400" s="141"/>
      <c r="IUO400" s="141"/>
      <c r="IUP400" s="141"/>
      <c r="IUQ400" s="141"/>
      <c r="IUR400" s="141"/>
      <c r="IUS400" s="141"/>
      <c r="IUT400" s="141"/>
      <c r="IUU400" s="141"/>
      <c r="IUV400" s="141"/>
      <c r="IUW400" s="141"/>
      <c r="IUX400" s="141"/>
      <c r="IUY400" s="141"/>
      <c r="IUZ400" s="141"/>
      <c r="IVA400" s="141"/>
      <c r="IVB400" s="141"/>
      <c r="IVC400" s="141"/>
      <c r="IVD400" s="141"/>
      <c r="IVE400" s="141"/>
      <c r="IVF400" s="141"/>
      <c r="IVG400" s="141"/>
      <c r="IVH400" s="141"/>
      <c r="IVI400" s="141"/>
      <c r="IVJ400" s="141"/>
      <c r="IVK400" s="141"/>
      <c r="IVL400" s="141"/>
      <c r="IVM400" s="141"/>
      <c r="IVN400" s="141"/>
      <c r="IVO400" s="141"/>
      <c r="IVP400" s="141"/>
      <c r="IVQ400" s="141"/>
      <c r="IVR400" s="141"/>
      <c r="IVS400" s="141"/>
      <c r="IVT400" s="141"/>
      <c r="IVU400" s="141"/>
      <c r="IVV400" s="141"/>
      <c r="IVW400" s="141"/>
      <c r="IVX400" s="141"/>
      <c r="IVY400" s="141"/>
      <c r="IVZ400" s="141"/>
      <c r="IWA400" s="141"/>
      <c r="IWB400" s="141"/>
      <c r="IWC400" s="141"/>
      <c r="IWD400" s="141"/>
      <c r="IWE400" s="141"/>
      <c r="IWF400" s="141"/>
      <c r="IWG400" s="141"/>
      <c r="IWH400" s="141"/>
      <c r="IWI400" s="141"/>
      <c r="IWJ400" s="141"/>
      <c r="IWK400" s="141"/>
      <c r="IWL400" s="141"/>
      <c r="IWM400" s="141"/>
      <c r="IWN400" s="141"/>
      <c r="IWO400" s="141"/>
      <c r="IWP400" s="141"/>
      <c r="IWQ400" s="141"/>
      <c r="IWR400" s="141"/>
      <c r="IWS400" s="141"/>
      <c r="IWT400" s="141"/>
      <c r="IWU400" s="141"/>
      <c r="IWV400" s="141"/>
      <c r="IWW400" s="141"/>
      <c r="IWX400" s="141"/>
      <c r="IWY400" s="141"/>
      <c r="IWZ400" s="141"/>
      <c r="IXA400" s="141"/>
      <c r="IXB400" s="141"/>
      <c r="IXC400" s="141"/>
      <c r="IXD400" s="141"/>
      <c r="IXE400" s="141"/>
      <c r="IXF400" s="141"/>
      <c r="IXG400" s="141"/>
      <c r="IXH400" s="141"/>
      <c r="IXI400" s="141"/>
      <c r="IXJ400" s="141"/>
      <c r="IXK400" s="141"/>
      <c r="IXL400" s="141"/>
      <c r="IXM400" s="141"/>
      <c r="IXN400" s="141"/>
      <c r="IXO400" s="141"/>
      <c r="IXP400" s="141"/>
      <c r="IXQ400" s="141"/>
      <c r="IXR400" s="141"/>
      <c r="IXS400" s="141"/>
      <c r="IXT400" s="141"/>
      <c r="IXU400" s="141"/>
      <c r="IXV400" s="141"/>
      <c r="IXW400" s="141"/>
      <c r="IXX400" s="141"/>
      <c r="IXY400" s="141"/>
      <c r="IXZ400" s="141"/>
      <c r="IYA400" s="141"/>
      <c r="IYB400" s="141"/>
      <c r="IYC400" s="141"/>
      <c r="IYD400" s="141"/>
      <c r="IYE400" s="141"/>
      <c r="IYF400" s="141"/>
      <c r="IYG400" s="141"/>
      <c r="IYH400" s="141"/>
      <c r="IYI400" s="141"/>
      <c r="IYJ400" s="141"/>
      <c r="IYK400" s="141"/>
      <c r="IYL400" s="141"/>
      <c r="IYM400" s="141"/>
      <c r="IYN400" s="141"/>
      <c r="IYO400" s="141"/>
      <c r="IYP400" s="141"/>
      <c r="IYQ400" s="141"/>
      <c r="IYR400" s="141"/>
      <c r="IYS400" s="141"/>
      <c r="IYT400" s="141"/>
      <c r="IYU400" s="141"/>
      <c r="IYV400" s="141"/>
      <c r="IYW400" s="141"/>
      <c r="IYX400" s="141"/>
      <c r="IYY400" s="141"/>
      <c r="IYZ400" s="141"/>
      <c r="IZA400" s="141"/>
      <c r="IZB400" s="141"/>
      <c r="IZC400" s="141"/>
      <c r="IZD400" s="141"/>
      <c r="IZE400" s="141"/>
      <c r="IZF400" s="141"/>
      <c r="IZG400" s="141"/>
      <c r="IZH400" s="141"/>
      <c r="IZI400" s="141"/>
      <c r="IZJ400" s="141"/>
      <c r="IZK400" s="141"/>
      <c r="IZL400" s="141"/>
      <c r="IZM400" s="141"/>
      <c r="IZN400" s="141"/>
      <c r="IZO400" s="141"/>
      <c r="IZP400" s="141"/>
      <c r="IZQ400" s="141"/>
      <c r="IZR400" s="141"/>
      <c r="IZS400" s="141"/>
      <c r="IZT400" s="141"/>
      <c r="IZU400" s="141"/>
      <c r="IZV400" s="141"/>
      <c r="IZW400" s="141"/>
      <c r="IZX400" s="141"/>
      <c r="IZY400" s="141"/>
      <c r="IZZ400" s="141"/>
      <c r="JAA400" s="141"/>
      <c r="JAB400" s="141"/>
      <c r="JAC400" s="141"/>
      <c r="JAD400" s="141"/>
      <c r="JAE400" s="141"/>
      <c r="JAF400" s="141"/>
      <c r="JAG400" s="141"/>
      <c r="JAH400" s="141"/>
      <c r="JAI400" s="141"/>
      <c r="JAJ400" s="141"/>
      <c r="JAK400" s="141"/>
      <c r="JAL400" s="141"/>
      <c r="JAM400" s="141"/>
      <c r="JAN400" s="141"/>
      <c r="JAO400" s="141"/>
      <c r="JAP400" s="141"/>
      <c r="JAQ400" s="141"/>
      <c r="JAR400" s="141"/>
      <c r="JAS400" s="141"/>
      <c r="JAT400" s="141"/>
      <c r="JAU400" s="141"/>
      <c r="JAV400" s="141"/>
      <c r="JAW400" s="141"/>
      <c r="JAX400" s="141"/>
      <c r="JAY400" s="141"/>
      <c r="JAZ400" s="141"/>
      <c r="JBA400" s="141"/>
      <c r="JBB400" s="141"/>
      <c r="JBC400" s="141"/>
      <c r="JBD400" s="141"/>
      <c r="JBE400" s="141"/>
      <c r="JBF400" s="141"/>
      <c r="JBG400" s="141"/>
      <c r="JBH400" s="141"/>
      <c r="JBI400" s="141"/>
      <c r="JBJ400" s="141"/>
      <c r="JBK400" s="141"/>
      <c r="JBL400" s="141"/>
      <c r="JBM400" s="141"/>
      <c r="JBN400" s="141"/>
      <c r="JBO400" s="141"/>
      <c r="JBP400" s="141"/>
      <c r="JBQ400" s="141"/>
      <c r="JBR400" s="141"/>
      <c r="JBS400" s="141"/>
      <c r="JBT400" s="141"/>
      <c r="JBU400" s="141"/>
      <c r="JBV400" s="141"/>
      <c r="JBW400" s="141"/>
      <c r="JBX400" s="141"/>
      <c r="JBY400" s="141"/>
      <c r="JBZ400" s="141"/>
      <c r="JCA400" s="141"/>
      <c r="JCB400" s="141"/>
      <c r="JCC400" s="141"/>
      <c r="JCD400" s="141"/>
      <c r="JCE400" s="141"/>
      <c r="JCF400" s="141"/>
      <c r="JCG400" s="141"/>
      <c r="JCH400" s="141"/>
      <c r="JCI400" s="141"/>
      <c r="JCJ400" s="141"/>
      <c r="JCK400" s="141"/>
      <c r="JCL400" s="141"/>
      <c r="JCM400" s="141"/>
      <c r="JCN400" s="141"/>
      <c r="JCO400" s="141"/>
      <c r="JCP400" s="141"/>
      <c r="JCQ400" s="141"/>
      <c r="JCR400" s="141"/>
      <c r="JCS400" s="141"/>
      <c r="JCT400" s="141"/>
      <c r="JCU400" s="141"/>
      <c r="JCV400" s="141"/>
      <c r="JCW400" s="141"/>
      <c r="JCX400" s="141"/>
      <c r="JCY400" s="141"/>
      <c r="JCZ400" s="141"/>
      <c r="JDA400" s="141"/>
      <c r="JDB400" s="141"/>
      <c r="JDC400" s="141"/>
      <c r="JDD400" s="141"/>
      <c r="JDE400" s="141"/>
      <c r="JDF400" s="141"/>
      <c r="JDG400" s="141"/>
      <c r="JDH400" s="141"/>
      <c r="JDI400" s="141"/>
      <c r="JDJ400" s="141"/>
      <c r="JDK400" s="141"/>
      <c r="JDL400" s="141"/>
      <c r="JDM400" s="141"/>
      <c r="JDN400" s="141"/>
      <c r="JDO400" s="141"/>
      <c r="JDP400" s="141"/>
      <c r="JDQ400" s="141"/>
      <c r="JDR400" s="141"/>
      <c r="JDS400" s="141"/>
      <c r="JDT400" s="141"/>
      <c r="JDU400" s="141"/>
      <c r="JDV400" s="141"/>
      <c r="JDW400" s="141"/>
      <c r="JDX400" s="141"/>
      <c r="JDY400" s="141"/>
      <c r="JDZ400" s="141"/>
      <c r="JEA400" s="141"/>
      <c r="JEB400" s="141"/>
      <c r="JEC400" s="141"/>
      <c r="JED400" s="141"/>
      <c r="JEE400" s="141"/>
      <c r="JEF400" s="141"/>
      <c r="JEG400" s="141"/>
      <c r="JEH400" s="141"/>
      <c r="JEI400" s="141"/>
      <c r="JEJ400" s="141"/>
      <c r="JEK400" s="141"/>
      <c r="JEL400" s="141"/>
      <c r="JEM400" s="141"/>
      <c r="JEN400" s="141"/>
      <c r="JEO400" s="141"/>
      <c r="JEP400" s="141"/>
      <c r="JEQ400" s="141"/>
      <c r="JER400" s="141"/>
      <c r="JES400" s="141"/>
      <c r="JET400" s="141"/>
      <c r="JEU400" s="141"/>
      <c r="JEV400" s="141"/>
      <c r="JEW400" s="141"/>
      <c r="JEX400" s="141"/>
      <c r="JEY400" s="141"/>
      <c r="JEZ400" s="141"/>
      <c r="JFA400" s="141"/>
      <c r="JFB400" s="141"/>
      <c r="JFC400" s="141"/>
      <c r="JFD400" s="141"/>
      <c r="JFE400" s="141"/>
      <c r="JFF400" s="141"/>
      <c r="JFG400" s="141"/>
      <c r="JFH400" s="141"/>
      <c r="JFI400" s="141"/>
      <c r="JFJ400" s="141"/>
      <c r="JFK400" s="141"/>
      <c r="JFL400" s="141"/>
      <c r="JFM400" s="141"/>
      <c r="JFN400" s="141"/>
      <c r="JFO400" s="141"/>
      <c r="JFP400" s="141"/>
      <c r="JFQ400" s="141"/>
      <c r="JFR400" s="141"/>
      <c r="JFS400" s="141"/>
      <c r="JFT400" s="141"/>
      <c r="JFU400" s="141"/>
      <c r="JFV400" s="141"/>
      <c r="JFW400" s="141"/>
      <c r="JFX400" s="141"/>
      <c r="JFY400" s="141"/>
      <c r="JFZ400" s="141"/>
      <c r="JGA400" s="141"/>
      <c r="JGB400" s="141"/>
      <c r="JGC400" s="141"/>
      <c r="JGD400" s="141"/>
      <c r="JGE400" s="141"/>
      <c r="JGF400" s="141"/>
      <c r="JGG400" s="141"/>
      <c r="JGH400" s="141"/>
      <c r="JGI400" s="141"/>
      <c r="JGJ400" s="141"/>
      <c r="JGK400" s="141"/>
      <c r="JGL400" s="141"/>
      <c r="JGM400" s="141"/>
      <c r="JGN400" s="141"/>
      <c r="JGO400" s="141"/>
      <c r="JGP400" s="141"/>
      <c r="JGQ400" s="141"/>
      <c r="JGR400" s="141"/>
      <c r="JGS400" s="141"/>
      <c r="JGT400" s="141"/>
      <c r="JGU400" s="141"/>
      <c r="JGV400" s="141"/>
      <c r="JGW400" s="141"/>
      <c r="JGX400" s="141"/>
      <c r="JGY400" s="141"/>
      <c r="JGZ400" s="141"/>
      <c r="JHA400" s="141"/>
      <c r="JHB400" s="141"/>
      <c r="JHC400" s="141"/>
      <c r="JHD400" s="141"/>
      <c r="JHE400" s="141"/>
      <c r="JHF400" s="141"/>
      <c r="JHG400" s="141"/>
      <c r="JHH400" s="141"/>
      <c r="JHI400" s="141"/>
      <c r="JHJ400" s="141"/>
      <c r="JHK400" s="141"/>
      <c r="JHL400" s="141"/>
      <c r="JHM400" s="141"/>
      <c r="JHN400" s="141"/>
      <c r="JHO400" s="141"/>
      <c r="JHP400" s="141"/>
      <c r="JHQ400" s="141"/>
      <c r="JHR400" s="141"/>
      <c r="JHS400" s="141"/>
      <c r="JHT400" s="141"/>
      <c r="JHU400" s="141"/>
      <c r="JHV400" s="141"/>
      <c r="JHW400" s="141"/>
      <c r="JHX400" s="141"/>
      <c r="JHY400" s="141"/>
      <c r="JHZ400" s="141"/>
      <c r="JIA400" s="141"/>
      <c r="JIB400" s="141"/>
      <c r="JIC400" s="141"/>
      <c r="JID400" s="141"/>
      <c r="JIE400" s="141"/>
      <c r="JIF400" s="141"/>
      <c r="JIG400" s="141"/>
      <c r="JIH400" s="141"/>
      <c r="JII400" s="141"/>
      <c r="JIJ400" s="141"/>
      <c r="JIK400" s="141"/>
      <c r="JIL400" s="141"/>
      <c r="JIM400" s="141"/>
      <c r="JIN400" s="141"/>
      <c r="JIO400" s="141"/>
      <c r="JIP400" s="141"/>
      <c r="JIQ400" s="141"/>
      <c r="JIR400" s="141"/>
      <c r="JIS400" s="141"/>
      <c r="JIT400" s="141"/>
      <c r="JIU400" s="141"/>
      <c r="JIV400" s="141"/>
      <c r="JIW400" s="141"/>
      <c r="JIX400" s="141"/>
      <c r="JIY400" s="141"/>
      <c r="JIZ400" s="141"/>
      <c r="JJA400" s="141"/>
      <c r="JJB400" s="141"/>
      <c r="JJC400" s="141"/>
      <c r="JJD400" s="141"/>
      <c r="JJE400" s="141"/>
      <c r="JJF400" s="141"/>
      <c r="JJG400" s="141"/>
      <c r="JJH400" s="141"/>
      <c r="JJI400" s="141"/>
      <c r="JJJ400" s="141"/>
      <c r="JJK400" s="141"/>
      <c r="JJL400" s="141"/>
      <c r="JJM400" s="141"/>
      <c r="JJN400" s="141"/>
      <c r="JJO400" s="141"/>
      <c r="JJP400" s="141"/>
      <c r="JJQ400" s="141"/>
      <c r="JJR400" s="141"/>
      <c r="JJS400" s="141"/>
      <c r="JJT400" s="141"/>
      <c r="JJU400" s="141"/>
      <c r="JJV400" s="141"/>
      <c r="JJW400" s="141"/>
      <c r="JJX400" s="141"/>
      <c r="JJY400" s="141"/>
      <c r="JJZ400" s="141"/>
      <c r="JKA400" s="141"/>
      <c r="JKB400" s="141"/>
      <c r="JKC400" s="141"/>
      <c r="JKD400" s="141"/>
      <c r="JKE400" s="141"/>
      <c r="JKF400" s="141"/>
      <c r="JKG400" s="141"/>
      <c r="JKH400" s="141"/>
      <c r="JKI400" s="141"/>
      <c r="JKJ400" s="141"/>
      <c r="JKK400" s="141"/>
      <c r="JKL400" s="141"/>
      <c r="JKM400" s="141"/>
      <c r="JKN400" s="141"/>
      <c r="JKO400" s="141"/>
      <c r="JKP400" s="141"/>
      <c r="JKQ400" s="141"/>
      <c r="JKR400" s="141"/>
      <c r="JKS400" s="141"/>
      <c r="JKT400" s="141"/>
      <c r="JKU400" s="141"/>
      <c r="JKV400" s="141"/>
      <c r="JKW400" s="141"/>
      <c r="JKX400" s="141"/>
      <c r="JKY400" s="141"/>
      <c r="JKZ400" s="141"/>
      <c r="JLA400" s="141"/>
      <c r="JLB400" s="141"/>
      <c r="JLC400" s="141"/>
      <c r="JLD400" s="141"/>
      <c r="JLE400" s="141"/>
      <c r="JLF400" s="141"/>
      <c r="JLG400" s="141"/>
      <c r="JLH400" s="141"/>
      <c r="JLI400" s="141"/>
      <c r="JLJ400" s="141"/>
      <c r="JLK400" s="141"/>
      <c r="JLL400" s="141"/>
      <c r="JLM400" s="141"/>
      <c r="JLN400" s="141"/>
      <c r="JLO400" s="141"/>
      <c r="JLP400" s="141"/>
      <c r="JLQ400" s="141"/>
      <c r="JLR400" s="141"/>
      <c r="JLS400" s="141"/>
      <c r="JLT400" s="141"/>
      <c r="JLU400" s="141"/>
      <c r="JLV400" s="141"/>
      <c r="JLW400" s="141"/>
      <c r="JLX400" s="141"/>
      <c r="JLY400" s="141"/>
      <c r="JLZ400" s="141"/>
      <c r="JMA400" s="141"/>
      <c r="JMB400" s="141"/>
      <c r="JMC400" s="141"/>
      <c r="JMD400" s="141"/>
      <c r="JME400" s="141"/>
      <c r="JMF400" s="141"/>
      <c r="JMG400" s="141"/>
      <c r="JMH400" s="141"/>
      <c r="JMI400" s="141"/>
      <c r="JMJ400" s="141"/>
      <c r="JMK400" s="141"/>
      <c r="JML400" s="141"/>
      <c r="JMM400" s="141"/>
      <c r="JMN400" s="141"/>
      <c r="JMO400" s="141"/>
      <c r="JMP400" s="141"/>
      <c r="JMQ400" s="141"/>
      <c r="JMR400" s="141"/>
      <c r="JMS400" s="141"/>
      <c r="JMT400" s="141"/>
      <c r="JMU400" s="141"/>
      <c r="JMV400" s="141"/>
      <c r="JMW400" s="141"/>
      <c r="JMX400" s="141"/>
      <c r="JMY400" s="141"/>
      <c r="JMZ400" s="141"/>
      <c r="JNA400" s="141"/>
      <c r="JNB400" s="141"/>
      <c r="JNC400" s="141"/>
      <c r="JND400" s="141"/>
      <c r="JNE400" s="141"/>
      <c r="JNF400" s="141"/>
      <c r="JNG400" s="141"/>
      <c r="JNH400" s="141"/>
      <c r="JNI400" s="141"/>
      <c r="JNJ400" s="141"/>
      <c r="JNK400" s="141"/>
      <c r="JNL400" s="141"/>
      <c r="JNM400" s="141"/>
      <c r="JNN400" s="141"/>
      <c r="JNO400" s="141"/>
      <c r="JNP400" s="141"/>
      <c r="JNQ400" s="141"/>
      <c r="JNR400" s="141"/>
      <c r="JNS400" s="141"/>
      <c r="JNT400" s="141"/>
      <c r="JNU400" s="141"/>
      <c r="JNV400" s="141"/>
      <c r="JNW400" s="141"/>
      <c r="JNX400" s="141"/>
      <c r="JNY400" s="141"/>
      <c r="JNZ400" s="141"/>
      <c r="JOA400" s="141"/>
      <c r="JOB400" s="141"/>
      <c r="JOC400" s="141"/>
      <c r="JOD400" s="141"/>
      <c r="JOE400" s="141"/>
      <c r="JOF400" s="141"/>
      <c r="JOG400" s="141"/>
      <c r="JOH400" s="141"/>
      <c r="JOI400" s="141"/>
      <c r="JOJ400" s="141"/>
      <c r="JOK400" s="141"/>
      <c r="JOL400" s="141"/>
      <c r="JOM400" s="141"/>
      <c r="JON400" s="141"/>
      <c r="JOO400" s="141"/>
      <c r="JOP400" s="141"/>
      <c r="JOQ400" s="141"/>
      <c r="JOR400" s="141"/>
      <c r="JOS400" s="141"/>
      <c r="JOT400" s="141"/>
      <c r="JOU400" s="141"/>
      <c r="JOV400" s="141"/>
      <c r="JOW400" s="141"/>
      <c r="JOX400" s="141"/>
      <c r="JOY400" s="141"/>
      <c r="JOZ400" s="141"/>
      <c r="JPA400" s="141"/>
      <c r="JPB400" s="141"/>
      <c r="JPC400" s="141"/>
      <c r="JPD400" s="141"/>
      <c r="JPE400" s="141"/>
      <c r="JPF400" s="141"/>
      <c r="JPG400" s="141"/>
      <c r="JPH400" s="141"/>
      <c r="JPI400" s="141"/>
      <c r="JPJ400" s="141"/>
      <c r="JPK400" s="141"/>
      <c r="JPL400" s="141"/>
      <c r="JPM400" s="141"/>
      <c r="JPN400" s="141"/>
      <c r="JPO400" s="141"/>
      <c r="JPP400" s="141"/>
      <c r="JPQ400" s="141"/>
      <c r="JPR400" s="141"/>
      <c r="JPS400" s="141"/>
      <c r="JPT400" s="141"/>
      <c r="JPU400" s="141"/>
      <c r="JPV400" s="141"/>
      <c r="JPW400" s="141"/>
      <c r="JPX400" s="141"/>
      <c r="JPY400" s="141"/>
      <c r="JPZ400" s="141"/>
      <c r="JQA400" s="141"/>
      <c r="JQB400" s="141"/>
      <c r="JQC400" s="141"/>
      <c r="JQD400" s="141"/>
      <c r="JQE400" s="141"/>
      <c r="JQF400" s="141"/>
      <c r="JQG400" s="141"/>
      <c r="JQH400" s="141"/>
      <c r="JQI400" s="141"/>
      <c r="JQJ400" s="141"/>
      <c r="JQK400" s="141"/>
      <c r="JQL400" s="141"/>
      <c r="JQM400" s="141"/>
      <c r="JQN400" s="141"/>
      <c r="JQO400" s="141"/>
      <c r="JQP400" s="141"/>
      <c r="JQQ400" s="141"/>
      <c r="JQR400" s="141"/>
      <c r="JQS400" s="141"/>
      <c r="JQT400" s="141"/>
      <c r="JQU400" s="141"/>
      <c r="JQV400" s="141"/>
      <c r="JQW400" s="141"/>
      <c r="JQX400" s="141"/>
      <c r="JQY400" s="141"/>
      <c r="JQZ400" s="141"/>
      <c r="JRA400" s="141"/>
      <c r="JRB400" s="141"/>
      <c r="JRC400" s="141"/>
      <c r="JRD400" s="141"/>
      <c r="JRE400" s="141"/>
      <c r="JRF400" s="141"/>
      <c r="JRG400" s="141"/>
      <c r="JRH400" s="141"/>
      <c r="JRI400" s="141"/>
      <c r="JRJ400" s="141"/>
      <c r="JRK400" s="141"/>
      <c r="JRL400" s="141"/>
      <c r="JRM400" s="141"/>
      <c r="JRN400" s="141"/>
      <c r="JRO400" s="141"/>
      <c r="JRP400" s="141"/>
      <c r="JRQ400" s="141"/>
      <c r="JRR400" s="141"/>
      <c r="JRS400" s="141"/>
      <c r="JRT400" s="141"/>
      <c r="JRU400" s="141"/>
      <c r="JRV400" s="141"/>
      <c r="JRW400" s="141"/>
      <c r="JRX400" s="141"/>
      <c r="JRY400" s="141"/>
      <c r="JRZ400" s="141"/>
      <c r="JSA400" s="141"/>
      <c r="JSB400" s="141"/>
      <c r="JSC400" s="141"/>
      <c r="JSD400" s="141"/>
      <c r="JSE400" s="141"/>
      <c r="JSF400" s="141"/>
      <c r="JSG400" s="141"/>
      <c r="JSH400" s="141"/>
      <c r="JSI400" s="141"/>
      <c r="JSJ400" s="141"/>
      <c r="JSK400" s="141"/>
      <c r="JSL400" s="141"/>
      <c r="JSM400" s="141"/>
      <c r="JSN400" s="141"/>
      <c r="JSO400" s="141"/>
      <c r="JSP400" s="141"/>
      <c r="JSQ400" s="141"/>
      <c r="JSR400" s="141"/>
      <c r="JSS400" s="141"/>
      <c r="JST400" s="141"/>
      <c r="JSU400" s="141"/>
      <c r="JSV400" s="141"/>
      <c r="JSW400" s="141"/>
      <c r="JSX400" s="141"/>
      <c r="JSY400" s="141"/>
      <c r="JSZ400" s="141"/>
      <c r="JTA400" s="141"/>
      <c r="JTB400" s="141"/>
      <c r="JTC400" s="141"/>
      <c r="JTD400" s="141"/>
      <c r="JTE400" s="141"/>
      <c r="JTF400" s="141"/>
      <c r="JTG400" s="141"/>
      <c r="JTH400" s="141"/>
      <c r="JTI400" s="141"/>
      <c r="JTJ400" s="141"/>
      <c r="JTK400" s="141"/>
      <c r="JTL400" s="141"/>
      <c r="JTM400" s="141"/>
      <c r="JTN400" s="141"/>
      <c r="JTO400" s="141"/>
      <c r="JTP400" s="141"/>
      <c r="JTQ400" s="141"/>
      <c r="JTR400" s="141"/>
      <c r="JTS400" s="141"/>
      <c r="JTT400" s="141"/>
      <c r="JTU400" s="141"/>
      <c r="JTV400" s="141"/>
      <c r="JTW400" s="141"/>
      <c r="JTX400" s="141"/>
      <c r="JTY400" s="141"/>
      <c r="JTZ400" s="141"/>
      <c r="JUA400" s="141"/>
      <c r="JUB400" s="141"/>
      <c r="JUC400" s="141"/>
      <c r="JUD400" s="141"/>
      <c r="JUE400" s="141"/>
      <c r="JUF400" s="141"/>
      <c r="JUG400" s="141"/>
      <c r="JUH400" s="141"/>
      <c r="JUI400" s="141"/>
      <c r="JUJ400" s="141"/>
      <c r="JUK400" s="141"/>
      <c r="JUL400" s="141"/>
      <c r="JUM400" s="141"/>
      <c r="JUN400" s="141"/>
      <c r="JUO400" s="141"/>
      <c r="JUP400" s="141"/>
      <c r="JUQ400" s="141"/>
      <c r="JUR400" s="141"/>
      <c r="JUS400" s="141"/>
      <c r="JUT400" s="141"/>
      <c r="JUU400" s="141"/>
      <c r="JUV400" s="141"/>
      <c r="JUW400" s="141"/>
      <c r="JUX400" s="141"/>
      <c r="JUY400" s="141"/>
      <c r="JUZ400" s="141"/>
      <c r="JVA400" s="141"/>
      <c r="JVB400" s="141"/>
      <c r="JVC400" s="141"/>
      <c r="JVD400" s="141"/>
      <c r="JVE400" s="141"/>
      <c r="JVF400" s="141"/>
      <c r="JVG400" s="141"/>
      <c r="JVH400" s="141"/>
      <c r="JVI400" s="141"/>
      <c r="JVJ400" s="141"/>
      <c r="JVK400" s="141"/>
      <c r="JVL400" s="141"/>
      <c r="JVM400" s="141"/>
      <c r="JVN400" s="141"/>
      <c r="JVO400" s="141"/>
      <c r="JVP400" s="141"/>
      <c r="JVQ400" s="141"/>
      <c r="JVR400" s="141"/>
      <c r="JVS400" s="141"/>
      <c r="JVT400" s="141"/>
      <c r="JVU400" s="141"/>
      <c r="JVV400" s="141"/>
      <c r="JVW400" s="141"/>
      <c r="JVX400" s="141"/>
      <c r="JVY400" s="141"/>
      <c r="JVZ400" s="141"/>
      <c r="JWA400" s="141"/>
      <c r="JWB400" s="141"/>
      <c r="JWC400" s="141"/>
      <c r="JWD400" s="141"/>
      <c r="JWE400" s="141"/>
      <c r="JWF400" s="141"/>
      <c r="JWG400" s="141"/>
      <c r="JWH400" s="141"/>
      <c r="JWI400" s="141"/>
      <c r="JWJ400" s="141"/>
      <c r="JWK400" s="141"/>
      <c r="JWL400" s="141"/>
      <c r="JWM400" s="141"/>
      <c r="JWN400" s="141"/>
      <c r="JWO400" s="141"/>
      <c r="JWP400" s="141"/>
      <c r="JWQ400" s="141"/>
      <c r="JWR400" s="141"/>
      <c r="JWS400" s="141"/>
      <c r="JWT400" s="141"/>
      <c r="JWU400" s="141"/>
      <c r="JWV400" s="141"/>
      <c r="JWW400" s="141"/>
      <c r="JWX400" s="141"/>
      <c r="JWY400" s="141"/>
      <c r="JWZ400" s="141"/>
      <c r="JXA400" s="141"/>
      <c r="JXB400" s="141"/>
      <c r="JXC400" s="141"/>
      <c r="JXD400" s="141"/>
      <c r="JXE400" s="141"/>
      <c r="JXF400" s="141"/>
      <c r="JXG400" s="141"/>
      <c r="JXH400" s="141"/>
      <c r="JXI400" s="141"/>
      <c r="JXJ400" s="141"/>
      <c r="JXK400" s="141"/>
      <c r="JXL400" s="141"/>
      <c r="JXM400" s="141"/>
      <c r="JXN400" s="141"/>
      <c r="JXO400" s="141"/>
      <c r="JXP400" s="141"/>
      <c r="JXQ400" s="141"/>
      <c r="JXR400" s="141"/>
      <c r="JXS400" s="141"/>
      <c r="JXT400" s="141"/>
      <c r="JXU400" s="141"/>
      <c r="JXV400" s="141"/>
      <c r="JXW400" s="141"/>
      <c r="JXX400" s="141"/>
      <c r="JXY400" s="141"/>
      <c r="JXZ400" s="141"/>
      <c r="JYA400" s="141"/>
      <c r="JYB400" s="141"/>
      <c r="JYC400" s="141"/>
      <c r="JYD400" s="141"/>
      <c r="JYE400" s="141"/>
      <c r="JYF400" s="141"/>
      <c r="JYG400" s="141"/>
      <c r="JYH400" s="141"/>
      <c r="JYI400" s="141"/>
      <c r="JYJ400" s="141"/>
      <c r="JYK400" s="141"/>
      <c r="JYL400" s="141"/>
      <c r="JYM400" s="141"/>
      <c r="JYN400" s="141"/>
      <c r="JYO400" s="141"/>
      <c r="JYP400" s="141"/>
      <c r="JYQ400" s="141"/>
      <c r="JYR400" s="141"/>
      <c r="JYS400" s="141"/>
      <c r="JYT400" s="141"/>
      <c r="JYU400" s="141"/>
      <c r="JYV400" s="141"/>
      <c r="JYW400" s="141"/>
      <c r="JYX400" s="141"/>
      <c r="JYY400" s="141"/>
      <c r="JYZ400" s="141"/>
      <c r="JZA400" s="141"/>
      <c r="JZB400" s="141"/>
      <c r="JZC400" s="141"/>
      <c r="JZD400" s="141"/>
      <c r="JZE400" s="141"/>
      <c r="JZF400" s="141"/>
      <c r="JZG400" s="141"/>
      <c r="JZH400" s="141"/>
      <c r="JZI400" s="141"/>
      <c r="JZJ400" s="141"/>
      <c r="JZK400" s="141"/>
      <c r="JZL400" s="141"/>
      <c r="JZM400" s="141"/>
      <c r="JZN400" s="141"/>
      <c r="JZO400" s="141"/>
      <c r="JZP400" s="141"/>
      <c r="JZQ400" s="141"/>
      <c r="JZR400" s="141"/>
      <c r="JZS400" s="141"/>
      <c r="JZT400" s="141"/>
      <c r="JZU400" s="141"/>
      <c r="JZV400" s="141"/>
      <c r="JZW400" s="141"/>
      <c r="JZX400" s="141"/>
      <c r="JZY400" s="141"/>
      <c r="JZZ400" s="141"/>
      <c r="KAA400" s="141"/>
      <c r="KAB400" s="141"/>
      <c r="KAC400" s="141"/>
      <c r="KAD400" s="141"/>
      <c r="KAE400" s="141"/>
      <c r="KAF400" s="141"/>
      <c r="KAG400" s="141"/>
      <c r="KAH400" s="141"/>
      <c r="KAI400" s="141"/>
      <c r="KAJ400" s="141"/>
      <c r="KAK400" s="141"/>
      <c r="KAL400" s="141"/>
      <c r="KAM400" s="141"/>
      <c r="KAN400" s="141"/>
      <c r="KAO400" s="141"/>
      <c r="KAP400" s="141"/>
      <c r="KAQ400" s="141"/>
      <c r="KAR400" s="141"/>
      <c r="KAS400" s="141"/>
      <c r="KAT400" s="141"/>
      <c r="KAU400" s="141"/>
      <c r="KAV400" s="141"/>
      <c r="KAW400" s="141"/>
      <c r="KAX400" s="141"/>
      <c r="KAY400" s="141"/>
      <c r="KAZ400" s="141"/>
      <c r="KBA400" s="141"/>
      <c r="KBB400" s="141"/>
      <c r="KBC400" s="141"/>
      <c r="KBD400" s="141"/>
      <c r="KBE400" s="141"/>
      <c r="KBF400" s="141"/>
      <c r="KBG400" s="141"/>
      <c r="KBH400" s="141"/>
      <c r="KBI400" s="141"/>
      <c r="KBJ400" s="141"/>
      <c r="KBK400" s="141"/>
      <c r="KBL400" s="141"/>
      <c r="KBM400" s="141"/>
      <c r="KBN400" s="141"/>
      <c r="KBO400" s="141"/>
      <c r="KBP400" s="141"/>
      <c r="KBQ400" s="141"/>
      <c r="KBR400" s="141"/>
      <c r="KBS400" s="141"/>
      <c r="KBT400" s="141"/>
      <c r="KBU400" s="141"/>
      <c r="KBV400" s="141"/>
      <c r="KBW400" s="141"/>
      <c r="KBX400" s="141"/>
      <c r="KBY400" s="141"/>
      <c r="KBZ400" s="141"/>
      <c r="KCA400" s="141"/>
      <c r="KCB400" s="141"/>
      <c r="KCC400" s="141"/>
      <c r="KCD400" s="141"/>
      <c r="KCE400" s="141"/>
      <c r="KCF400" s="141"/>
      <c r="KCG400" s="141"/>
      <c r="KCH400" s="141"/>
      <c r="KCI400" s="141"/>
      <c r="KCJ400" s="141"/>
      <c r="KCK400" s="141"/>
      <c r="KCL400" s="141"/>
      <c r="KCM400" s="141"/>
      <c r="KCN400" s="141"/>
      <c r="KCO400" s="141"/>
      <c r="KCP400" s="141"/>
      <c r="KCQ400" s="141"/>
      <c r="KCR400" s="141"/>
      <c r="KCS400" s="141"/>
      <c r="KCT400" s="141"/>
      <c r="KCU400" s="141"/>
      <c r="KCV400" s="141"/>
      <c r="KCW400" s="141"/>
      <c r="KCX400" s="141"/>
      <c r="KCY400" s="141"/>
      <c r="KCZ400" s="141"/>
      <c r="KDA400" s="141"/>
      <c r="KDB400" s="141"/>
      <c r="KDC400" s="141"/>
      <c r="KDD400" s="141"/>
      <c r="KDE400" s="141"/>
      <c r="KDF400" s="141"/>
      <c r="KDG400" s="141"/>
      <c r="KDH400" s="141"/>
      <c r="KDI400" s="141"/>
      <c r="KDJ400" s="141"/>
      <c r="KDK400" s="141"/>
      <c r="KDL400" s="141"/>
      <c r="KDM400" s="141"/>
      <c r="KDN400" s="141"/>
      <c r="KDO400" s="141"/>
      <c r="KDP400" s="141"/>
      <c r="KDQ400" s="141"/>
      <c r="KDR400" s="141"/>
      <c r="KDS400" s="141"/>
      <c r="KDT400" s="141"/>
      <c r="KDU400" s="141"/>
      <c r="KDV400" s="141"/>
      <c r="KDW400" s="141"/>
      <c r="KDX400" s="141"/>
      <c r="KDY400" s="141"/>
      <c r="KDZ400" s="141"/>
      <c r="KEA400" s="141"/>
      <c r="KEB400" s="141"/>
      <c r="KEC400" s="141"/>
      <c r="KED400" s="141"/>
      <c r="KEE400" s="141"/>
      <c r="KEF400" s="141"/>
      <c r="KEG400" s="141"/>
      <c r="KEH400" s="141"/>
      <c r="KEI400" s="141"/>
      <c r="KEJ400" s="141"/>
      <c r="KEK400" s="141"/>
      <c r="KEL400" s="141"/>
      <c r="KEM400" s="141"/>
      <c r="KEN400" s="141"/>
      <c r="KEO400" s="141"/>
      <c r="KEP400" s="141"/>
      <c r="KEQ400" s="141"/>
      <c r="KER400" s="141"/>
      <c r="KES400" s="141"/>
      <c r="KET400" s="141"/>
      <c r="KEU400" s="141"/>
      <c r="KEV400" s="141"/>
      <c r="KEW400" s="141"/>
      <c r="KEX400" s="141"/>
      <c r="KEY400" s="141"/>
      <c r="KEZ400" s="141"/>
      <c r="KFA400" s="141"/>
      <c r="KFB400" s="141"/>
      <c r="KFC400" s="141"/>
      <c r="KFD400" s="141"/>
      <c r="KFE400" s="141"/>
      <c r="KFF400" s="141"/>
      <c r="KFG400" s="141"/>
      <c r="KFH400" s="141"/>
      <c r="KFI400" s="141"/>
      <c r="KFJ400" s="141"/>
      <c r="KFK400" s="141"/>
      <c r="KFL400" s="141"/>
      <c r="KFM400" s="141"/>
      <c r="KFN400" s="141"/>
      <c r="KFO400" s="141"/>
      <c r="KFP400" s="141"/>
      <c r="KFQ400" s="141"/>
      <c r="KFR400" s="141"/>
      <c r="KFS400" s="141"/>
      <c r="KFT400" s="141"/>
      <c r="KFU400" s="141"/>
      <c r="KFV400" s="141"/>
      <c r="KFW400" s="141"/>
      <c r="KFX400" s="141"/>
      <c r="KFY400" s="141"/>
      <c r="KFZ400" s="141"/>
      <c r="KGA400" s="141"/>
      <c r="KGB400" s="141"/>
      <c r="KGC400" s="141"/>
      <c r="KGD400" s="141"/>
      <c r="KGE400" s="141"/>
      <c r="KGF400" s="141"/>
      <c r="KGG400" s="141"/>
      <c r="KGH400" s="141"/>
      <c r="KGI400" s="141"/>
      <c r="KGJ400" s="141"/>
      <c r="KGK400" s="141"/>
      <c r="KGL400" s="141"/>
      <c r="KGM400" s="141"/>
      <c r="KGN400" s="141"/>
      <c r="KGO400" s="141"/>
      <c r="KGP400" s="141"/>
      <c r="KGQ400" s="141"/>
      <c r="KGR400" s="141"/>
      <c r="KGS400" s="141"/>
      <c r="KGT400" s="141"/>
      <c r="KGU400" s="141"/>
      <c r="KGV400" s="141"/>
      <c r="KGW400" s="141"/>
      <c r="KGX400" s="141"/>
      <c r="KGY400" s="141"/>
      <c r="KGZ400" s="141"/>
      <c r="KHA400" s="141"/>
      <c r="KHB400" s="141"/>
      <c r="KHC400" s="141"/>
      <c r="KHD400" s="141"/>
      <c r="KHE400" s="141"/>
      <c r="KHF400" s="141"/>
      <c r="KHG400" s="141"/>
      <c r="KHH400" s="141"/>
      <c r="KHI400" s="141"/>
      <c r="KHJ400" s="141"/>
      <c r="KHK400" s="141"/>
      <c r="KHL400" s="141"/>
      <c r="KHM400" s="141"/>
      <c r="KHN400" s="141"/>
      <c r="KHO400" s="141"/>
      <c r="KHP400" s="141"/>
      <c r="KHQ400" s="141"/>
      <c r="KHR400" s="141"/>
      <c r="KHS400" s="141"/>
      <c r="KHT400" s="141"/>
      <c r="KHU400" s="141"/>
      <c r="KHV400" s="141"/>
      <c r="KHW400" s="141"/>
      <c r="KHX400" s="141"/>
      <c r="KHY400" s="141"/>
      <c r="KHZ400" s="141"/>
      <c r="KIA400" s="141"/>
      <c r="KIB400" s="141"/>
      <c r="KIC400" s="141"/>
      <c r="KID400" s="141"/>
      <c r="KIE400" s="141"/>
      <c r="KIF400" s="141"/>
      <c r="KIG400" s="141"/>
      <c r="KIH400" s="141"/>
      <c r="KII400" s="141"/>
      <c r="KIJ400" s="141"/>
      <c r="KIK400" s="141"/>
      <c r="KIL400" s="141"/>
      <c r="KIM400" s="141"/>
      <c r="KIN400" s="141"/>
      <c r="KIO400" s="141"/>
      <c r="KIP400" s="141"/>
      <c r="KIQ400" s="141"/>
      <c r="KIR400" s="141"/>
      <c r="KIS400" s="141"/>
      <c r="KIT400" s="141"/>
      <c r="KIU400" s="141"/>
      <c r="KIV400" s="141"/>
      <c r="KIW400" s="141"/>
      <c r="KIX400" s="141"/>
      <c r="KIY400" s="141"/>
      <c r="KIZ400" s="141"/>
      <c r="KJA400" s="141"/>
      <c r="KJB400" s="141"/>
      <c r="KJC400" s="141"/>
      <c r="KJD400" s="141"/>
      <c r="KJE400" s="141"/>
      <c r="KJF400" s="141"/>
      <c r="KJG400" s="141"/>
      <c r="KJH400" s="141"/>
      <c r="KJI400" s="141"/>
      <c r="KJJ400" s="141"/>
      <c r="KJK400" s="141"/>
      <c r="KJL400" s="141"/>
      <c r="KJM400" s="141"/>
      <c r="KJN400" s="141"/>
      <c r="KJO400" s="141"/>
      <c r="KJP400" s="141"/>
      <c r="KJQ400" s="141"/>
      <c r="KJR400" s="141"/>
      <c r="KJS400" s="141"/>
      <c r="KJT400" s="141"/>
      <c r="KJU400" s="141"/>
      <c r="KJV400" s="141"/>
      <c r="KJW400" s="141"/>
      <c r="KJX400" s="141"/>
      <c r="KJY400" s="141"/>
      <c r="KJZ400" s="141"/>
      <c r="KKA400" s="141"/>
      <c r="KKB400" s="141"/>
      <c r="KKC400" s="141"/>
      <c r="KKD400" s="141"/>
      <c r="KKE400" s="141"/>
      <c r="KKF400" s="141"/>
      <c r="KKG400" s="141"/>
      <c r="KKH400" s="141"/>
      <c r="KKI400" s="141"/>
      <c r="KKJ400" s="141"/>
      <c r="KKK400" s="141"/>
      <c r="KKL400" s="141"/>
      <c r="KKM400" s="141"/>
      <c r="KKN400" s="141"/>
      <c r="KKO400" s="141"/>
      <c r="KKP400" s="141"/>
      <c r="KKQ400" s="141"/>
      <c r="KKR400" s="141"/>
      <c r="KKS400" s="141"/>
      <c r="KKT400" s="141"/>
      <c r="KKU400" s="141"/>
      <c r="KKV400" s="141"/>
      <c r="KKW400" s="141"/>
      <c r="KKX400" s="141"/>
      <c r="KKY400" s="141"/>
      <c r="KKZ400" s="141"/>
      <c r="KLA400" s="141"/>
      <c r="KLB400" s="141"/>
      <c r="KLC400" s="141"/>
      <c r="KLD400" s="141"/>
      <c r="KLE400" s="141"/>
      <c r="KLF400" s="141"/>
      <c r="KLG400" s="141"/>
      <c r="KLH400" s="141"/>
      <c r="KLI400" s="141"/>
      <c r="KLJ400" s="141"/>
      <c r="KLK400" s="141"/>
      <c r="KLL400" s="141"/>
      <c r="KLM400" s="141"/>
      <c r="KLN400" s="141"/>
      <c r="KLO400" s="141"/>
      <c r="KLP400" s="141"/>
      <c r="KLQ400" s="141"/>
      <c r="KLR400" s="141"/>
      <c r="KLS400" s="141"/>
      <c r="KLT400" s="141"/>
      <c r="KLU400" s="141"/>
      <c r="KLV400" s="141"/>
      <c r="KLW400" s="141"/>
      <c r="KLX400" s="141"/>
      <c r="KLY400" s="141"/>
      <c r="KLZ400" s="141"/>
      <c r="KMA400" s="141"/>
      <c r="KMB400" s="141"/>
      <c r="KMC400" s="141"/>
      <c r="KMD400" s="141"/>
      <c r="KME400" s="141"/>
      <c r="KMF400" s="141"/>
      <c r="KMG400" s="141"/>
      <c r="KMH400" s="141"/>
      <c r="KMI400" s="141"/>
      <c r="KMJ400" s="141"/>
      <c r="KMK400" s="141"/>
      <c r="KML400" s="141"/>
      <c r="KMM400" s="141"/>
      <c r="KMN400" s="141"/>
      <c r="KMO400" s="141"/>
      <c r="KMP400" s="141"/>
      <c r="KMQ400" s="141"/>
      <c r="KMR400" s="141"/>
      <c r="KMS400" s="141"/>
      <c r="KMT400" s="141"/>
      <c r="KMU400" s="141"/>
      <c r="KMV400" s="141"/>
      <c r="KMW400" s="141"/>
      <c r="KMX400" s="141"/>
      <c r="KMY400" s="141"/>
      <c r="KMZ400" s="141"/>
      <c r="KNA400" s="141"/>
      <c r="KNB400" s="141"/>
      <c r="KNC400" s="141"/>
      <c r="KND400" s="141"/>
      <c r="KNE400" s="141"/>
      <c r="KNF400" s="141"/>
      <c r="KNG400" s="141"/>
      <c r="KNH400" s="141"/>
      <c r="KNI400" s="141"/>
      <c r="KNJ400" s="141"/>
      <c r="KNK400" s="141"/>
      <c r="KNL400" s="141"/>
      <c r="KNM400" s="141"/>
      <c r="KNN400" s="141"/>
      <c r="KNO400" s="141"/>
      <c r="KNP400" s="141"/>
      <c r="KNQ400" s="141"/>
      <c r="KNR400" s="141"/>
      <c r="KNS400" s="141"/>
      <c r="KNT400" s="141"/>
      <c r="KNU400" s="141"/>
      <c r="KNV400" s="141"/>
      <c r="KNW400" s="141"/>
      <c r="KNX400" s="141"/>
      <c r="KNY400" s="141"/>
      <c r="KNZ400" s="141"/>
      <c r="KOA400" s="141"/>
      <c r="KOB400" s="141"/>
      <c r="KOC400" s="141"/>
      <c r="KOD400" s="141"/>
      <c r="KOE400" s="141"/>
      <c r="KOF400" s="141"/>
      <c r="KOG400" s="141"/>
      <c r="KOH400" s="141"/>
      <c r="KOI400" s="141"/>
      <c r="KOJ400" s="141"/>
      <c r="KOK400" s="141"/>
      <c r="KOL400" s="141"/>
      <c r="KOM400" s="141"/>
      <c r="KON400" s="141"/>
      <c r="KOO400" s="141"/>
      <c r="KOP400" s="141"/>
      <c r="KOQ400" s="141"/>
      <c r="KOR400" s="141"/>
      <c r="KOS400" s="141"/>
      <c r="KOT400" s="141"/>
      <c r="KOU400" s="141"/>
      <c r="KOV400" s="141"/>
      <c r="KOW400" s="141"/>
      <c r="KOX400" s="141"/>
      <c r="KOY400" s="141"/>
      <c r="KOZ400" s="141"/>
      <c r="KPA400" s="141"/>
      <c r="KPB400" s="141"/>
      <c r="KPC400" s="141"/>
      <c r="KPD400" s="141"/>
      <c r="KPE400" s="141"/>
      <c r="KPF400" s="141"/>
      <c r="KPG400" s="141"/>
      <c r="KPH400" s="141"/>
      <c r="KPI400" s="141"/>
      <c r="KPJ400" s="141"/>
      <c r="KPK400" s="141"/>
      <c r="KPL400" s="141"/>
      <c r="KPM400" s="141"/>
      <c r="KPN400" s="141"/>
      <c r="KPO400" s="141"/>
      <c r="KPP400" s="141"/>
      <c r="KPQ400" s="141"/>
      <c r="KPR400" s="141"/>
      <c r="KPS400" s="141"/>
      <c r="KPT400" s="141"/>
      <c r="KPU400" s="141"/>
      <c r="KPV400" s="141"/>
      <c r="KPW400" s="141"/>
      <c r="KPX400" s="141"/>
      <c r="KPY400" s="141"/>
      <c r="KPZ400" s="141"/>
      <c r="KQA400" s="141"/>
      <c r="KQB400" s="141"/>
      <c r="KQC400" s="141"/>
      <c r="KQD400" s="141"/>
      <c r="KQE400" s="141"/>
      <c r="KQF400" s="141"/>
      <c r="KQG400" s="141"/>
      <c r="KQH400" s="141"/>
      <c r="KQI400" s="141"/>
      <c r="KQJ400" s="141"/>
      <c r="KQK400" s="141"/>
      <c r="KQL400" s="141"/>
      <c r="KQM400" s="141"/>
      <c r="KQN400" s="141"/>
      <c r="KQO400" s="141"/>
      <c r="KQP400" s="141"/>
      <c r="KQQ400" s="141"/>
      <c r="KQR400" s="141"/>
      <c r="KQS400" s="141"/>
      <c r="KQT400" s="141"/>
      <c r="KQU400" s="141"/>
      <c r="KQV400" s="141"/>
      <c r="KQW400" s="141"/>
      <c r="KQX400" s="141"/>
      <c r="KQY400" s="141"/>
      <c r="KQZ400" s="141"/>
      <c r="KRA400" s="141"/>
      <c r="KRB400" s="141"/>
      <c r="KRC400" s="141"/>
      <c r="KRD400" s="141"/>
      <c r="KRE400" s="141"/>
      <c r="KRF400" s="141"/>
      <c r="KRG400" s="141"/>
      <c r="KRH400" s="141"/>
      <c r="KRI400" s="141"/>
      <c r="KRJ400" s="141"/>
      <c r="KRK400" s="141"/>
      <c r="KRL400" s="141"/>
      <c r="KRM400" s="141"/>
      <c r="KRN400" s="141"/>
      <c r="KRO400" s="141"/>
      <c r="KRP400" s="141"/>
      <c r="KRQ400" s="141"/>
      <c r="KRR400" s="141"/>
      <c r="KRS400" s="141"/>
      <c r="KRT400" s="141"/>
      <c r="KRU400" s="141"/>
      <c r="KRV400" s="141"/>
      <c r="KRW400" s="141"/>
      <c r="KRX400" s="141"/>
      <c r="KRY400" s="141"/>
      <c r="KRZ400" s="141"/>
      <c r="KSA400" s="141"/>
      <c r="KSB400" s="141"/>
      <c r="KSC400" s="141"/>
      <c r="KSD400" s="141"/>
      <c r="KSE400" s="141"/>
      <c r="KSF400" s="141"/>
      <c r="KSG400" s="141"/>
      <c r="KSH400" s="141"/>
      <c r="KSI400" s="141"/>
      <c r="KSJ400" s="141"/>
      <c r="KSK400" s="141"/>
      <c r="KSL400" s="141"/>
      <c r="KSM400" s="141"/>
      <c r="KSN400" s="141"/>
      <c r="KSO400" s="141"/>
      <c r="KSP400" s="141"/>
      <c r="KSQ400" s="141"/>
      <c r="KSR400" s="141"/>
      <c r="KSS400" s="141"/>
      <c r="KST400" s="141"/>
      <c r="KSU400" s="141"/>
      <c r="KSV400" s="141"/>
      <c r="KSW400" s="141"/>
      <c r="KSX400" s="141"/>
      <c r="KSY400" s="141"/>
      <c r="KSZ400" s="141"/>
      <c r="KTA400" s="141"/>
      <c r="KTB400" s="141"/>
      <c r="KTC400" s="141"/>
      <c r="KTD400" s="141"/>
      <c r="KTE400" s="141"/>
      <c r="KTF400" s="141"/>
      <c r="KTG400" s="141"/>
      <c r="KTH400" s="141"/>
      <c r="KTI400" s="141"/>
      <c r="KTJ400" s="141"/>
      <c r="KTK400" s="141"/>
      <c r="KTL400" s="141"/>
      <c r="KTM400" s="141"/>
      <c r="KTN400" s="141"/>
      <c r="KTO400" s="141"/>
      <c r="KTP400" s="141"/>
      <c r="KTQ400" s="141"/>
      <c r="KTR400" s="141"/>
      <c r="KTS400" s="141"/>
      <c r="KTT400" s="141"/>
      <c r="KTU400" s="141"/>
      <c r="KTV400" s="141"/>
      <c r="KTW400" s="141"/>
      <c r="KTX400" s="141"/>
      <c r="KTY400" s="141"/>
      <c r="KTZ400" s="141"/>
      <c r="KUA400" s="141"/>
      <c r="KUB400" s="141"/>
      <c r="KUC400" s="141"/>
      <c r="KUD400" s="141"/>
      <c r="KUE400" s="141"/>
      <c r="KUF400" s="141"/>
      <c r="KUG400" s="141"/>
      <c r="KUH400" s="141"/>
      <c r="KUI400" s="141"/>
      <c r="KUJ400" s="141"/>
      <c r="KUK400" s="141"/>
      <c r="KUL400" s="141"/>
      <c r="KUM400" s="141"/>
      <c r="KUN400" s="141"/>
      <c r="KUO400" s="141"/>
      <c r="KUP400" s="141"/>
      <c r="KUQ400" s="141"/>
      <c r="KUR400" s="141"/>
      <c r="KUS400" s="141"/>
      <c r="KUT400" s="141"/>
      <c r="KUU400" s="141"/>
      <c r="KUV400" s="141"/>
      <c r="KUW400" s="141"/>
      <c r="KUX400" s="141"/>
      <c r="KUY400" s="141"/>
      <c r="KUZ400" s="141"/>
      <c r="KVA400" s="141"/>
      <c r="KVB400" s="141"/>
      <c r="KVC400" s="141"/>
      <c r="KVD400" s="141"/>
      <c r="KVE400" s="141"/>
      <c r="KVF400" s="141"/>
      <c r="KVG400" s="141"/>
      <c r="KVH400" s="141"/>
      <c r="KVI400" s="141"/>
      <c r="KVJ400" s="141"/>
      <c r="KVK400" s="141"/>
      <c r="KVL400" s="141"/>
      <c r="KVM400" s="141"/>
      <c r="KVN400" s="141"/>
      <c r="KVO400" s="141"/>
      <c r="KVP400" s="141"/>
      <c r="KVQ400" s="141"/>
      <c r="KVR400" s="141"/>
      <c r="KVS400" s="141"/>
      <c r="KVT400" s="141"/>
      <c r="KVU400" s="141"/>
      <c r="KVV400" s="141"/>
      <c r="KVW400" s="141"/>
      <c r="KVX400" s="141"/>
      <c r="KVY400" s="141"/>
      <c r="KVZ400" s="141"/>
      <c r="KWA400" s="141"/>
      <c r="KWB400" s="141"/>
      <c r="KWC400" s="141"/>
      <c r="KWD400" s="141"/>
      <c r="KWE400" s="141"/>
      <c r="KWF400" s="141"/>
      <c r="KWG400" s="141"/>
      <c r="KWH400" s="141"/>
      <c r="KWI400" s="141"/>
      <c r="KWJ400" s="141"/>
      <c r="KWK400" s="141"/>
      <c r="KWL400" s="141"/>
      <c r="KWM400" s="141"/>
      <c r="KWN400" s="141"/>
      <c r="KWO400" s="141"/>
      <c r="KWP400" s="141"/>
      <c r="KWQ400" s="141"/>
      <c r="KWR400" s="141"/>
      <c r="KWS400" s="141"/>
      <c r="KWT400" s="141"/>
      <c r="KWU400" s="141"/>
      <c r="KWV400" s="141"/>
      <c r="KWW400" s="141"/>
      <c r="KWX400" s="141"/>
      <c r="KWY400" s="141"/>
      <c r="KWZ400" s="141"/>
      <c r="KXA400" s="141"/>
      <c r="KXB400" s="141"/>
      <c r="KXC400" s="141"/>
      <c r="KXD400" s="141"/>
      <c r="KXE400" s="141"/>
      <c r="KXF400" s="141"/>
      <c r="KXG400" s="141"/>
      <c r="KXH400" s="141"/>
      <c r="KXI400" s="141"/>
      <c r="KXJ400" s="141"/>
      <c r="KXK400" s="141"/>
      <c r="KXL400" s="141"/>
      <c r="KXM400" s="141"/>
      <c r="KXN400" s="141"/>
      <c r="KXO400" s="141"/>
      <c r="KXP400" s="141"/>
      <c r="KXQ400" s="141"/>
      <c r="KXR400" s="141"/>
      <c r="KXS400" s="141"/>
      <c r="KXT400" s="141"/>
      <c r="KXU400" s="141"/>
      <c r="KXV400" s="141"/>
      <c r="KXW400" s="141"/>
      <c r="KXX400" s="141"/>
      <c r="KXY400" s="141"/>
      <c r="KXZ400" s="141"/>
      <c r="KYA400" s="141"/>
      <c r="KYB400" s="141"/>
      <c r="KYC400" s="141"/>
      <c r="KYD400" s="141"/>
      <c r="KYE400" s="141"/>
      <c r="KYF400" s="141"/>
      <c r="KYG400" s="141"/>
      <c r="KYH400" s="141"/>
      <c r="KYI400" s="141"/>
      <c r="KYJ400" s="141"/>
      <c r="KYK400" s="141"/>
      <c r="KYL400" s="141"/>
      <c r="KYM400" s="141"/>
      <c r="KYN400" s="141"/>
      <c r="KYO400" s="141"/>
      <c r="KYP400" s="141"/>
      <c r="KYQ400" s="141"/>
      <c r="KYR400" s="141"/>
      <c r="KYS400" s="141"/>
      <c r="KYT400" s="141"/>
      <c r="KYU400" s="141"/>
      <c r="KYV400" s="141"/>
      <c r="KYW400" s="141"/>
      <c r="KYX400" s="141"/>
      <c r="KYY400" s="141"/>
      <c r="KYZ400" s="141"/>
      <c r="KZA400" s="141"/>
      <c r="KZB400" s="141"/>
      <c r="KZC400" s="141"/>
      <c r="KZD400" s="141"/>
      <c r="KZE400" s="141"/>
      <c r="KZF400" s="141"/>
      <c r="KZG400" s="141"/>
      <c r="KZH400" s="141"/>
      <c r="KZI400" s="141"/>
      <c r="KZJ400" s="141"/>
      <c r="KZK400" s="141"/>
      <c r="KZL400" s="141"/>
      <c r="KZM400" s="141"/>
      <c r="KZN400" s="141"/>
      <c r="KZO400" s="141"/>
      <c r="KZP400" s="141"/>
      <c r="KZQ400" s="141"/>
      <c r="KZR400" s="141"/>
      <c r="KZS400" s="141"/>
      <c r="KZT400" s="141"/>
      <c r="KZU400" s="141"/>
      <c r="KZV400" s="141"/>
      <c r="KZW400" s="141"/>
      <c r="KZX400" s="141"/>
      <c r="KZY400" s="141"/>
      <c r="KZZ400" s="141"/>
      <c r="LAA400" s="141"/>
      <c r="LAB400" s="141"/>
      <c r="LAC400" s="141"/>
      <c r="LAD400" s="141"/>
      <c r="LAE400" s="141"/>
      <c r="LAF400" s="141"/>
      <c r="LAG400" s="141"/>
      <c r="LAH400" s="141"/>
      <c r="LAI400" s="141"/>
      <c r="LAJ400" s="141"/>
      <c r="LAK400" s="141"/>
      <c r="LAL400" s="141"/>
      <c r="LAM400" s="141"/>
      <c r="LAN400" s="141"/>
      <c r="LAO400" s="141"/>
      <c r="LAP400" s="141"/>
      <c r="LAQ400" s="141"/>
      <c r="LAR400" s="141"/>
      <c r="LAS400" s="141"/>
      <c r="LAT400" s="141"/>
      <c r="LAU400" s="141"/>
      <c r="LAV400" s="141"/>
      <c r="LAW400" s="141"/>
      <c r="LAX400" s="141"/>
      <c r="LAY400" s="141"/>
      <c r="LAZ400" s="141"/>
      <c r="LBA400" s="141"/>
      <c r="LBB400" s="141"/>
      <c r="LBC400" s="141"/>
      <c r="LBD400" s="141"/>
      <c r="LBE400" s="141"/>
      <c r="LBF400" s="141"/>
      <c r="LBG400" s="141"/>
      <c r="LBH400" s="141"/>
      <c r="LBI400" s="141"/>
      <c r="LBJ400" s="141"/>
      <c r="LBK400" s="141"/>
      <c r="LBL400" s="141"/>
      <c r="LBM400" s="141"/>
      <c r="LBN400" s="141"/>
      <c r="LBO400" s="141"/>
      <c r="LBP400" s="141"/>
      <c r="LBQ400" s="141"/>
      <c r="LBR400" s="141"/>
      <c r="LBS400" s="141"/>
      <c r="LBT400" s="141"/>
      <c r="LBU400" s="141"/>
      <c r="LBV400" s="141"/>
      <c r="LBW400" s="141"/>
      <c r="LBX400" s="141"/>
      <c r="LBY400" s="141"/>
      <c r="LBZ400" s="141"/>
      <c r="LCA400" s="141"/>
      <c r="LCB400" s="141"/>
      <c r="LCC400" s="141"/>
      <c r="LCD400" s="141"/>
      <c r="LCE400" s="141"/>
      <c r="LCF400" s="141"/>
      <c r="LCG400" s="141"/>
      <c r="LCH400" s="141"/>
      <c r="LCI400" s="141"/>
      <c r="LCJ400" s="141"/>
      <c r="LCK400" s="141"/>
      <c r="LCL400" s="141"/>
      <c r="LCM400" s="141"/>
      <c r="LCN400" s="141"/>
      <c r="LCO400" s="141"/>
      <c r="LCP400" s="141"/>
      <c r="LCQ400" s="141"/>
      <c r="LCR400" s="141"/>
      <c r="LCS400" s="141"/>
      <c r="LCT400" s="141"/>
      <c r="LCU400" s="141"/>
      <c r="LCV400" s="141"/>
      <c r="LCW400" s="141"/>
      <c r="LCX400" s="141"/>
      <c r="LCY400" s="141"/>
      <c r="LCZ400" s="141"/>
      <c r="LDA400" s="141"/>
      <c r="LDB400" s="141"/>
      <c r="LDC400" s="141"/>
      <c r="LDD400" s="141"/>
      <c r="LDE400" s="141"/>
      <c r="LDF400" s="141"/>
      <c r="LDG400" s="141"/>
      <c r="LDH400" s="141"/>
      <c r="LDI400" s="141"/>
      <c r="LDJ400" s="141"/>
      <c r="LDK400" s="141"/>
      <c r="LDL400" s="141"/>
      <c r="LDM400" s="141"/>
      <c r="LDN400" s="141"/>
      <c r="LDO400" s="141"/>
      <c r="LDP400" s="141"/>
      <c r="LDQ400" s="141"/>
      <c r="LDR400" s="141"/>
      <c r="LDS400" s="141"/>
      <c r="LDT400" s="141"/>
      <c r="LDU400" s="141"/>
      <c r="LDV400" s="141"/>
      <c r="LDW400" s="141"/>
      <c r="LDX400" s="141"/>
      <c r="LDY400" s="141"/>
      <c r="LDZ400" s="141"/>
      <c r="LEA400" s="141"/>
      <c r="LEB400" s="141"/>
      <c r="LEC400" s="141"/>
      <c r="LED400" s="141"/>
      <c r="LEE400" s="141"/>
      <c r="LEF400" s="141"/>
      <c r="LEG400" s="141"/>
      <c r="LEH400" s="141"/>
      <c r="LEI400" s="141"/>
      <c r="LEJ400" s="141"/>
      <c r="LEK400" s="141"/>
      <c r="LEL400" s="141"/>
      <c r="LEM400" s="141"/>
      <c r="LEN400" s="141"/>
      <c r="LEO400" s="141"/>
      <c r="LEP400" s="141"/>
      <c r="LEQ400" s="141"/>
      <c r="LER400" s="141"/>
      <c r="LES400" s="141"/>
      <c r="LET400" s="141"/>
      <c r="LEU400" s="141"/>
      <c r="LEV400" s="141"/>
      <c r="LEW400" s="141"/>
      <c r="LEX400" s="141"/>
      <c r="LEY400" s="141"/>
      <c r="LEZ400" s="141"/>
      <c r="LFA400" s="141"/>
      <c r="LFB400" s="141"/>
      <c r="LFC400" s="141"/>
      <c r="LFD400" s="141"/>
      <c r="LFE400" s="141"/>
      <c r="LFF400" s="141"/>
      <c r="LFG400" s="141"/>
      <c r="LFH400" s="141"/>
      <c r="LFI400" s="141"/>
      <c r="LFJ400" s="141"/>
      <c r="LFK400" s="141"/>
      <c r="LFL400" s="141"/>
      <c r="LFM400" s="141"/>
      <c r="LFN400" s="141"/>
      <c r="LFO400" s="141"/>
      <c r="LFP400" s="141"/>
      <c r="LFQ400" s="141"/>
      <c r="LFR400" s="141"/>
      <c r="LFS400" s="141"/>
      <c r="LFT400" s="141"/>
      <c r="LFU400" s="141"/>
      <c r="LFV400" s="141"/>
      <c r="LFW400" s="141"/>
      <c r="LFX400" s="141"/>
      <c r="LFY400" s="141"/>
      <c r="LFZ400" s="141"/>
      <c r="LGA400" s="141"/>
      <c r="LGB400" s="141"/>
      <c r="LGC400" s="141"/>
      <c r="LGD400" s="141"/>
      <c r="LGE400" s="141"/>
      <c r="LGF400" s="141"/>
      <c r="LGG400" s="141"/>
      <c r="LGH400" s="141"/>
      <c r="LGI400" s="141"/>
      <c r="LGJ400" s="141"/>
      <c r="LGK400" s="141"/>
      <c r="LGL400" s="141"/>
      <c r="LGM400" s="141"/>
      <c r="LGN400" s="141"/>
      <c r="LGO400" s="141"/>
      <c r="LGP400" s="141"/>
      <c r="LGQ400" s="141"/>
      <c r="LGR400" s="141"/>
      <c r="LGS400" s="141"/>
      <c r="LGT400" s="141"/>
      <c r="LGU400" s="141"/>
      <c r="LGV400" s="141"/>
      <c r="LGW400" s="141"/>
      <c r="LGX400" s="141"/>
      <c r="LGY400" s="141"/>
      <c r="LGZ400" s="141"/>
      <c r="LHA400" s="141"/>
      <c r="LHB400" s="141"/>
      <c r="LHC400" s="141"/>
      <c r="LHD400" s="141"/>
      <c r="LHE400" s="141"/>
      <c r="LHF400" s="141"/>
      <c r="LHG400" s="141"/>
      <c r="LHH400" s="141"/>
      <c r="LHI400" s="141"/>
      <c r="LHJ400" s="141"/>
      <c r="LHK400" s="141"/>
      <c r="LHL400" s="141"/>
      <c r="LHM400" s="141"/>
      <c r="LHN400" s="141"/>
      <c r="LHO400" s="141"/>
      <c r="LHP400" s="141"/>
      <c r="LHQ400" s="141"/>
      <c r="LHR400" s="141"/>
      <c r="LHS400" s="141"/>
      <c r="LHT400" s="141"/>
      <c r="LHU400" s="141"/>
      <c r="LHV400" s="141"/>
      <c r="LHW400" s="141"/>
      <c r="LHX400" s="141"/>
      <c r="LHY400" s="141"/>
      <c r="LHZ400" s="141"/>
      <c r="LIA400" s="141"/>
      <c r="LIB400" s="141"/>
      <c r="LIC400" s="141"/>
      <c r="LID400" s="141"/>
      <c r="LIE400" s="141"/>
      <c r="LIF400" s="141"/>
      <c r="LIG400" s="141"/>
      <c r="LIH400" s="141"/>
      <c r="LII400" s="141"/>
      <c r="LIJ400" s="141"/>
      <c r="LIK400" s="141"/>
      <c r="LIL400" s="141"/>
      <c r="LIM400" s="141"/>
      <c r="LIN400" s="141"/>
      <c r="LIO400" s="141"/>
      <c r="LIP400" s="141"/>
      <c r="LIQ400" s="141"/>
      <c r="LIR400" s="141"/>
      <c r="LIS400" s="141"/>
      <c r="LIT400" s="141"/>
      <c r="LIU400" s="141"/>
      <c r="LIV400" s="141"/>
      <c r="LIW400" s="141"/>
      <c r="LIX400" s="141"/>
      <c r="LIY400" s="141"/>
      <c r="LIZ400" s="141"/>
      <c r="LJA400" s="141"/>
      <c r="LJB400" s="141"/>
      <c r="LJC400" s="141"/>
      <c r="LJD400" s="141"/>
      <c r="LJE400" s="141"/>
      <c r="LJF400" s="141"/>
      <c r="LJG400" s="141"/>
      <c r="LJH400" s="141"/>
      <c r="LJI400" s="141"/>
      <c r="LJJ400" s="141"/>
      <c r="LJK400" s="141"/>
      <c r="LJL400" s="141"/>
      <c r="LJM400" s="141"/>
      <c r="LJN400" s="141"/>
      <c r="LJO400" s="141"/>
      <c r="LJP400" s="141"/>
      <c r="LJQ400" s="141"/>
      <c r="LJR400" s="141"/>
      <c r="LJS400" s="141"/>
      <c r="LJT400" s="141"/>
      <c r="LJU400" s="141"/>
      <c r="LJV400" s="141"/>
      <c r="LJW400" s="141"/>
      <c r="LJX400" s="141"/>
      <c r="LJY400" s="141"/>
      <c r="LJZ400" s="141"/>
      <c r="LKA400" s="141"/>
      <c r="LKB400" s="141"/>
      <c r="LKC400" s="141"/>
      <c r="LKD400" s="141"/>
      <c r="LKE400" s="141"/>
      <c r="LKF400" s="141"/>
      <c r="LKG400" s="141"/>
      <c r="LKH400" s="141"/>
      <c r="LKI400" s="141"/>
      <c r="LKJ400" s="141"/>
      <c r="LKK400" s="141"/>
      <c r="LKL400" s="141"/>
      <c r="LKM400" s="141"/>
      <c r="LKN400" s="141"/>
      <c r="LKO400" s="141"/>
      <c r="LKP400" s="141"/>
      <c r="LKQ400" s="141"/>
      <c r="LKR400" s="141"/>
      <c r="LKS400" s="141"/>
      <c r="LKT400" s="141"/>
      <c r="LKU400" s="141"/>
      <c r="LKV400" s="141"/>
      <c r="LKW400" s="141"/>
      <c r="LKX400" s="141"/>
      <c r="LKY400" s="141"/>
      <c r="LKZ400" s="141"/>
      <c r="LLA400" s="141"/>
      <c r="LLB400" s="141"/>
      <c r="LLC400" s="141"/>
      <c r="LLD400" s="141"/>
      <c r="LLE400" s="141"/>
      <c r="LLF400" s="141"/>
      <c r="LLG400" s="141"/>
      <c r="LLH400" s="141"/>
      <c r="LLI400" s="141"/>
      <c r="LLJ400" s="141"/>
      <c r="LLK400" s="141"/>
      <c r="LLL400" s="141"/>
      <c r="LLM400" s="141"/>
      <c r="LLN400" s="141"/>
      <c r="LLO400" s="141"/>
      <c r="LLP400" s="141"/>
      <c r="LLQ400" s="141"/>
      <c r="LLR400" s="141"/>
      <c r="LLS400" s="141"/>
      <c r="LLT400" s="141"/>
      <c r="LLU400" s="141"/>
      <c r="LLV400" s="141"/>
      <c r="LLW400" s="141"/>
      <c r="LLX400" s="141"/>
      <c r="LLY400" s="141"/>
      <c r="LLZ400" s="141"/>
      <c r="LMA400" s="141"/>
      <c r="LMB400" s="141"/>
      <c r="LMC400" s="141"/>
      <c r="LMD400" s="141"/>
      <c r="LME400" s="141"/>
      <c r="LMF400" s="141"/>
      <c r="LMG400" s="141"/>
      <c r="LMH400" s="141"/>
      <c r="LMI400" s="141"/>
      <c r="LMJ400" s="141"/>
      <c r="LMK400" s="141"/>
      <c r="LML400" s="141"/>
      <c r="LMM400" s="141"/>
      <c r="LMN400" s="141"/>
      <c r="LMO400" s="141"/>
      <c r="LMP400" s="141"/>
      <c r="LMQ400" s="141"/>
      <c r="LMR400" s="141"/>
      <c r="LMS400" s="141"/>
      <c r="LMT400" s="141"/>
      <c r="LMU400" s="141"/>
      <c r="LMV400" s="141"/>
      <c r="LMW400" s="141"/>
      <c r="LMX400" s="141"/>
      <c r="LMY400" s="141"/>
      <c r="LMZ400" s="141"/>
      <c r="LNA400" s="141"/>
      <c r="LNB400" s="141"/>
      <c r="LNC400" s="141"/>
      <c r="LND400" s="141"/>
      <c r="LNE400" s="141"/>
      <c r="LNF400" s="141"/>
      <c r="LNG400" s="141"/>
      <c r="LNH400" s="141"/>
      <c r="LNI400" s="141"/>
      <c r="LNJ400" s="141"/>
      <c r="LNK400" s="141"/>
      <c r="LNL400" s="141"/>
      <c r="LNM400" s="141"/>
      <c r="LNN400" s="141"/>
      <c r="LNO400" s="141"/>
      <c r="LNP400" s="141"/>
      <c r="LNQ400" s="141"/>
      <c r="LNR400" s="141"/>
      <c r="LNS400" s="141"/>
      <c r="LNT400" s="141"/>
      <c r="LNU400" s="141"/>
      <c r="LNV400" s="141"/>
      <c r="LNW400" s="141"/>
      <c r="LNX400" s="141"/>
      <c r="LNY400" s="141"/>
      <c r="LNZ400" s="141"/>
      <c r="LOA400" s="141"/>
      <c r="LOB400" s="141"/>
      <c r="LOC400" s="141"/>
      <c r="LOD400" s="141"/>
      <c r="LOE400" s="141"/>
      <c r="LOF400" s="141"/>
      <c r="LOG400" s="141"/>
      <c r="LOH400" s="141"/>
      <c r="LOI400" s="141"/>
      <c r="LOJ400" s="141"/>
      <c r="LOK400" s="141"/>
      <c r="LOL400" s="141"/>
      <c r="LOM400" s="141"/>
      <c r="LON400" s="141"/>
      <c r="LOO400" s="141"/>
      <c r="LOP400" s="141"/>
      <c r="LOQ400" s="141"/>
      <c r="LOR400" s="141"/>
      <c r="LOS400" s="141"/>
      <c r="LOT400" s="141"/>
      <c r="LOU400" s="141"/>
      <c r="LOV400" s="141"/>
      <c r="LOW400" s="141"/>
      <c r="LOX400" s="141"/>
      <c r="LOY400" s="141"/>
      <c r="LOZ400" s="141"/>
      <c r="LPA400" s="141"/>
      <c r="LPB400" s="141"/>
      <c r="LPC400" s="141"/>
      <c r="LPD400" s="141"/>
      <c r="LPE400" s="141"/>
      <c r="LPF400" s="141"/>
      <c r="LPG400" s="141"/>
      <c r="LPH400" s="141"/>
      <c r="LPI400" s="141"/>
      <c r="LPJ400" s="141"/>
      <c r="LPK400" s="141"/>
      <c r="LPL400" s="141"/>
      <c r="LPM400" s="141"/>
      <c r="LPN400" s="141"/>
      <c r="LPO400" s="141"/>
      <c r="LPP400" s="141"/>
      <c r="LPQ400" s="141"/>
      <c r="LPR400" s="141"/>
      <c r="LPS400" s="141"/>
      <c r="LPT400" s="141"/>
      <c r="LPU400" s="141"/>
      <c r="LPV400" s="141"/>
      <c r="LPW400" s="141"/>
      <c r="LPX400" s="141"/>
      <c r="LPY400" s="141"/>
      <c r="LPZ400" s="141"/>
      <c r="LQA400" s="141"/>
      <c r="LQB400" s="141"/>
      <c r="LQC400" s="141"/>
      <c r="LQD400" s="141"/>
      <c r="LQE400" s="141"/>
      <c r="LQF400" s="141"/>
      <c r="LQG400" s="141"/>
      <c r="LQH400" s="141"/>
      <c r="LQI400" s="141"/>
      <c r="LQJ400" s="141"/>
      <c r="LQK400" s="141"/>
      <c r="LQL400" s="141"/>
      <c r="LQM400" s="141"/>
      <c r="LQN400" s="141"/>
      <c r="LQO400" s="141"/>
      <c r="LQP400" s="141"/>
      <c r="LQQ400" s="141"/>
      <c r="LQR400" s="141"/>
      <c r="LQS400" s="141"/>
      <c r="LQT400" s="141"/>
      <c r="LQU400" s="141"/>
      <c r="LQV400" s="141"/>
      <c r="LQW400" s="141"/>
      <c r="LQX400" s="141"/>
      <c r="LQY400" s="141"/>
      <c r="LQZ400" s="141"/>
      <c r="LRA400" s="141"/>
      <c r="LRB400" s="141"/>
      <c r="LRC400" s="141"/>
      <c r="LRD400" s="141"/>
      <c r="LRE400" s="141"/>
      <c r="LRF400" s="141"/>
      <c r="LRG400" s="141"/>
      <c r="LRH400" s="141"/>
      <c r="LRI400" s="141"/>
      <c r="LRJ400" s="141"/>
      <c r="LRK400" s="141"/>
      <c r="LRL400" s="141"/>
      <c r="LRM400" s="141"/>
      <c r="LRN400" s="141"/>
      <c r="LRO400" s="141"/>
      <c r="LRP400" s="141"/>
      <c r="LRQ400" s="141"/>
      <c r="LRR400" s="141"/>
      <c r="LRS400" s="141"/>
      <c r="LRT400" s="141"/>
      <c r="LRU400" s="141"/>
      <c r="LRV400" s="141"/>
      <c r="LRW400" s="141"/>
      <c r="LRX400" s="141"/>
      <c r="LRY400" s="141"/>
      <c r="LRZ400" s="141"/>
      <c r="LSA400" s="141"/>
      <c r="LSB400" s="141"/>
      <c r="LSC400" s="141"/>
      <c r="LSD400" s="141"/>
      <c r="LSE400" s="141"/>
      <c r="LSF400" s="141"/>
      <c r="LSG400" s="141"/>
      <c r="LSH400" s="141"/>
      <c r="LSI400" s="141"/>
      <c r="LSJ400" s="141"/>
      <c r="LSK400" s="141"/>
      <c r="LSL400" s="141"/>
      <c r="LSM400" s="141"/>
      <c r="LSN400" s="141"/>
      <c r="LSO400" s="141"/>
      <c r="LSP400" s="141"/>
      <c r="LSQ400" s="141"/>
      <c r="LSR400" s="141"/>
      <c r="LSS400" s="141"/>
      <c r="LST400" s="141"/>
      <c r="LSU400" s="141"/>
      <c r="LSV400" s="141"/>
      <c r="LSW400" s="141"/>
      <c r="LSX400" s="141"/>
      <c r="LSY400" s="141"/>
      <c r="LSZ400" s="141"/>
      <c r="LTA400" s="141"/>
      <c r="LTB400" s="141"/>
      <c r="LTC400" s="141"/>
      <c r="LTD400" s="141"/>
      <c r="LTE400" s="141"/>
      <c r="LTF400" s="141"/>
      <c r="LTG400" s="141"/>
      <c r="LTH400" s="141"/>
      <c r="LTI400" s="141"/>
      <c r="LTJ400" s="141"/>
      <c r="LTK400" s="141"/>
      <c r="LTL400" s="141"/>
      <c r="LTM400" s="141"/>
      <c r="LTN400" s="141"/>
      <c r="LTO400" s="141"/>
      <c r="LTP400" s="141"/>
      <c r="LTQ400" s="141"/>
      <c r="LTR400" s="141"/>
      <c r="LTS400" s="141"/>
      <c r="LTT400" s="141"/>
      <c r="LTU400" s="141"/>
      <c r="LTV400" s="141"/>
      <c r="LTW400" s="141"/>
      <c r="LTX400" s="141"/>
      <c r="LTY400" s="141"/>
      <c r="LTZ400" s="141"/>
      <c r="LUA400" s="141"/>
      <c r="LUB400" s="141"/>
      <c r="LUC400" s="141"/>
      <c r="LUD400" s="141"/>
      <c r="LUE400" s="141"/>
      <c r="LUF400" s="141"/>
      <c r="LUG400" s="141"/>
      <c r="LUH400" s="141"/>
      <c r="LUI400" s="141"/>
      <c r="LUJ400" s="141"/>
      <c r="LUK400" s="141"/>
      <c r="LUL400" s="141"/>
      <c r="LUM400" s="141"/>
      <c r="LUN400" s="141"/>
      <c r="LUO400" s="141"/>
      <c r="LUP400" s="141"/>
      <c r="LUQ400" s="141"/>
      <c r="LUR400" s="141"/>
      <c r="LUS400" s="141"/>
      <c r="LUT400" s="141"/>
      <c r="LUU400" s="141"/>
      <c r="LUV400" s="141"/>
      <c r="LUW400" s="141"/>
      <c r="LUX400" s="141"/>
      <c r="LUY400" s="141"/>
      <c r="LUZ400" s="141"/>
      <c r="LVA400" s="141"/>
      <c r="LVB400" s="141"/>
      <c r="LVC400" s="141"/>
      <c r="LVD400" s="141"/>
      <c r="LVE400" s="141"/>
      <c r="LVF400" s="141"/>
      <c r="LVG400" s="141"/>
      <c r="LVH400" s="141"/>
      <c r="LVI400" s="141"/>
      <c r="LVJ400" s="141"/>
      <c r="LVK400" s="141"/>
      <c r="LVL400" s="141"/>
      <c r="LVM400" s="141"/>
      <c r="LVN400" s="141"/>
      <c r="LVO400" s="141"/>
      <c r="LVP400" s="141"/>
      <c r="LVQ400" s="141"/>
      <c r="LVR400" s="141"/>
      <c r="LVS400" s="141"/>
      <c r="LVT400" s="141"/>
      <c r="LVU400" s="141"/>
      <c r="LVV400" s="141"/>
      <c r="LVW400" s="141"/>
      <c r="LVX400" s="141"/>
      <c r="LVY400" s="141"/>
      <c r="LVZ400" s="141"/>
      <c r="LWA400" s="141"/>
      <c r="LWB400" s="141"/>
      <c r="LWC400" s="141"/>
      <c r="LWD400" s="141"/>
      <c r="LWE400" s="141"/>
      <c r="LWF400" s="141"/>
      <c r="LWG400" s="141"/>
      <c r="LWH400" s="141"/>
      <c r="LWI400" s="141"/>
      <c r="LWJ400" s="141"/>
      <c r="LWK400" s="141"/>
      <c r="LWL400" s="141"/>
      <c r="LWM400" s="141"/>
      <c r="LWN400" s="141"/>
      <c r="LWO400" s="141"/>
      <c r="LWP400" s="141"/>
      <c r="LWQ400" s="141"/>
      <c r="LWR400" s="141"/>
      <c r="LWS400" s="141"/>
      <c r="LWT400" s="141"/>
      <c r="LWU400" s="141"/>
      <c r="LWV400" s="141"/>
      <c r="LWW400" s="141"/>
      <c r="LWX400" s="141"/>
      <c r="LWY400" s="141"/>
      <c r="LWZ400" s="141"/>
      <c r="LXA400" s="141"/>
      <c r="LXB400" s="141"/>
      <c r="LXC400" s="141"/>
      <c r="LXD400" s="141"/>
      <c r="LXE400" s="141"/>
      <c r="LXF400" s="141"/>
      <c r="LXG400" s="141"/>
      <c r="LXH400" s="141"/>
      <c r="LXI400" s="141"/>
      <c r="LXJ400" s="141"/>
      <c r="LXK400" s="141"/>
      <c r="LXL400" s="141"/>
      <c r="LXM400" s="141"/>
      <c r="LXN400" s="141"/>
      <c r="LXO400" s="141"/>
      <c r="LXP400" s="141"/>
      <c r="LXQ400" s="141"/>
      <c r="LXR400" s="141"/>
      <c r="LXS400" s="141"/>
      <c r="LXT400" s="141"/>
      <c r="LXU400" s="141"/>
      <c r="LXV400" s="141"/>
      <c r="LXW400" s="141"/>
      <c r="LXX400" s="141"/>
      <c r="LXY400" s="141"/>
      <c r="LXZ400" s="141"/>
      <c r="LYA400" s="141"/>
      <c r="LYB400" s="141"/>
      <c r="LYC400" s="141"/>
      <c r="LYD400" s="141"/>
      <c r="LYE400" s="141"/>
      <c r="LYF400" s="141"/>
      <c r="LYG400" s="141"/>
      <c r="LYH400" s="141"/>
      <c r="LYI400" s="141"/>
      <c r="LYJ400" s="141"/>
      <c r="LYK400" s="141"/>
      <c r="LYL400" s="141"/>
      <c r="LYM400" s="141"/>
      <c r="LYN400" s="141"/>
      <c r="LYO400" s="141"/>
      <c r="LYP400" s="141"/>
      <c r="LYQ400" s="141"/>
      <c r="LYR400" s="141"/>
      <c r="LYS400" s="141"/>
      <c r="LYT400" s="141"/>
      <c r="LYU400" s="141"/>
      <c r="LYV400" s="141"/>
      <c r="LYW400" s="141"/>
      <c r="LYX400" s="141"/>
      <c r="LYY400" s="141"/>
      <c r="LYZ400" s="141"/>
      <c r="LZA400" s="141"/>
      <c r="LZB400" s="141"/>
      <c r="LZC400" s="141"/>
      <c r="LZD400" s="141"/>
      <c r="LZE400" s="141"/>
      <c r="LZF400" s="141"/>
      <c r="LZG400" s="141"/>
      <c r="LZH400" s="141"/>
      <c r="LZI400" s="141"/>
      <c r="LZJ400" s="141"/>
      <c r="LZK400" s="141"/>
      <c r="LZL400" s="141"/>
      <c r="LZM400" s="141"/>
      <c r="LZN400" s="141"/>
      <c r="LZO400" s="141"/>
      <c r="LZP400" s="141"/>
      <c r="LZQ400" s="141"/>
      <c r="LZR400" s="141"/>
      <c r="LZS400" s="141"/>
      <c r="LZT400" s="141"/>
      <c r="LZU400" s="141"/>
      <c r="LZV400" s="141"/>
      <c r="LZW400" s="141"/>
      <c r="LZX400" s="141"/>
      <c r="LZY400" s="141"/>
      <c r="LZZ400" s="141"/>
      <c r="MAA400" s="141"/>
      <c r="MAB400" s="141"/>
      <c r="MAC400" s="141"/>
      <c r="MAD400" s="141"/>
      <c r="MAE400" s="141"/>
      <c r="MAF400" s="141"/>
      <c r="MAG400" s="141"/>
      <c r="MAH400" s="141"/>
      <c r="MAI400" s="141"/>
      <c r="MAJ400" s="141"/>
      <c r="MAK400" s="141"/>
      <c r="MAL400" s="141"/>
      <c r="MAM400" s="141"/>
      <c r="MAN400" s="141"/>
      <c r="MAO400" s="141"/>
      <c r="MAP400" s="141"/>
      <c r="MAQ400" s="141"/>
      <c r="MAR400" s="141"/>
      <c r="MAS400" s="141"/>
      <c r="MAT400" s="141"/>
      <c r="MAU400" s="141"/>
      <c r="MAV400" s="141"/>
      <c r="MAW400" s="141"/>
      <c r="MAX400" s="141"/>
      <c r="MAY400" s="141"/>
      <c r="MAZ400" s="141"/>
      <c r="MBA400" s="141"/>
      <c r="MBB400" s="141"/>
      <c r="MBC400" s="141"/>
      <c r="MBD400" s="141"/>
      <c r="MBE400" s="141"/>
      <c r="MBF400" s="141"/>
      <c r="MBG400" s="141"/>
      <c r="MBH400" s="141"/>
      <c r="MBI400" s="141"/>
      <c r="MBJ400" s="141"/>
      <c r="MBK400" s="141"/>
      <c r="MBL400" s="141"/>
      <c r="MBM400" s="141"/>
      <c r="MBN400" s="141"/>
      <c r="MBO400" s="141"/>
      <c r="MBP400" s="141"/>
      <c r="MBQ400" s="141"/>
      <c r="MBR400" s="141"/>
      <c r="MBS400" s="141"/>
      <c r="MBT400" s="141"/>
      <c r="MBU400" s="141"/>
      <c r="MBV400" s="141"/>
      <c r="MBW400" s="141"/>
      <c r="MBX400" s="141"/>
      <c r="MBY400" s="141"/>
      <c r="MBZ400" s="141"/>
      <c r="MCA400" s="141"/>
      <c r="MCB400" s="141"/>
      <c r="MCC400" s="141"/>
      <c r="MCD400" s="141"/>
      <c r="MCE400" s="141"/>
      <c r="MCF400" s="141"/>
      <c r="MCG400" s="141"/>
      <c r="MCH400" s="141"/>
      <c r="MCI400" s="141"/>
      <c r="MCJ400" s="141"/>
      <c r="MCK400" s="141"/>
      <c r="MCL400" s="141"/>
      <c r="MCM400" s="141"/>
      <c r="MCN400" s="141"/>
      <c r="MCO400" s="141"/>
      <c r="MCP400" s="141"/>
      <c r="MCQ400" s="141"/>
      <c r="MCR400" s="141"/>
      <c r="MCS400" s="141"/>
      <c r="MCT400" s="141"/>
      <c r="MCU400" s="141"/>
      <c r="MCV400" s="141"/>
      <c r="MCW400" s="141"/>
      <c r="MCX400" s="141"/>
      <c r="MCY400" s="141"/>
      <c r="MCZ400" s="141"/>
      <c r="MDA400" s="141"/>
      <c r="MDB400" s="141"/>
      <c r="MDC400" s="141"/>
      <c r="MDD400" s="141"/>
      <c r="MDE400" s="141"/>
      <c r="MDF400" s="141"/>
      <c r="MDG400" s="141"/>
      <c r="MDH400" s="141"/>
      <c r="MDI400" s="141"/>
      <c r="MDJ400" s="141"/>
      <c r="MDK400" s="141"/>
      <c r="MDL400" s="141"/>
      <c r="MDM400" s="141"/>
      <c r="MDN400" s="141"/>
      <c r="MDO400" s="141"/>
      <c r="MDP400" s="141"/>
      <c r="MDQ400" s="141"/>
      <c r="MDR400" s="141"/>
      <c r="MDS400" s="141"/>
      <c r="MDT400" s="141"/>
      <c r="MDU400" s="141"/>
      <c r="MDV400" s="141"/>
      <c r="MDW400" s="141"/>
      <c r="MDX400" s="141"/>
      <c r="MDY400" s="141"/>
      <c r="MDZ400" s="141"/>
      <c r="MEA400" s="141"/>
      <c r="MEB400" s="141"/>
      <c r="MEC400" s="141"/>
      <c r="MED400" s="141"/>
      <c r="MEE400" s="141"/>
      <c r="MEF400" s="141"/>
      <c r="MEG400" s="141"/>
      <c r="MEH400" s="141"/>
      <c r="MEI400" s="141"/>
      <c r="MEJ400" s="141"/>
      <c r="MEK400" s="141"/>
      <c r="MEL400" s="141"/>
      <c r="MEM400" s="141"/>
      <c r="MEN400" s="141"/>
      <c r="MEO400" s="141"/>
      <c r="MEP400" s="141"/>
      <c r="MEQ400" s="141"/>
      <c r="MER400" s="141"/>
      <c r="MES400" s="141"/>
      <c r="MET400" s="141"/>
      <c r="MEU400" s="141"/>
      <c r="MEV400" s="141"/>
      <c r="MEW400" s="141"/>
      <c r="MEX400" s="141"/>
      <c r="MEY400" s="141"/>
      <c r="MEZ400" s="141"/>
      <c r="MFA400" s="141"/>
      <c r="MFB400" s="141"/>
      <c r="MFC400" s="141"/>
      <c r="MFD400" s="141"/>
      <c r="MFE400" s="141"/>
      <c r="MFF400" s="141"/>
      <c r="MFG400" s="141"/>
      <c r="MFH400" s="141"/>
      <c r="MFI400" s="141"/>
      <c r="MFJ400" s="141"/>
      <c r="MFK400" s="141"/>
      <c r="MFL400" s="141"/>
      <c r="MFM400" s="141"/>
      <c r="MFN400" s="141"/>
      <c r="MFO400" s="141"/>
      <c r="MFP400" s="141"/>
      <c r="MFQ400" s="141"/>
      <c r="MFR400" s="141"/>
      <c r="MFS400" s="141"/>
      <c r="MFT400" s="141"/>
      <c r="MFU400" s="141"/>
      <c r="MFV400" s="141"/>
      <c r="MFW400" s="141"/>
      <c r="MFX400" s="141"/>
      <c r="MFY400" s="141"/>
      <c r="MFZ400" s="141"/>
      <c r="MGA400" s="141"/>
      <c r="MGB400" s="141"/>
      <c r="MGC400" s="141"/>
      <c r="MGD400" s="141"/>
      <c r="MGE400" s="141"/>
      <c r="MGF400" s="141"/>
      <c r="MGG400" s="141"/>
      <c r="MGH400" s="141"/>
      <c r="MGI400" s="141"/>
      <c r="MGJ400" s="141"/>
      <c r="MGK400" s="141"/>
      <c r="MGL400" s="141"/>
      <c r="MGM400" s="141"/>
      <c r="MGN400" s="141"/>
      <c r="MGO400" s="141"/>
      <c r="MGP400" s="141"/>
      <c r="MGQ400" s="141"/>
      <c r="MGR400" s="141"/>
      <c r="MGS400" s="141"/>
      <c r="MGT400" s="141"/>
      <c r="MGU400" s="141"/>
      <c r="MGV400" s="141"/>
      <c r="MGW400" s="141"/>
      <c r="MGX400" s="141"/>
      <c r="MGY400" s="141"/>
      <c r="MGZ400" s="141"/>
      <c r="MHA400" s="141"/>
      <c r="MHB400" s="141"/>
      <c r="MHC400" s="141"/>
      <c r="MHD400" s="141"/>
      <c r="MHE400" s="141"/>
      <c r="MHF400" s="141"/>
      <c r="MHG400" s="141"/>
      <c r="MHH400" s="141"/>
      <c r="MHI400" s="141"/>
      <c r="MHJ400" s="141"/>
      <c r="MHK400" s="141"/>
      <c r="MHL400" s="141"/>
      <c r="MHM400" s="141"/>
      <c r="MHN400" s="141"/>
      <c r="MHO400" s="141"/>
      <c r="MHP400" s="141"/>
      <c r="MHQ400" s="141"/>
      <c r="MHR400" s="141"/>
      <c r="MHS400" s="141"/>
      <c r="MHT400" s="141"/>
      <c r="MHU400" s="141"/>
      <c r="MHV400" s="141"/>
      <c r="MHW400" s="141"/>
      <c r="MHX400" s="141"/>
      <c r="MHY400" s="141"/>
      <c r="MHZ400" s="141"/>
      <c r="MIA400" s="141"/>
      <c r="MIB400" s="141"/>
      <c r="MIC400" s="141"/>
      <c r="MID400" s="141"/>
      <c r="MIE400" s="141"/>
      <c r="MIF400" s="141"/>
      <c r="MIG400" s="141"/>
      <c r="MIH400" s="141"/>
      <c r="MII400" s="141"/>
      <c r="MIJ400" s="141"/>
      <c r="MIK400" s="141"/>
      <c r="MIL400" s="141"/>
      <c r="MIM400" s="141"/>
      <c r="MIN400" s="141"/>
      <c r="MIO400" s="141"/>
      <c r="MIP400" s="141"/>
      <c r="MIQ400" s="141"/>
      <c r="MIR400" s="141"/>
      <c r="MIS400" s="141"/>
      <c r="MIT400" s="141"/>
      <c r="MIU400" s="141"/>
      <c r="MIV400" s="141"/>
      <c r="MIW400" s="141"/>
      <c r="MIX400" s="141"/>
      <c r="MIY400" s="141"/>
      <c r="MIZ400" s="141"/>
      <c r="MJA400" s="141"/>
      <c r="MJB400" s="141"/>
      <c r="MJC400" s="141"/>
      <c r="MJD400" s="141"/>
      <c r="MJE400" s="141"/>
      <c r="MJF400" s="141"/>
      <c r="MJG400" s="141"/>
      <c r="MJH400" s="141"/>
      <c r="MJI400" s="141"/>
      <c r="MJJ400" s="141"/>
      <c r="MJK400" s="141"/>
      <c r="MJL400" s="141"/>
      <c r="MJM400" s="141"/>
      <c r="MJN400" s="141"/>
      <c r="MJO400" s="141"/>
      <c r="MJP400" s="141"/>
      <c r="MJQ400" s="141"/>
      <c r="MJR400" s="141"/>
      <c r="MJS400" s="141"/>
      <c r="MJT400" s="141"/>
      <c r="MJU400" s="141"/>
      <c r="MJV400" s="141"/>
      <c r="MJW400" s="141"/>
      <c r="MJX400" s="141"/>
      <c r="MJY400" s="141"/>
      <c r="MJZ400" s="141"/>
      <c r="MKA400" s="141"/>
      <c r="MKB400" s="141"/>
      <c r="MKC400" s="141"/>
      <c r="MKD400" s="141"/>
      <c r="MKE400" s="141"/>
      <c r="MKF400" s="141"/>
      <c r="MKG400" s="141"/>
      <c r="MKH400" s="141"/>
      <c r="MKI400" s="141"/>
      <c r="MKJ400" s="141"/>
      <c r="MKK400" s="141"/>
      <c r="MKL400" s="141"/>
      <c r="MKM400" s="141"/>
      <c r="MKN400" s="141"/>
      <c r="MKO400" s="141"/>
      <c r="MKP400" s="141"/>
      <c r="MKQ400" s="141"/>
      <c r="MKR400" s="141"/>
      <c r="MKS400" s="141"/>
      <c r="MKT400" s="141"/>
      <c r="MKU400" s="141"/>
      <c r="MKV400" s="141"/>
      <c r="MKW400" s="141"/>
      <c r="MKX400" s="141"/>
      <c r="MKY400" s="141"/>
      <c r="MKZ400" s="141"/>
      <c r="MLA400" s="141"/>
      <c r="MLB400" s="141"/>
      <c r="MLC400" s="141"/>
      <c r="MLD400" s="141"/>
      <c r="MLE400" s="141"/>
      <c r="MLF400" s="141"/>
      <c r="MLG400" s="141"/>
      <c r="MLH400" s="141"/>
      <c r="MLI400" s="141"/>
      <c r="MLJ400" s="141"/>
      <c r="MLK400" s="141"/>
      <c r="MLL400" s="141"/>
      <c r="MLM400" s="141"/>
      <c r="MLN400" s="141"/>
      <c r="MLO400" s="141"/>
      <c r="MLP400" s="141"/>
      <c r="MLQ400" s="141"/>
      <c r="MLR400" s="141"/>
      <c r="MLS400" s="141"/>
      <c r="MLT400" s="141"/>
      <c r="MLU400" s="141"/>
      <c r="MLV400" s="141"/>
      <c r="MLW400" s="141"/>
      <c r="MLX400" s="141"/>
      <c r="MLY400" s="141"/>
      <c r="MLZ400" s="141"/>
      <c r="MMA400" s="141"/>
      <c r="MMB400" s="141"/>
      <c r="MMC400" s="141"/>
      <c r="MMD400" s="141"/>
      <c r="MME400" s="141"/>
      <c r="MMF400" s="141"/>
      <c r="MMG400" s="141"/>
      <c r="MMH400" s="141"/>
      <c r="MMI400" s="141"/>
      <c r="MMJ400" s="141"/>
      <c r="MMK400" s="141"/>
      <c r="MML400" s="141"/>
      <c r="MMM400" s="141"/>
      <c r="MMN400" s="141"/>
      <c r="MMO400" s="141"/>
      <c r="MMP400" s="141"/>
      <c r="MMQ400" s="141"/>
      <c r="MMR400" s="141"/>
      <c r="MMS400" s="141"/>
      <c r="MMT400" s="141"/>
      <c r="MMU400" s="141"/>
      <c r="MMV400" s="141"/>
      <c r="MMW400" s="141"/>
      <c r="MMX400" s="141"/>
      <c r="MMY400" s="141"/>
      <c r="MMZ400" s="141"/>
      <c r="MNA400" s="141"/>
      <c r="MNB400" s="141"/>
      <c r="MNC400" s="141"/>
      <c r="MND400" s="141"/>
      <c r="MNE400" s="141"/>
      <c r="MNF400" s="141"/>
      <c r="MNG400" s="141"/>
      <c r="MNH400" s="141"/>
      <c r="MNI400" s="141"/>
      <c r="MNJ400" s="141"/>
      <c r="MNK400" s="141"/>
      <c r="MNL400" s="141"/>
      <c r="MNM400" s="141"/>
      <c r="MNN400" s="141"/>
      <c r="MNO400" s="141"/>
      <c r="MNP400" s="141"/>
      <c r="MNQ400" s="141"/>
      <c r="MNR400" s="141"/>
      <c r="MNS400" s="141"/>
      <c r="MNT400" s="141"/>
      <c r="MNU400" s="141"/>
      <c r="MNV400" s="141"/>
      <c r="MNW400" s="141"/>
      <c r="MNX400" s="141"/>
      <c r="MNY400" s="141"/>
      <c r="MNZ400" s="141"/>
      <c r="MOA400" s="141"/>
      <c r="MOB400" s="141"/>
      <c r="MOC400" s="141"/>
      <c r="MOD400" s="141"/>
      <c r="MOE400" s="141"/>
      <c r="MOF400" s="141"/>
      <c r="MOG400" s="141"/>
      <c r="MOH400" s="141"/>
      <c r="MOI400" s="141"/>
      <c r="MOJ400" s="141"/>
      <c r="MOK400" s="141"/>
      <c r="MOL400" s="141"/>
      <c r="MOM400" s="141"/>
      <c r="MON400" s="141"/>
      <c r="MOO400" s="141"/>
      <c r="MOP400" s="141"/>
      <c r="MOQ400" s="141"/>
      <c r="MOR400" s="141"/>
      <c r="MOS400" s="141"/>
      <c r="MOT400" s="141"/>
      <c r="MOU400" s="141"/>
      <c r="MOV400" s="141"/>
      <c r="MOW400" s="141"/>
      <c r="MOX400" s="141"/>
      <c r="MOY400" s="141"/>
      <c r="MOZ400" s="141"/>
      <c r="MPA400" s="141"/>
      <c r="MPB400" s="141"/>
      <c r="MPC400" s="141"/>
      <c r="MPD400" s="141"/>
      <c r="MPE400" s="141"/>
      <c r="MPF400" s="141"/>
      <c r="MPG400" s="141"/>
      <c r="MPH400" s="141"/>
      <c r="MPI400" s="141"/>
      <c r="MPJ400" s="141"/>
      <c r="MPK400" s="141"/>
      <c r="MPL400" s="141"/>
      <c r="MPM400" s="141"/>
      <c r="MPN400" s="141"/>
      <c r="MPO400" s="141"/>
      <c r="MPP400" s="141"/>
      <c r="MPQ400" s="141"/>
      <c r="MPR400" s="141"/>
      <c r="MPS400" s="141"/>
      <c r="MPT400" s="141"/>
      <c r="MPU400" s="141"/>
      <c r="MPV400" s="141"/>
      <c r="MPW400" s="141"/>
      <c r="MPX400" s="141"/>
      <c r="MPY400" s="141"/>
      <c r="MPZ400" s="141"/>
      <c r="MQA400" s="141"/>
      <c r="MQB400" s="141"/>
      <c r="MQC400" s="141"/>
      <c r="MQD400" s="141"/>
      <c r="MQE400" s="141"/>
      <c r="MQF400" s="141"/>
      <c r="MQG400" s="141"/>
      <c r="MQH400" s="141"/>
      <c r="MQI400" s="141"/>
      <c r="MQJ400" s="141"/>
      <c r="MQK400" s="141"/>
      <c r="MQL400" s="141"/>
      <c r="MQM400" s="141"/>
      <c r="MQN400" s="141"/>
      <c r="MQO400" s="141"/>
      <c r="MQP400" s="141"/>
      <c r="MQQ400" s="141"/>
      <c r="MQR400" s="141"/>
      <c r="MQS400" s="141"/>
      <c r="MQT400" s="141"/>
      <c r="MQU400" s="141"/>
      <c r="MQV400" s="141"/>
      <c r="MQW400" s="141"/>
      <c r="MQX400" s="141"/>
      <c r="MQY400" s="141"/>
      <c r="MQZ400" s="141"/>
      <c r="MRA400" s="141"/>
      <c r="MRB400" s="141"/>
      <c r="MRC400" s="141"/>
      <c r="MRD400" s="141"/>
      <c r="MRE400" s="141"/>
      <c r="MRF400" s="141"/>
      <c r="MRG400" s="141"/>
      <c r="MRH400" s="141"/>
      <c r="MRI400" s="141"/>
      <c r="MRJ400" s="141"/>
      <c r="MRK400" s="141"/>
      <c r="MRL400" s="141"/>
      <c r="MRM400" s="141"/>
      <c r="MRN400" s="141"/>
      <c r="MRO400" s="141"/>
      <c r="MRP400" s="141"/>
      <c r="MRQ400" s="141"/>
      <c r="MRR400" s="141"/>
      <c r="MRS400" s="141"/>
      <c r="MRT400" s="141"/>
      <c r="MRU400" s="141"/>
      <c r="MRV400" s="141"/>
      <c r="MRW400" s="141"/>
      <c r="MRX400" s="141"/>
      <c r="MRY400" s="141"/>
      <c r="MRZ400" s="141"/>
      <c r="MSA400" s="141"/>
      <c r="MSB400" s="141"/>
      <c r="MSC400" s="141"/>
      <c r="MSD400" s="141"/>
      <c r="MSE400" s="141"/>
      <c r="MSF400" s="141"/>
      <c r="MSG400" s="141"/>
      <c r="MSH400" s="141"/>
      <c r="MSI400" s="141"/>
      <c r="MSJ400" s="141"/>
      <c r="MSK400" s="141"/>
      <c r="MSL400" s="141"/>
      <c r="MSM400" s="141"/>
      <c r="MSN400" s="141"/>
      <c r="MSO400" s="141"/>
      <c r="MSP400" s="141"/>
      <c r="MSQ400" s="141"/>
      <c r="MSR400" s="141"/>
      <c r="MSS400" s="141"/>
      <c r="MST400" s="141"/>
      <c r="MSU400" s="141"/>
      <c r="MSV400" s="141"/>
      <c r="MSW400" s="141"/>
      <c r="MSX400" s="141"/>
      <c r="MSY400" s="141"/>
      <c r="MSZ400" s="141"/>
      <c r="MTA400" s="141"/>
      <c r="MTB400" s="141"/>
      <c r="MTC400" s="141"/>
      <c r="MTD400" s="141"/>
      <c r="MTE400" s="141"/>
      <c r="MTF400" s="141"/>
      <c r="MTG400" s="141"/>
      <c r="MTH400" s="141"/>
      <c r="MTI400" s="141"/>
      <c r="MTJ400" s="141"/>
      <c r="MTK400" s="141"/>
      <c r="MTL400" s="141"/>
      <c r="MTM400" s="141"/>
      <c r="MTN400" s="141"/>
      <c r="MTO400" s="141"/>
      <c r="MTP400" s="141"/>
      <c r="MTQ400" s="141"/>
      <c r="MTR400" s="141"/>
      <c r="MTS400" s="141"/>
      <c r="MTT400" s="141"/>
      <c r="MTU400" s="141"/>
      <c r="MTV400" s="141"/>
      <c r="MTW400" s="141"/>
      <c r="MTX400" s="141"/>
      <c r="MTY400" s="141"/>
      <c r="MTZ400" s="141"/>
      <c r="MUA400" s="141"/>
      <c r="MUB400" s="141"/>
      <c r="MUC400" s="141"/>
      <c r="MUD400" s="141"/>
      <c r="MUE400" s="141"/>
      <c r="MUF400" s="141"/>
      <c r="MUG400" s="141"/>
      <c r="MUH400" s="141"/>
      <c r="MUI400" s="141"/>
      <c r="MUJ400" s="141"/>
      <c r="MUK400" s="141"/>
      <c r="MUL400" s="141"/>
      <c r="MUM400" s="141"/>
      <c r="MUN400" s="141"/>
      <c r="MUO400" s="141"/>
      <c r="MUP400" s="141"/>
      <c r="MUQ400" s="141"/>
      <c r="MUR400" s="141"/>
      <c r="MUS400" s="141"/>
      <c r="MUT400" s="141"/>
      <c r="MUU400" s="141"/>
      <c r="MUV400" s="141"/>
      <c r="MUW400" s="141"/>
      <c r="MUX400" s="141"/>
      <c r="MUY400" s="141"/>
      <c r="MUZ400" s="141"/>
      <c r="MVA400" s="141"/>
      <c r="MVB400" s="141"/>
      <c r="MVC400" s="141"/>
      <c r="MVD400" s="141"/>
      <c r="MVE400" s="141"/>
      <c r="MVF400" s="141"/>
      <c r="MVG400" s="141"/>
      <c r="MVH400" s="141"/>
      <c r="MVI400" s="141"/>
      <c r="MVJ400" s="141"/>
      <c r="MVK400" s="141"/>
      <c r="MVL400" s="141"/>
      <c r="MVM400" s="141"/>
      <c r="MVN400" s="141"/>
      <c r="MVO400" s="141"/>
      <c r="MVP400" s="141"/>
      <c r="MVQ400" s="141"/>
      <c r="MVR400" s="141"/>
      <c r="MVS400" s="141"/>
      <c r="MVT400" s="141"/>
      <c r="MVU400" s="141"/>
      <c r="MVV400" s="141"/>
      <c r="MVW400" s="141"/>
      <c r="MVX400" s="141"/>
      <c r="MVY400" s="141"/>
      <c r="MVZ400" s="141"/>
      <c r="MWA400" s="141"/>
      <c r="MWB400" s="141"/>
      <c r="MWC400" s="141"/>
      <c r="MWD400" s="141"/>
      <c r="MWE400" s="141"/>
      <c r="MWF400" s="141"/>
      <c r="MWG400" s="141"/>
      <c r="MWH400" s="141"/>
      <c r="MWI400" s="141"/>
      <c r="MWJ400" s="141"/>
      <c r="MWK400" s="141"/>
      <c r="MWL400" s="141"/>
      <c r="MWM400" s="141"/>
      <c r="MWN400" s="141"/>
      <c r="MWO400" s="141"/>
      <c r="MWP400" s="141"/>
      <c r="MWQ400" s="141"/>
      <c r="MWR400" s="141"/>
      <c r="MWS400" s="141"/>
      <c r="MWT400" s="141"/>
      <c r="MWU400" s="141"/>
      <c r="MWV400" s="141"/>
      <c r="MWW400" s="141"/>
      <c r="MWX400" s="141"/>
      <c r="MWY400" s="141"/>
      <c r="MWZ400" s="141"/>
      <c r="MXA400" s="141"/>
      <c r="MXB400" s="141"/>
      <c r="MXC400" s="141"/>
      <c r="MXD400" s="141"/>
      <c r="MXE400" s="141"/>
      <c r="MXF400" s="141"/>
      <c r="MXG400" s="141"/>
      <c r="MXH400" s="141"/>
      <c r="MXI400" s="141"/>
      <c r="MXJ400" s="141"/>
      <c r="MXK400" s="141"/>
      <c r="MXL400" s="141"/>
      <c r="MXM400" s="141"/>
      <c r="MXN400" s="141"/>
      <c r="MXO400" s="141"/>
      <c r="MXP400" s="141"/>
      <c r="MXQ400" s="141"/>
      <c r="MXR400" s="141"/>
      <c r="MXS400" s="141"/>
      <c r="MXT400" s="141"/>
      <c r="MXU400" s="141"/>
      <c r="MXV400" s="141"/>
      <c r="MXW400" s="141"/>
      <c r="MXX400" s="141"/>
      <c r="MXY400" s="141"/>
      <c r="MXZ400" s="141"/>
      <c r="MYA400" s="141"/>
      <c r="MYB400" s="141"/>
      <c r="MYC400" s="141"/>
      <c r="MYD400" s="141"/>
      <c r="MYE400" s="141"/>
      <c r="MYF400" s="141"/>
      <c r="MYG400" s="141"/>
      <c r="MYH400" s="141"/>
      <c r="MYI400" s="141"/>
      <c r="MYJ400" s="141"/>
      <c r="MYK400" s="141"/>
      <c r="MYL400" s="141"/>
      <c r="MYM400" s="141"/>
      <c r="MYN400" s="141"/>
      <c r="MYO400" s="141"/>
      <c r="MYP400" s="141"/>
      <c r="MYQ400" s="141"/>
      <c r="MYR400" s="141"/>
      <c r="MYS400" s="141"/>
      <c r="MYT400" s="141"/>
      <c r="MYU400" s="141"/>
      <c r="MYV400" s="141"/>
      <c r="MYW400" s="141"/>
      <c r="MYX400" s="141"/>
      <c r="MYY400" s="141"/>
      <c r="MYZ400" s="141"/>
      <c r="MZA400" s="141"/>
      <c r="MZB400" s="141"/>
      <c r="MZC400" s="141"/>
      <c r="MZD400" s="141"/>
      <c r="MZE400" s="141"/>
      <c r="MZF400" s="141"/>
      <c r="MZG400" s="141"/>
      <c r="MZH400" s="141"/>
      <c r="MZI400" s="141"/>
      <c r="MZJ400" s="141"/>
      <c r="MZK400" s="141"/>
      <c r="MZL400" s="141"/>
      <c r="MZM400" s="141"/>
      <c r="MZN400" s="141"/>
      <c r="MZO400" s="141"/>
      <c r="MZP400" s="141"/>
      <c r="MZQ400" s="141"/>
      <c r="MZR400" s="141"/>
      <c r="MZS400" s="141"/>
      <c r="MZT400" s="141"/>
      <c r="MZU400" s="141"/>
      <c r="MZV400" s="141"/>
      <c r="MZW400" s="141"/>
      <c r="MZX400" s="141"/>
      <c r="MZY400" s="141"/>
      <c r="MZZ400" s="141"/>
      <c r="NAA400" s="141"/>
      <c r="NAB400" s="141"/>
      <c r="NAC400" s="141"/>
      <c r="NAD400" s="141"/>
      <c r="NAE400" s="141"/>
      <c r="NAF400" s="141"/>
      <c r="NAG400" s="141"/>
      <c r="NAH400" s="141"/>
      <c r="NAI400" s="141"/>
      <c r="NAJ400" s="141"/>
      <c r="NAK400" s="141"/>
      <c r="NAL400" s="141"/>
      <c r="NAM400" s="141"/>
      <c r="NAN400" s="141"/>
      <c r="NAO400" s="141"/>
      <c r="NAP400" s="141"/>
      <c r="NAQ400" s="141"/>
      <c r="NAR400" s="141"/>
      <c r="NAS400" s="141"/>
      <c r="NAT400" s="141"/>
      <c r="NAU400" s="141"/>
      <c r="NAV400" s="141"/>
      <c r="NAW400" s="141"/>
      <c r="NAX400" s="141"/>
      <c r="NAY400" s="141"/>
      <c r="NAZ400" s="141"/>
      <c r="NBA400" s="141"/>
      <c r="NBB400" s="141"/>
      <c r="NBC400" s="141"/>
      <c r="NBD400" s="141"/>
      <c r="NBE400" s="141"/>
      <c r="NBF400" s="141"/>
      <c r="NBG400" s="141"/>
      <c r="NBH400" s="141"/>
      <c r="NBI400" s="141"/>
      <c r="NBJ400" s="141"/>
      <c r="NBK400" s="141"/>
      <c r="NBL400" s="141"/>
      <c r="NBM400" s="141"/>
      <c r="NBN400" s="141"/>
      <c r="NBO400" s="141"/>
      <c r="NBP400" s="141"/>
      <c r="NBQ400" s="141"/>
      <c r="NBR400" s="141"/>
      <c r="NBS400" s="141"/>
      <c r="NBT400" s="141"/>
      <c r="NBU400" s="141"/>
      <c r="NBV400" s="141"/>
      <c r="NBW400" s="141"/>
      <c r="NBX400" s="141"/>
      <c r="NBY400" s="141"/>
      <c r="NBZ400" s="141"/>
      <c r="NCA400" s="141"/>
      <c r="NCB400" s="141"/>
      <c r="NCC400" s="141"/>
      <c r="NCD400" s="141"/>
      <c r="NCE400" s="141"/>
      <c r="NCF400" s="141"/>
      <c r="NCG400" s="141"/>
      <c r="NCH400" s="141"/>
      <c r="NCI400" s="141"/>
      <c r="NCJ400" s="141"/>
      <c r="NCK400" s="141"/>
      <c r="NCL400" s="141"/>
      <c r="NCM400" s="141"/>
      <c r="NCN400" s="141"/>
      <c r="NCO400" s="141"/>
      <c r="NCP400" s="141"/>
      <c r="NCQ400" s="141"/>
      <c r="NCR400" s="141"/>
      <c r="NCS400" s="141"/>
      <c r="NCT400" s="141"/>
      <c r="NCU400" s="141"/>
      <c r="NCV400" s="141"/>
      <c r="NCW400" s="141"/>
      <c r="NCX400" s="141"/>
      <c r="NCY400" s="141"/>
      <c r="NCZ400" s="141"/>
      <c r="NDA400" s="141"/>
      <c r="NDB400" s="141"/>
      <c r="NDC400" s="141"/>
      <c r="NDD400" s="141"/>
      <c r="NDE400" s="141"/>
      <c r="NDF400" s="141"/>
      <c r="NDG400" s="141"/>
      <c r="NDH400" s="141"/>
      <c r="NDI400" s="141"/>
      <c r="NDJ400" s="141"/>
      <c r="NDK400" s="141"/>
      <c r="NDL400" s="141"/>
      <c r="NDM400" s="141"/>
      <c r="NDN400" s="141"/>
      <c r="NDO400" s="141"/>
      <c r="NDP400" s="141"/>
      <c r="NDQ400" s="141"/>
      <c r="NDR400" s="141"/>
      <c r="NDS400" s="141"/>
      <c r="NDT400" s="141"/>
      <c r="NDU400" s="141"/>
      <c r="NDV400" s="141"/>
      <c r="NDW400" s="141"/>
      <c r="NDX400" s="141"/>
      <c r="NDY400" s="141"/>
      <c r="NDZ400" s="141"/>
      <c r="NEA400" s="141"/>
      <c r="NEB400" s="141"/>
      <c r="NEC400" s="141"/>
      <c r="NED400" s="141"/>
      <c r="NEE400" s="141"/>
      <c r="NEF400" s="141"/>
      <c r="NEG400" s="141"/>
      <c r="NEH400" s="141"/>
      <c r="NEI400" s="141"/>
      <c r="NEJ400" s="141"/>
      <c r="NEK400" s="141"/>
      <c r="NEL400" s="141"/>
      <c r="NEM400" s="141"/>
      <c r="NEN400" s="141"/>
      <c r="NEO400" s="141"/>
      <c r="NEP400" s="141"/>
      <c r="NEQ400" s="141"/>
      <c r="NER400" s="141"/>
      <c r="NES400" s="141"/>
      <c r="NET400" s="141"/>
      <c r="NEU400" s="141"/>
      <c r="NEV400" s="141"/>
      <c r="NEW400" s="141"/>
      <c r="NEX400" s="141"/>
      <c r="NEY400" s="141"/>
      <c r="NEZ400" s="141"/>
      <c r="NFA400" s="141"/>
      <c r="NFB400" s="141"/>
      <c r="NFC400" s="141"/>
      <c r="NFD400" s="141"/>
      <c r="NFE400" s="141"/>
      <c r="NFF400" s="141"/>
      <c r="NFG400" s="141"/>
      <c r="NFH400" s="141"/>
      <c r="NFI400" s="141"/>
      <c r="NFJ400" s="141"/>
      <c r="NFK400" s="141"/>
      <c r="NFL400" s="141"/>
      <c r="NFM400" s="141"/>
      <c r="NFN400" s="141"/>
      <c r="NFO400" s="141"/>
      <c r="NFP400" s="141"/>
      <c r="NFQ400" s="141"/>
      <c r="NFR400" s="141"/>
      <c r="NFS400" s="141"/>
      <c r="NFT400" s="141"/>
      <c r="NFU400" s="141"/>
      <c r="NFV400" s="141"/>
      <c r="NFW400" s="141"/>
      <c r="NFX400" s="141"/>
      <c r="NFY400" s="141"/>
      <c r="NFZ400" s="141"/>
      <c r="NGA400" s="141"/>
      <c r="NGB400" s="141"/>
      <c r="NGC400" s="141"/>
      <c r="NGD400" s="141"/>
      <c r="NGE400" s="141"/>
      <c r="NGF400" s="141"/>
      <c r="NGG400" s="141"/>
      <c r="NGH400" s="141"/>
      <c r="NGI400" s="141"/>
      <c r="NGJ400" s="141"/>
      <c r="NGK400" s="141"/>
      <c r="NGL400" s="141"/>
      <c r="NGM400" s="141"/>
      <c r="NGN400" s="141"/>
      <c r="NGO400" s="141"/>
      <c r="NGP400" s="141"/>
      <c r="NGQ400" s="141"/>
      <c r="NGR400" s="141"/>
      <c r="NGS400" s="141"/>
      <c r="NGT400" s="141"/>
      <c r="NGU400" s="141"/>
      <c r="NGV400" s="141"/>
      <c r="NGW400" s="141"/>
      <c r="NGX400" s="141"/>
      <c r="NGY400" s="141"/>
      <c r="NGZ400" s="141"/>
      <c r="NHA400" s="141"/>
      <c r="NHB400" s="141"/>
      <c r="NHC400" s="141"/>
      <c r="NHD400" s="141"/>
      <c r="NHE400" s="141"/>
      <c r="NHF400" s="141"/>
      <c r="NHG400" s="141"/>
      <c r="NHH400" s="141"/>
      <c r="NHI400" s="141"/>
      <c r="NHJ400" s="141"/>
      <c r="NHK400" s="141"/>
      <c r="NHL400" s="141"/>
      <c r="NHM400" s="141"/>
      <c r="NHN400" s="141"/>
      <c r="NHO400" s="141"/>
      <c r="NHP400" s="141"/>
      <c r="NHQ400" s="141"/>
      <c r="NHR400" s="141"/>
      <c r="NHS400" s="141"/>
      <c r="NHT400" s="141"/>
      <c r="NHU400" s="141"/>
      <c r="NHV400" s="141"/>
      <c r="NHW400" s="141"/>
      <c r="NHX400" s="141"/>
      <c r="NHY400" s="141"/>
      <c r="NHZ400" s="141"/>
      <c r="NIA400" s="141"/>
      <c r="NIB400" s="141"/>
      <c r="NIC400" s="141"/>
      <c r="NID400" s="141"/>
      <c r="NIE400" s="141"/>
      <c r="NIF400" s="141"/>
      <c r="NIG400" s="141"/>
      <c r="NIH400" s="141"/>
      <c r="NII400" s="141"/>
      <c r="NIJ400" s="141"/>
      <c r="NIK400" s="141"/>
      <c r="NIL400" s="141"/>
      <c r="NIM400" s="141"/>
      <c r="NIN400" s="141"/>
      <c r="NIO400" s="141"/>
      <c r="NIP400" s="141"/>
      <c r="NIQ400" s="141"/>
      <c r="NIR400" s="141"/>
      <c r="NIS400" s="141"/>
      <c r="NIT400" s="141"/>
      <c r="NIU400" s="141"/>
      <c r="NIV400" s="141"/>
      <c r="NIW400" s="141"/>
      <c r="NIX400" s="141"/>
      <c r="NIY400" s="141"/>
      <c r="NIZ400" s="141"/>
      <c r="NJA400" s="141"/>
      <c r="NJB400" s="141"/>
      <c r="NJC400" s="141"/>
      <c r="NJD400" s="141"/>
      <c r="NJE400" s="141"/>
      <c r="NJF400" s="141"/>
      <c r="NJG400" s="141"/>
      <c r="NJH400" s="141"/>
      <c r="NJI400" s="141"/>
      <c r="NJJ400" s="141"/>
      <c r="NJK400" s="141"/>
      <c r="NJL400" s="141"/>
      <c r="NJM400" s="141"/>
      <c r="NJN400" s="141"/>
      <c r="NJO400" s="141"/>
      <c r="NJP400" s="141"/>
      <c r="NJQ400" s="141"/>
      <c r="NJR400" s="141"/>
      <c r="NJS400" s="141"/>
      <c r="NJT400" s="141"/>
      <c r="NJU400" s="141"/>
      <c r="NJV400" s="141"/>
      <c r="NJW400" s="141"/>
      <c r="NJX400" s="141"/>
      <c r="NJY400" s="141"/>
      <c r="NJZ400" s="141"/>
      <c r="NKA400" s="141"/>
      <c r="NKB400" s="141"/>
      <c r="NKC400" s="141"/>
      <c r="NKD400" s="141"/>
      <c r="NKE400" s="141"/>
      <c r="NKF400" s="141"/>
      <c r="NKG400" s="141"/>
      <c r="NKH400" s="141"/>
      <c r="NKI400" s="141"/>
      <c r="NKJ400" s="141"/>
      <c r="NKK400" s="141"/>
      <c r="NKL400" s="141"/>
      <c r="NKM400" s="141"/>
      <c r="NKN400" s="141"/>
      <c r="NKO400" s="141"/>
      <c r="NKP400" s="141"/>
      <c r="NKQ400" s="141"/>
      <c r="NKR400" s="141"/>
      <c r="NKS400" s="141"/>
      <c r="NKT400" s="141"/>
      <c r="NKU400" s="141"/>
      <c r="NKV400" s="141"/>
      <c r="NKW400" s="141"/>
      <c r="NKX400" s="141"/>
      <c r="NKY400" s="141"/>
      <c r="NKZ400" s="141"/>
      <c r="NLA400" s="141"/>
      <c r="NLB400" s="141"/>
      <c r="NLC400" s="141"/>
      <c r="NLD400" s="141"/>
      <c r="NLE400" s="141"/>
      <c r="NLF400" s="141"/>
      <c r="NLG400" s="141"/>
      <c r="NLH400" s="141"/>
      <c r="NLI400" s="141"/>
      <c r="NLJ400" s="141"/>
      <c r="NLK400" s="141"/>
      <c r="NLL400" s="141"/>
      <c r="NLM400" s="141"/>
      <c r="NLN400" s="141"/>
      <c r="NLO400" s="141"/>
      <c r="NLP400" s="141"/>
      <c r="NLQ400" s="141"/>
      <c r="NLR400" s="141"/>
      <c r="NLS400" s="141"/>
      <c r="NLT400" s="141"/>
      <c r="NLU400" s="141"/>
      <c r="NLV400" s="141"/>
      <c r="NLW400" s="141"/>
      <c r="NLX400" s="141"/>
      <c r="NLY400" s="141"/>
      <c r="NLZ400" s="141"/>
      <c r="NMA400" s="141"/>
      <c r="NMB400" s="141"/>
      <c r="NMC400" s="141"/>
      <c r="NMD400" s="141"/>
      <c r="NME400" s="141"/>
      <c r="NMF400" s="141"/>
      <c r="NMG400" s="141"/>
      <c r="NMH400" s="141"/>
      <c r="NMI400" s="141"/>
      <c r="NMJ400" s="141"/>
      <c r="NMK400" s="141"/>
      <c r="NML400" s="141"/>
      <c r="NMM400" s="141"/>
      <c r="NMN400" s="141"/>
      <c r="NMO400" s="141"/>
      <c r="NMP400" s="141"/>
      <c r="NMQ400" s="141"/>
      <c r="NMR400" s="141"/>
      <c r="NMS400" s="141"/>
      <c r="NMT400" s="141"/>
      <c r="NMU400" s="141"/>
      <c r="NMV400" s="141"/>
      <c r="NMW400" s="141"/>
      <c r="NMX400" s="141"/>
      <c r="NMY400" s="141"/>
      <c r="NMZ400" s="141"/>
      <c r="NNA400" s="141"/>
      <c r="NNB400" s="141"/>
      <c r="NNC400" s="141"/>
      <c r="NND400" s="141"/>
      <c r="NNE400" s="141"/>
      <c r="NNF400" s="141"/>
      <c r="NNG400" s="141"/>
      <c r="NNH400" s="141"/>
      <c r="NNI400" s="141"/>
      <c r="NNJ400" s="141"/>
      <c r="NNK400" s="141"/>
      <c r="NNL400" s="141"/>
      <c r="NNM400" s="141"/>
      <c r="NNN400" s="141"/>
      <c r="NNO400" s="141"/>
      <c r="NNP400" s="141"/>
      <c r="NNQ400" s="141"/>
      <c r="NNR400" s="141"/>
      <c r="NNS400" s="141"/>
      <c r="NNT400" s="141"/>
      <c r="NNU400" s="141"/>
      <c r="NNV400" s="141"/>
      <c r="NNW400" s="141"/>
      <c r="NNX400" s="141"/>
      <c r="NNY400" s="141"/>
      <c r="NNZ400" s="141"/>
      <c r="NOA400" s="141"/>
      <c r="NOB400" s="141"/>
      <c r="NOC400" s="141"/>
      <c r="NOD400" s="141"/>
      <c r="NOE400" s="141"/>
      <c r="NOF400" s="141"/>
      <c r="NOG400" s="141"/>
      <c r="NOH400" s="141"/>
      <c r="NOI400" s="141"/>
      <c r="NOJ400" s="141"/>
      <c r="NOK400" s="141"/>
      <c r="NOL400" s="141"/>
      <c r="NOM400" s="141"/>
      <c r="NON400" s="141"/>
      <c r="NOO400" s="141"/>
      <c r="NOP400" s="141"/>
      <c r="NOQ400" s="141"/>
      <c r="NOR400" s="141"/>
      <c r="NOS400" s="141"/>
      <c r="NOT400" s="141"/>
      <c r="NOU400" s="141"/>
      <c r="NOV400" s="141"/>
      <c r="NOW400" s="141"/>
      <c r="NOX400" s="141"/>
      <c r="NOY400" s="141"/>
      <c r="NOZ400" s="141"/>
      <c r="NPA400" s="141"/>
      <c r="NPB400" s="141"/>
      <c r="NPC400" s="141"/>
      <c r="NPD400" s="141"/>
      <c r="NPE400" s="141"/>
      <c r="NPF400" s="141"/>
      <c r="NPG400" s="141"/>
      <c r="NPH400" s="141"/>
      <c r="NPI400" s="141"/>
      <c r="NPJ400" s="141"/>
      <c r="NPK400" s="141"/>
      <c r="NPL400" s="141"/>
      <c r="NPM400" s="141"/>
      <c r="NPN400" s="141"/>
      <c r="NPO400" s="141"/>
      <c r="NPP400" s="141"/>
      <c r="NPQ400" s="141"/>
      <c r="NPR400" s="141"/>
      <c r="NPS400" s="141"/>
      <c r="NPT400" s="141"/>
      <c r="NPU400" s="141"/>
      <c r="NPV400" s="141"/>
      <c r="NPW400" s="141"/>
      <c r="NPX400" s="141"/>
      <c r="NPY400" s="141"/>
      <c r="NPZ400" s="141"/>
      <c r="NQA400" s="141"/>
      <c r="NQB400" s="141"/>
      <c r="NQC400" s="141"/>
      <c r="NQD400" s="141"/>
      <c r="NQE400" s="141"/>
      <c r="NQF400" s="141"/>
      <c r="NQG400" s="141"/>
      <c r="NQH400" s="141"/>
      <c r="NQI400" s="141"/>
      <c r="NQJ400" s="141"/>
      <c r="NQK400" s="141"/>
      <c r="NQL400" s="141"/>
      <c r="NQM400" s="141"/>
      <c r="NQN400" s="141"/>
      <c r="NQO400" s="141"/>
      <c r="NQP400" s="141"/>
      <c r="NQQ400" s="141"/>
      <c r="NQR400" s="141"/>
      <c r="NQS400" s="141"/>
      <c r="NQT400" s="141"/>
      <c r="NQU400" s="141"/>
      <c r="NQV400" s="141"/>
      <c r="NQW400" s="141"/>
      <c r="NQX400" s="141"/>
      <c r="NQY400" s="141"/>
      <c r="NQZ400" s="141"/>
      <c r="NRA400" s="141"/>
      <c r="NRB400" s="141"/>
      <c r="NRC400" s="141"/>
      <c r="NRD400" s="141"/>
      <c r="NRE400" s="141"/>
      <c r="NRF400" s="141"/>
      <c r="NRG400" s="141"/>
      <c r="NRH400" s="141"/>
      <c r="NRI400" s="141"/>
      <c r="NRJ400" s="141"/>
      <c r="NRK400" s="141"/>
      <c r="NRL400" s="141"/>
      <c r="NRM400" s="141"/>
      <c r="NRN400" s="141"/>
      <c r="NRO400" s="141"/>
      <c r="NRP400" s="141"/>
      <c r="NRQ400" s="141"/>
      <c r="NRR400" s="141"/>
      <c r="NRS400" s="141"/>
      <c r="NRT400" s="141"/>
      <c r="NRU400" s="141"/>
      <c r="NRV400" s="141"/>
      <c r="NRW400" s="141"/>
      <c r="NRX400" s="141"/>
      <c r="NRY400" s="141"/>
      <c r="NRZ400" s="141"/>
      <c r="NSA400" s="141"/>
      <c r="NSB400" s="141"/>
      <c r="NSC400" s="141"/>
      <c r="NSD400" s="141"/>
      <c r="NSE400" s="141"/>
      <c r="NSF400" s="141"/>
      <c r="NSG400" s="141"/>
      <c r="NSH400" s="141"/>
      <c r="NSI400" s="141"/>
      <c r="NSJ400" s="141"/>
      <c r="NSK400" s="141"/>
      <c r="NSL400" s="141"/>
      <c r="NSM400" s="141"/>
      <c r="NSN400" s="141"/>
      <c r="NSO400" s="141"/>
      <c r="NSP400" s="141"/>
      <c r="NSQ400" s="141"/>
      <c r="NSR400" s="141"/>
      <c r="NSS400" s="141"/>
      <c r="NST400" s="141"/>
      <c r="NSU400" s="141"/>
      <c r="NSV400" s="141"/>
      <c r="NSW400" s="141"/>
      <c r="NSX400" s="141"/>
      <c r="NSY400" s="141"/>
      <c r="NSZ400" s="141"/>
      <c r="NTA400" s="141"/>
      <c r="NTB400" s="141"/>
      <c r="NTC400" s="141"/>
      <c r="NTD400" s="141"/>
      <c r="NTE400" s="141"/>
      <c r="NTF400" s="141"/>
      <c r="NTG400" s="141"/>
      <c r="NTH400" s="141"/>
      <c r="NTI400" s="141"/>
      <c r="NTJ400" s="141"/>
      <c r="NTK400" s="141"/>
      <c r="NTL400" s="141"/>
      <c r="NTM400" s="141"/>
      <c r="NTN400" s="141"/>
      <c r="NTO400" s="141"/>
      <c r="NTP400" s="141"/>
      <c r="NTQ400" s="141"/>
      <c r="NTR400" s="141"/>
      <c r="NTS400" s="141"/>
      <c r="NTT400" s="141"/>
      <c r="NTU400" s="141"/>
      <c r="NTV400" s="141"/>
      <c r="NTW400" s="141"/>
      <c r="NTX400" s="141"/>
      <c r="NTY400" s="141"/>
      <c r="NTZ400" s="141"/>
      <c r="NUA400" s="141"/>
      <c r="NUB400" s="141"/>
      <c r="NUC400" s="141"/>
      <c r="NUD400" s="141"/>
      <c r="NUE400" s="141"/>
      <c r="NUF400" s="141"/>
      <c r="NUG400" s="141"/>
      <c r="NUH400" s="141"/>
      <c r="NUI400" s="141"/>
      <c r="NUJ400" s="141"/>
      <c r="NUK400" s="141"/>
      <c r="NUL400" s="141"/>
      <c r="NUM400" s="141"/>
      <c r="NUN400" s="141"/>
      <c r="NUO400" s="141"/>
      <c r="NUP400" s="141"/>
      <c r="NUQ400" s="141"/>
      <c r="NUR400" s="141"/>
      <c r="NUS400" s="141"/>
      <c r="NUT400" s="141"/>
      <c r="NUU400" s="141"/>
      <c r="NUV400" s="141"/>
      <c r="NUW400" s="141"/>
      <c r="NUX400" s="141"/>
      <c r="NUY400" s="141"/>
      <c r="NUZ400" s="141"/>
      <c r="NVA400" s="141"/>
      <c r="NVB400" s="141"/>
      <c r="NVC400" s="141"/>
      <c r="NVD400" s="141"/>
      <c r="NVE400" s="141"/>
      <c r="NVF400" s="141"/>
      <c r="NVG400" s="141"/>
      <c r="NVH400" s="141"/>
      <c r="NVI400" s="141"/>
      <c r="NVJ400" s="141"/>
      <c r="NVK400" s="141"/>
      <c r="NVL400" s="141"/>
      <c r="NVM400" s="141"/>
      <c r="NVN400" s="141"/>
      <c r="NVO400" s="141"/>
      <c r="NVP400" s="141"/>
      <c r="NVQ400" s="141"/>
      <c r="NVR400" s="141"/>
      <c r="NVS400" s="141"/>
      <c r="NVT400" s="141"/>
      <c r="NVU400" s="141"/>
      <c r="NVV400" s="141"/>
      <c r="NVW400" s="141"/>
      <c r="NVX400" s="141"/>
      <c r="NVY400" s="141"/>
      <c r="NVZ400" s="141"/>
      <c r="NWA400" s="141"/>
      <c r="NWB400" s="141"/>
      <c r="NWC400" s="141"/>
      <c r="NWD400" s="141"/>
      <c r="NWE400" s="141"/>
      <c r="NWF400" s="141"/>
      <c r="NWG400" s="141"/>
      <c r="NWH400" s="141"/>
      <c r="NWI400" s="141"/>
      <c r="NWJ400" s="141"/>
      <c r="NWK400" s="141"/>
      <c r="NWL400" s="141"/>
      <c r="NWM400" s="141"/>
      <c r="NWN400" s="141"/>
      <c r="NWO400" s="141"/>
      <c r="NWP400" s="141"/>
      <c r="NWQ400" s="141"/>
      <c r="NWR400" s="141"/>
      <c r="NWS400" s="141"/>
      <c r="NWT400" s="141"/>
      <c r="NWU400" s="141"/>
      <c r="NWV400" s="141"/>
      <c r="NWW400" s="141"/>
      <c r="NWX400" s="141"/>
      <c r="NWY400" s="141"/>
      <c r="NWZ400" s="141"/>
      <c r="NXA400" s="141"/>
      <c r="NXB400" s="141"/>
      <c r="NXC400" s="141"/>
      <c r="NXD400" s="141"/>
      <c r="NXE400" s="141"/>
      <c r="NXF400" s="141"/>
      <c r="NXG400" s="141"/>
      <c r="NXH400" s="141"/>
      <c r="NXI400" s="141"/>
      <c r="NXJ400" s="141"/>
      <c r="NXK400" s="141"/>
      <c r="NXL400" s="141"/>
      <c r="NXM400" s="141"/>
      <c r="NXN400" s="141"/>
      <c r="NXO400" s="141"/>
      <c r="NXP400" s="141"/>
      <c r="NXQ400" s="141"/>
      <c r="NXR400" s="141"/>
      <c r="NXS400" s="141"/>
      <c r="NXT400" s="141"/>
      <c r="NXU400" s="141"/>
      <c r="NXV400" s="141"/>
      <c r="NXW400" s="141"/>
      <c r="NXX400" s="141"/>
      <c r="NXY400" s="141"/>
      <c r="NXZ400" s="141"/>
      <c r="NYA400" s="141"/>
      <c r="NYB400" s="141"/>
      <c r="NYC400" s="141"/>
      <c r="NYD400" s="141"/>
      <c r="NYE400" s="141"/>
      <c r="NYF400" s="141"/>
      <c r="NYG400" s="141"/>
      <c r="NYH400" s="141"/>
      <c r="NYI400" s="141"/>
      <c r="NYJ400" s="141"/>
      <c r="NYK400" s="141"/>
      <c r="NYL400" s="141"/>
      <c r="NYM400" s="141"/>
      <c r="NYN400" s="141"/>
      <c r="NYO400" s="141"/>
      <c r="NYP400" s="141"/>
      <c r="NYQ400" s="141"/>
      <c r="NYR400" s="141"/>
      <c r="NYS400" s="141"/>
      <c r="NYT400" s="141"/>
      <c r="NYU400" s="141"/>
      <c r="NYV400" s="141"/>
      <c r="NYW400" s="141"/>
      <c r="NYX400" s="141"/>
      <c r="NYY400" s="141"/>
      <c r="NYZ400" s="141"/>
      <c r="NZA400" s="141"/>
      <c r="NZB400" s="141"/>
      <c r="NZC400" s="141"/>
      <c r="NZD400" s="141"/>
      <c r="NZE400" s="141"/>
      <c r="NZF400" s="141"/>
      <c r="NZG400" s="141"/>
      <c r="NZH400" s="141"/>
      <c r="NZI400" s="141"/>
      <c r="NZJ400" s="141"/>
      <c r="NZK400" s="141"/>
      <c r="NZL400" s="141"/>
      <c r="NZM400" s="141"/>
      <c r="NZN400" s="141"/>
      <c r="NZO400" s="141"/>
      <c r="NZP400" s="141"/>
      <c r="NZQ400" s="141"/>
      <c r="NZR400" s="141"/>
      <c r="NZS400" s="141"/>
      <c r="NZT400" s="141"/>
      <c r="NZU400" s="141"/>
      <c r="NZV400" s="141"/>
      <c r="NZW400" s="141"/>
      <c r="NZX400" s="141"/>
      <c r="NZY400" s="141"/>
      <c r="NZZ400" s="141"/>
      <c r="OAA400" s="141"/>
      <c r="OAB400" s="141"/>
      <c r="OAC400" s="141"/>
      <c r="OAD400" s="141"/>
      <c r="OAE400" s="141"/>
      <c r="OAF400" s="141"/>
      <c r="OAG400" s="141"/>
      <c r="OAH400" s="141"/>
      <c r="OAI400" s="141"/>
      <c r="OAJ400" s="141"/>
      <c r="OAK400" s="141"/>
      <c r="OAL400" s="141"/>
      <c r="OAM400" s="141"/>
      <c r="OAN400" s="141"/>
      <c r="OAO400" s="141"/>
      <c r="OAP400" s="141"/>
      <c r="OAQ400" s="141"/>
      <c r="OAR400" s="141"/>
      <c r="OAS400" s="141"/>
      <c r="OAT400" s="141"/>
      <c r="OAU400" s="141"/>
      <c r="OAV400" s="141"/>
      <c r="OAW400" s="141"/>
      <c r="OAX400" s="141"/>
      <c r="OAY400" s="141"/>
      <c r="OAZ400" s="141"/>
      <c r="OBA400" s="141"/>
      <c r="OBB400" s="141"/>
      <c r="OBC400" s="141"/>
      <c r="OBD400" s="141"/>
      <c r="OBE400" s="141"/>
      <c r="OBF400" s="141"/>
      <c r="OBG400" s="141"/>
      <c r="OBH400" s="141"/>
      <c r="OBI400" s="141"/>
      <c r="OBJ400" s="141"/>
      <c r="OBK400" s="141"/>
      <c r="OBL400" s="141"/>
      <c r="OBM400" s="141"/>
      <c r="OBN400" s="141"/>
      <c r="OBO400" s="141"/>
      <c r="OBP400" s="141"/>
      <c r="OBQ400" s="141"/>
      <c r="OBR400" s="141"/>
      <c r="OBS400" s="141"/>
      <c r="OBT400" s="141"/>
      <c r="OBU400" s="141"/>
      <c r="OBV400" s="141"/>
      <c r="OBW400" s="141"/>
      <c r="OBX400" s="141"/>
      <c r="OBY400" s="141"/>
      <c r="OBZ400" s="141"/>
      <c r="OCA400" s="141"/>
      <c r="OCB400" s="141"/>
      <c r="OCC400" s="141"/>
      <c r="OCD400" s="141"/>
      <c r="OCE400" s="141"/>
      <c r="OCF400" s="141"/>
      <c r="OCG400" s="141"/>
      <c r="OCH400" s="141"/>
      <c r="OCI400" s="141"/>
      <c r="OCJ400" s="141"/>
      <c r="OCK400" s="141"/>
      <c r="OCL400" s="141"/>
      <c r="OCM400" s="141"/>
      <c r="OCN400" s="141"/>
      <c r="OCO400" s="141"/>
      <c r="OCP400" s="141"/>
      <c r="OCQ400" s="141"/>
      <c r="OCR400" s="141"/>
      <c r="OCS400" s="141"/>
      <c r="OCT400" s="141"/>
      <c r="OCU400" s="141"/>
      <c r="OCV400" s="141"/>
      <c r="OCW400" s="141"/>
      <c r="OCX400" s="141"/>
      <c r="OCY400" s="141"/>
      <c r="OCZ400" s="141"/>
      <c r="ODA400" s="141"/>
      <c r="ODB400" s="141"/>
      <c r="ODC400" s="141"/>
      <c r="ODD400" s="141"/>
      <c r="ODE400" s="141"/>
      <c r="ODF400" s="141"/>
      <c r="ODG400" s="141"/>
      <c r="ODH400" s="141"/>
      <c r="ODI400" s="141"/>
      <c r="ODJ400" s="141"/>
      <c r="ODK400" s="141"/>
      <c r="ODL400" s="141"/>
      <c r="ODM400" s="141"/>
      <c r="ODN400" s="141"/>
      <c r="ODO400" s="141"/>
      <c r="ODP400" s="141"/>
      <c r="ODQ400" s="141"/>
      <c r="ODR400" s="141"/>
      <c r="ODS400" s="141"/>
      <c r="ODT400" s="141"/>
      <c r="ODU400" s="141"/>
      <c r="ODV400" s="141"/>
      <c r="ODW400" s="141"/>
      <c r="ODX400" s="141"/>
      <c r="ODY400" s="141"/>
      <c r="ODZ400" s="141"/>
      <c r="OEA400" s="141"/>
      <c r="OEB400" s="141"/>
      <c r="OEC400" s="141"/>
      <c r="OED400" s="141"/>
      <c r="OEE400" s="141"/>
      <c r="OEF400" s="141"/>
      <c r="OEG400" s="141"/>
      <c r="OEH400" s="141"/>
      <c r="OEI400" s="141"/>
      <c r="OEJ400" s="141"/>
      <c r="OEK400" s="141"/>
      <c r="OEL400" s="141"/>
      <c r="OEM400" s="141"/>
      <c r="OEN400" s="141"/>
      <c r="OEO400" s="141"/>
      <c r="OEP400" s="141"/>
      <c r="OEQ400" s="141"/>
      <c r="OER400" s="141"/>
      <c r="OES400" s="141"/>
      <c r="OET400" s="141"/>
      <c r="OEU400" s="141"/>
      <c r="OEV400" s="141"/>
      <c r="OEW400" s="141"/>
      <c r="OEX400" s="141"/>
      <c r="OEY400" s="141"/>
      <c r="OEZ400" s="141"/>
      <c r="OFA400" s="141"/>
      <c r="OFB400" s="141"/>
      <c r="OFC400" s="141"/>
      <c r="OFD400" s="141"/>
      <c r="OFE400" s="141"/>
      <c r="OFF400" s="141"/>
      <c r="OFG400" s="141"/>
      <c r="OFH400" s="141"/>
      <c r="OFI400" s="141"/>
      <c r="OFJ400" s="141"/>
      <c r="OFK400" s="141"/>
      <c r="OFL400" s="141"/>
      <c r="OFM400" s="141"/>
      <c r="OFN400" s="141"/>
      <c r="OFO400" s="141"/>
      <c r="OFP400" s="141"/>
      <c r="OFQ400" s="141"/>
      <c r="OFR400" s="141"/>
      <c r="OFS400" s="141"/>
      <c r="OFT400" s="141"/>
      <c r="OFU400" s="141"/>
      <c r="OFV400" s="141"/>
      <c r="OFW400" s="141"/>
      <c r="OFX400" s="141"/>
      <c r="OFY400" s="141"/>
      <c r="OFZ400" s="141"/>
      <c r="OGA400" s="141"/>
      <c r="OGB400" s="141"/>
      <c r="OGC400" s="141"/>
      <c r="OGD400" s="141"/>
      <c r="OGE400" s="141"/>
      <c r="OGF400" s="141"/>
      <c r="OGG400" s="141"/>
      <c r="OGH400" s="141"/>
      <c r="OGI400" s="141"/>
      <c r="OGJ400" s="141"/>
      <c r="OGK400" s="141"/>
      <c r="OGL400" s="141"/>
      <c r="OGM400" s="141"/>
      <c r="OGN400" s="141"/>
      <c r="OGO400" s="141"/>
      <c r="OGP400" s="141"/>
      <c r="OGQ400" s="141"/>
      <c r="OGR400" s="141"/>
      <c r="OGS400" s="141"/>
      <c r="OGT400" s="141"/>
      <c r="OGU400" s="141"/>
      <c r="OGV400" s="141"/>
      <c r="OGW400" s="141"/>
      <c r="OGX400" s="141"/>
      <c r="OGY400" s="141"/>
      <c r="OGZ400" s="141"/>
      <c r="OHA400" s="141"/>
      <c r="OHB400" s="141"/>
      <c r="OHC400" s="141"/>
      <c r="OHD400" s="141"/>
      <c r="OHE400" s="141"/>
      <c r="OHF400" s="141"/>
      <c r="OHG400" s="141"/>
      <c r="OHH400" s="141"/>
      <c r="OHI400" s="141"/>
      <c r="OHJ400" s="141"/>
      <c r="OHK400" s="141"/>
      <c r="OHL400" s="141"/>
      <c r="OHM400" s="141"/>
      <c r="OHN400" s="141"/>
      <c r="OHO400" s="141"/>
      <c r="OHP400" s="141"/>
      <c r="OHQ400" s="141"/>
      <c r="OHR400" s="141"/>
      <c r="OHS400" s="141"/>
      <c r="OHT400" s="141"/>
      <c r="OHU400" s="141"/>
      <c r="OHV400" s="141"/>
      <c r="OHW400" s="141"/>
      <c r="OHX400" s="141"/>
      <c r="OHY400" s="141"/>
      <c r="OHZ400" s="141"/>
      <c r="OIA400" s="141"/>
      <c r="OIB400" s="141"/>
      <c r="OIC400" s="141"/>
      <c r="OID400" s="141"/>
      <c r="OIE400" s="141"/>
      <c r="OIF400" s="141"/>
      <c r="OIG400" s="141"/>
      <c r="OIH400" s="141"/>
      <c r="OII400" s="141"/>
      <c r="OIJ400" s="141"/>
      <c r="OIK400" s="141"/>
      <c r="OIL400" s="141"/>
      <c r="OIM400" s="141"/>
      <c r="OIN400" s="141"/>
      <c r="OIO400" s="141"/>
      <c r="OIP400" s="141"/>
      <c r="OIQ400" s="141"/>
      <c r="OIR400" s="141"/>
      <c r="OIS400" s="141"/>
      <c r="OIT400" s="141"/>
      <c r="OIU400" s="141"/>
      <c r="OIV400" s="141"/>
      <c r="OIW400" s="141"/>
      <c r="OIX400" s="141"/>
      <c r="OIY400" s="141"/>
      <c r="OIZ400" s="141"/>
      <c r="OJA400" s="141"/>
      <c r="OJB400" s="141"/>
      <c r="OJC400" s="141"/>
      <c r="OJD400" s="141"/>
      <c r="OJE400" s="141"/>
      <c r="OJF400" s="141"/>
      <c r="OJG400" s="141"/>
      <c r="OJH400" s="141"/>
      <c r="OJI400" s="141"/>
      <c r="OJJ400" s="141"/>
      <c r="OJK400" s="141"/>
      <c r="OJL400" s="141"/>
      <c r="OJM400" s="141"/>
      <c r="OJN400" s="141"/>
      <c r="OJO400" s="141"/>
      <c r="OJP400" s="141"/>
      <c r="OJQ400" s="141"/>
      <c r="OJR400" s="141"/>
      <c r="OJS400" s="141"/>
      <c r="OJT400" s="141"/>
      <c r="OJU400" s="141"/>
      <c r="OJV400" s="141"/>
      <c r="OJW400" s="141"/>
      <c r="OJX400" s="141"/>
      <c r="OJY400" s="141"/>
      <c r="OJZ400" s="141"/>
      <c r="OKA400" s="141"/>
      <c r="OKB400" s="141"/>
      <c r="OKC400" s="141"/>
      <c r="OKD400" s="141"/>
      <c r="OKE400" s="141"/>
      <c r="OKF400" s="141"/>
      <c r="OKG400" s="141"/>
      <c r="OKH400" s="141"/>
      <c r="OKI400" s="141"/>
      <c r="OKJ400" s="141"/>
      <c r="OKK400" s="141"/>
      <c r="OKL400" s="141"/>
      <c r="OKM400" s="141"/>
      <c r="OKN400" s="141"/>
      <c r="OKO400" s="141"/>
      <c r="OKP400" s="141"/>
      <c r="OKQ400" s="141"/>
      <c r="OKR400" s="141"/>
      <c r="OKS400" s="141"/>
      <c r="OKT400" s="141"/>
      <c r="OKU400" s="141"/>
      <c r="OKV400" s="141"/>
      <c r="OKW400" s="141"/>
      <c r="OKX400" s="141"/>
      <c r="OKY400" s="141"/>
      <c r="OKZ400" s="141"/>
      <c r="OLA400" s="141"/>
      <c r="OLB400" s="141"/>
      <c r="OLC400" s="141"/>
      <c r="OLD400" s="141"/>
      <c r="OLE400" s="141"/>
      <c r="OLF400" s="141"/>
      <c r="OLG400" s="141"/>
      <c r="OLH400" s="141"/>
      <c r="OLI400" s="141"/>
      <c r="OLJ400" s="141"/>
      <c r="OLK400" s="141"/>
      <c r="OLL400" s="141"/>
      <c r="OLM400" s="141"/>
      <c r="OLN400" s="141"/>
      <c r="OLO400" s="141"/>
      <c r="OLP400" s="141"/>
      <c r="OLQ400" s="141"/>
      <c r="OLR400" s="141"/>
      <c r="OLS400" s="141"/>
      <c r="OLT400" s="141"/>
      <c r="OLU400" s="141"/>
      <c r="OLV400" s="141"/>
      <c r="OLW400" s="141"/>
      <c r="OLX400" s="141"/>
      <c r="OLY400" s="141"/>
      <c r="OLZ400" s="141"/>
      <c r="OMA400" s="141"/>
      <c r="OMB400" s="141"/>
      <c r="OMC400" s="141"/>
      <c r="OMD400" s="141"/>
      <c r="OME400" s="141"/>
      <c r="OMF400" s="141"/>
      <c r="OMG400" s="141"/>
      <c r="OMH400" s="141"/>
      <c r="OMI400" s="141"/>
      <c r="OMJ400" s="141"/>
      <c r="OMK400" s="141"/>
      <c r="OML400" s="141"/>
      <c r="OMM400" s="141"/>
      <c r="OMN400" s="141"/>
      <c r="OMO400" s="141"/>
      <c r="OMP400" s="141"/>
      <c r="OMQ400" s="141"/>
      <c r="OMR400" s="141"/>
      <c r="OMS400" s="141"/>
      <c r="OMT400" s="141"/>
      <c r="OMU400" s="141"/>
      <c r="OMV400" s="141"/>
      <c r="OMW400" s="141"/>
      <c r="OMX400" s="141"/>
      <c r="OMY400" s="141"/>
      <c r="OMZ400" s="141"/>
      <c r="ONA400" s="141"/>
      <c r="ONB400" s="141"/>
      <c r="ONC400" s="141"/>
      <c r="OND400" s="141"/>
      <c r="ONE400" s="141"/>
      <c r="ONF400" s="141"/>
      <c r="ONG400" s="141"/>
      <c r="ONH400" s="141"/>
      <c r="ONI400" s="141"/>
      <c r="ONJ400" s="141"/>
      <c r="ONK400" s="141"/>
      <c r="ONL400" s="141"/>
      <c r="ONM400" s="141"/>
      <c r="ONN400" s="141"/>
      <c r="ONO400" s="141"/>
      <c r="ONP400" s="141"/>
      <c r="ONQ400" s="141"/>
      <c r="ONR400" s="141"/>
      <c r="ONS400" s="141"/>
      <c r="ONT400" s="141"/>
      <c r="ONU400" s="141"/>
      <c r="ONV400" s="141"/>
      <c r="ONW400" s="141"/>
      <c r="ONX400" s="141"/>
      <c r="ONY400" s="141"/>
      <c r="ONZ400" s="141"/>
      <c r="OOA400" s="141"/>
      <c r="OOB400" s="141"/>
      <c r="OOC400" s="141"/>
      <c r="OOD400" s="141"/>
      <c r="OOE400" s="141"/>
      <c r="OOF400" s="141"/>
      <c r="OOG400" s="141"/>
      <c r="OOH400" s="141"/>
      <c r="OOI400" s="141"/>
      <c r="OOJ400" s="141"/>
      <c r="OOK400" s="141"/>
      <c r="OOL400" s="141"/>
      <c r="OOM400" s="141"/>
      <c r="OON400" s="141"/>
      <c r="OOO400" s="141"/>
      <c r="OOP400" s="141"/>
      <c r="OOQ400" s="141"/>
      <c r="OOR400" s="141"/>
      <c r="OOS400" s="141"/>
      <c r="OOT400" s="141"/>
      <c r="OOU400" s="141"/>
      <c r="OOV400" s="141"/>
      <c r="OOW400" s="141"/>
      <c r="OOX400" s="141"/>
      <c r="OOY400" s="141"/>
      <c r="OOZ400" s="141"/>
      <c r="OPA400" s="141"/>
      <c r="OPB400" s="141"/>
      <c r="OPC400" s="141"/>
      <c r="OPD400" s="141"/>
      <c r="OPE400" s="141"/>
      <c r="OPF400" s="141"/>
      <c r="OPG400" s="141"/>
      <c r="OPH400" s="141"/>
      <c r="OPI400" s="141"/>
      <c r="OPJ400" s="141"/>
      <c r="OPK400" s="141"/>
      <c r="OPL400" s="141"/>
      <c r="OPM400" s="141"/>
      <c r="OPN400" s="141"/>
      <c r="OPO400" s="141"/>
      <c r="OPP400" s="141"/>
      <c r="OPQ400" s="141"/>
      <c r="OPR400" s="141"/>
      <c r="OPS400" s="141"/>
      <c r="OPT400" s="141"/>
      <c r="OPU400" s="141"/>
      <c r="OPV400" s="141"/>
      <c r="OPW400" s="141"/>
      <c r="OPX400" s="141"/>
      <c r="OPY400" s="141"/>
      <c r="OPZ400" s="141"/>
      <c r="OQA400" s="141"/>
      <c r="OQB400" s="141"/>
      <c r="OQC400" s="141"/>
      <c r="OQD400" s="141"/>
      <c r="OQE400" s="141"/>
      <c r="OQF400" s="141"/>
      <c r="OQG400" s="141"/>
      <c r="OQH400" s="141"/>
      <c r="OQI400" s="141"/>
      <c r="OQJ400" s="141"/>
      <c r="OQK400" s="141"/>
      <c r="OQL400" s="141"/>
      <c r="OQM400" s="141"/>
      <c r="OQN400" s="141"/>
      <c r="OQO400" s="141"/>
      <c r="OQP400" s="141"/>
      <c r="OQQ400" s="141"/>
      <c r="OQR400" s="141"/>
      <c r="OQS400" s="141"/>
      <c r="OQT400" s="141"/>
      <c r="OQU400" s="141"/>
      <c r="OQV400" s="141"/>
      <c r="OQW400" s="141"/>
      <c r="OQX400" s="141"/>
      <c r="OQY400" s="141"/>
      <c r="OQZ400" s="141"/>
      <c r="ORA400" s="141"/>
      <c r="ORB400" s="141"/>
      <c r="ORC400" s="141"/>
      <c r="ORD400" s="141"/>
      <c r="ORE400" s="141"/>
      <c r="ORF400" s="141"/>
      <c r="ORG400" s="141"/>
      <c r="ORH400" s="141"/>
      <c r="ORI400" s="141"/>
      <c r="ORJ400" s="141"/>
      <c r="ORK400" s="141"/>
      <c r="ORL400" s="141"/>
      <c r="ORM400" s="141"/>
      <c r="ORN400" s="141"/>
      <c r="ORO400" s="141"/>
      <c r="ORP400" s="141"/>
      <c r="ORQ400" s="141"/>
      <c r="ORR400" s="141"/>
      <c r="ORS400" s="141"/>
      <c r="ORT400" s="141"/>
      <c r="ORU400" s="141"/>
      <c r="ORV400" s="141"/>
      <c r="ORW400" s="141"/>
      <c r="ORX400" s="141"/>
      <c r="ORY400" s="141"/>
      <c r="ORZ400" s="141"/>
      <c r="OSA400" s="141"/>
      <c r="OSB400" s="141"/>
      <c r="OSC400" s="141"/>
      <c r="OSD400" s="141"/>
      <c r="OSE400" s="141"/>
      <c r="OSF400" s="141"/>
      <c r="OSG400" s="141"/>
      <c r="OSH400" s="141"/>
      <c r="OSI400" s="141"/>
      <c r="OSJ400" s="141"/>
      <c r="OSK400" s="141"/>
      <c r="OSL400" s="141"/>
      <c r="OSM400" s="141"/>
      <c r="OSN400" s="141"/>
      <c r="OSO400" s="141"/>
      <c r="OSP400" s="141"/>
      <c r="OSQ400" s="141"/>
      <c r="OSR400" s="141"/>
      <c r="OSS400" s="141"/>
      <c r="OST400" s="141"/>
      <c r="OSU400" s="141"/>
      <c r="OSV400" s="141"/>
      <c r="OSW400" s="141"/>
      <c r="OSX400" s="141"/>
      <c r="OSY400" s="141"/>
      <c r="OSZ400" s="141"/>
      <c r="OTA400" s="141"/>
      <c r="OTB400" s="141"/>
      <c r="OTC400" s="141"/>
      <c r="OTD400" s="141"/>
      <c r="OTE400" s="141"/>
      <c r="OTF400" s="141"/>
      <c r="OTG400" s="141"/>
      <c r="OTH400" s="141"/>
      <c r="OTI400" s="141"/>
      <c r="OTJ400" s="141"/>
      <c r="OTK400" s="141"/>
      <c r="OTL400" s="141"/>
      <c r="OTM400" s="141"/>
      <c r="OTN400" s="141"/>
      <c r="OTO400" s="141"/>
      <c r="OTP400" s="141"/>
      <c r="OTQ400" s="141"/>
      <c r="OTR400" s="141"/>
      <c r="OTS400" s="141"/>
      <c r="OTT400" s="141"/>
      <c r="OTU400" s="141"/>
      <c r="OTV400" s="141"/>
      <c r="OTW400" s="141"/>
      <c r="OTX400" s="141"/>
      <c r="OTY400" s="141"/>
      <c r="OTZ400" s="141"/>
      <c r="OUA400" s="141"/>
      <c r="OUB400" s="141"/>
      <c r="OUC400" s="141"/>
      <c r="OUD400" s="141"/>
      <c r="OUE400" s="141"/>
      <c r="OUF400" s="141"/>
      <c r="OUG400" s="141"/>
      <c r="OUH400" s="141"/>
      <c r="OUI400" s="141"/>
      <c r="OUJ400" s="141"/>
      <c r="OUK400" s="141"/>
      <c r="OUL400" s="141"/>
      <c r="OUM400" s="141"/>
      <c r="OUN400" s="141"/>
      <c r="OUO400" s="141"/>
      <c r="OUP400" s="141"/>
      <c r="OUQ400" s="141"/>
      <c r="OUR400" s="141"/>
      <c r="OUS400" s="141"/>
      <c r="OUT400" s="141"/>
      <c r="OUU400" s="141"/>
      <c r="OUV400" s="141"/>
      <c r="OUW400" s="141"/>
      <c r="OUX400" s="141"/>
      <c r="OUY400" s="141"/>
      <c r="OUZ400" s="141"/>
      <c r="OVA400" s="141"/>
      <c r="OVB400" s="141"/>
      <c r="OVC400" s="141"/>
      <c r="OVD400" s="141"/>
      <c r="OVE400" s="141"/>
      <c r="OVF400" s="141"/>
      <c r="OVG400" s="141"/>
      <c r="OVH400" s="141"/>
      <c r="OVI400" s="141"/>
      <c r="OVJ400" s="141"/>
      <c r="OVK400" s="141"/>
      <c r="OVL400" s="141"/>
      <c r="OVM400" s="141"/>
      <c r="OVN400" s="141"/>
      <c r="OVO400" s="141"/>
      <c r="OVP400" s="141"/>
      <c r="OVQ400" s="141"/>
      <c r="OVR400" s="141"/>
      <c r="OVS400" s="141"/>
      <c r="OVT400" s="141"/>
      <c r="OVU400" s="141"/>
      <c r="OVV400" s="141"/>
      <c r="OVW400" s="141"/>
      <c r="OVX400" s="141"/>
      <c r="OVY400" s="141"/>
      <c r="OVZ400" s="141"/>
      <c r="OWA400" s="141"/>
      <c r="OWB400" s="141"/>
      <c r="OWC400" s="141"/>
      <c r="OWD400" s="141"/>
      <c r="OWE400" s="141"/>
      <c r="OWF400" s="141"/>
      <c r="OWG400" s="141"/>
      <c r="OWH400" s="141"/>
      <c r="OWI400" s="141"/>
      <c r="OWJ400" s="141"/>
      <c r="OWK400" s="141"/>
      <c r="OWL400" s="141"/>
      <c r="OWM400" s="141"/>
      <c r="OWN400" s="141"/>
      <c r="OWO400" s="141"/>
      <c r="OWP400" s="141"/>
      <c r="OWQ400" s="141"/>
      <c r="OWR400" s="141"/>
      <c r="OWS400" s="141"/>
      <c r="OWT400" s="141"/>
      <c r="OWU400" s="141"/>
      <c r="OWV400" s="141"/>
      <c r="OWW400" s="141"/>
      <c r="OWX400" s="141"/>
      <c r="OWY400" s="141"/>
      <c r="OWZ400" s="141"/>
      <c r="OXA400" s="141"/>
      <c r="OXB400" s="141"/>
      <c r="OXC400" s="141"/>
      <c r="OXD400" s="141"/>
      <c r="OXE400" s="141"/>
      <c r="OXF400" s="141"/>
      <c r="OXG400" s="141"/>
      <c r="OXH400" s="141"/>
      <c r="OXI400" s="141"/>
      <c r="OXJ400" s="141"/>
      <c r="OXK400" s="141"/>
      <c r="OXL400" s="141"/>
      <c r="OXM400" s="141"/>
      <c r="OXN400" s="141"/>
      <c r="OXO400" s="141"/>
      <c r="OXP400" s="141"/>
      <c r="OXQ400" s="141"/>
      <c r="OXR400" s="141"/>
      <c r="OXS400" s="141"/>
      <c r="OXT400" s="141"/>
      <c r="OXU400" s="141"/>
      <c r="OXV400" s="141"/>
      <c r="OXW400" s="141"/>
      <c r="OXX400" s="141"/>
      <c r="OXY400" s="141"/>
      <c r="OXZ400" s="141"/>
      <c r="OYA400" s="141"/>
      <c r="OYB400" s="141"/>
      <c r="OYC400" s="141"/>
      <c r="OYD400" s="141"/>
      <c r="OYE400" s="141"/>
      <c r="OYF400" s="141"/>
      <c r="OYG400" s="141"/>
      <c r="OYH400" s="141"/>
      <c r="OYI400" s="141"/>
      <c r="OYJ400" s="141"/>
      <c r="OYK400" s="141"/>
      <c r="OYL400" s="141"/>
      <c r="OYM400" s="141"/>
      <c r="OYN400" s="141"/>
      <c r="OYO400" s="141"/>
      <c r="OYP400" s="141"/>
      <c r="OYQ400" s="141"/>
      <c r="OYR400" s="141"/>
      <c r="OYS400" s="141"/>
      <c r="OYT400" s="141"/>
      <c r="OYU400" s="141"/>
      <c r="OYV400" s="141"/>
      <c r="OYW400" s="141"/>
      <c r="OYX400" s="141"/>
      <c r="OYY400" s="141"/>
      <c r="OYZ400" s="141"/>
      <c r="OZA400" s="141"/>
      <c r="OZB400" s="141"/>
      <c r="OZC400" s="141"/>
      <c r="OZD400" s="141"/>
      <c r="OZE400" s="141"/>
      <c r="OZF400" s="141"/>
      <c r="OZG400" s="141"/>
      <c r="OZH400" s="141"/>
      <c r="OZI400" s="141"/>
      <c r="OZJ400" s="141"/>
      <c r="OZK400" s="141"/>
      <c r="OZL400" s="141"/>
      <c r="OZM400" s="141"/>
      <c r="OZN400" s="141"/>
      <c r="OZO400" s="141"/>
      <c r="OZP400" s="141"/>
      <c r="OZQ400" s="141"/>
      <c r="OZR400" s="141"/>
      <c r="OZS400" s="141"/>
      <c r="OZT400" s="141"/>
      <c r="OZU400" s="141"/>
      <c r="OZV400" s="141"/>
      <c r="OZW400" s="141"/>
      <c r="OZX400" s="141"/>
      <c r="OZY400" s="141"/>
      <c r="OZZ400" s="141"/>
      <c r="PAA400" s="141"/>
      <c r="PAB400" s="141"/>
      <c r="PAC400" s="141"/>
      <c r="PAD400" s="141"/>
      <c r="PAE400" s="141"/>
      <c r="PAF400" s="141"/>
      <c r="PAG400" s="141"/>
      <c r="PAH400" s="141"/>
      <c r="PAI400" s="141"/>
      <c r="PAJ400" s="141"/>
      <c r="PAK400" s="141"/>
      <c r="PAL400" s="141"/>
      <c r="PAM400" s="141"/>
      <c r="PAN400" s="141"/>
      <c r="PAO400" s="141"/>
      <c r="PAP400" s="141"/>
      <c r="PAQ400" s="141"/>
      <c r="PAR400" s="141"/>
      <c r="PAS400" s="141"/>
      <c r="PAT400" s="141"/>
      <c r="PAU400" s="141"/>
      <c r="PAV400" s="141"/>
      <c r="PAW400" s="141"/>
      <c r="PAX400" s="141"/>
      <c r="PAY400" s="141"/>
      <c r="PAZ400" s="141"/>
      <c r="PBA400" s="141"/>
      <c r="PBB400" s="141"/>
      <c r="PBC400" s="141"/>
      <c r="PBD400" s="141"/>
      <c r="PBE400" s="141"/>
      <c r="PBF400" s="141"/>
      <c r="PBG400" s="141"/>
      <c r="PBH400" s="141"/>
      <c r="PBI400" s="141"/>
      <c r="PBJ400" s="141"/>
      <c r="PBK400" s="141"/>
      <c r="PBL400" s="141"/>
      <c r="PBM400" s="141"/>
      <c r="PBN400" s="141"/>
      <c r="PBO400" s="141"/>
      <c r="PBP400" s="141"/>
      <c r="PBQ400" s="141"/>
      <c r="PBR400" s="141"/>
      <c r="PBS400" s="141"/>
      <c r="PBT400" s="141"/>
      <c r="PBU400" s="141"/>
      <c r="PBV400" s="141"/>
      <c r="PBW400" s="141"/>
      <c r="PBX400" s="141"/>
      <c r="PBY400" s="141"/>
      <c r="PBZ400" s="141"/>
      <c r="PCA400" s="141"/>
      <c r="PCB400" s="141"/>
      <c r="PCC400" s="141"/>
      <c r="PCD400" s="141"/>
      <c r="PCE400" s="141"/>
      <c r="PCF400" s="141"/>
      <c r="PCG400" s="141"/>
      <c r="PCH400" s="141"/>
      <c r="PCI400" s="141"/>
      <c r="PCJ400" s="141"/>
      <c r="PCK400" s="141"/>
      <c r="PCL400" s="141"/>
      <c r="PCM400" s="141"/>
      <c r="PCN400" s="141"/>
      <c r="PCO400" s="141"/>
      <c r="PCP400" s="141"/>
      <c r="PCQ400" s="141"/>
      <c r="PCR400" s="141"/>
      <c r="PCS400" s="141"/>
      <c r="PCT400" s="141"/>
      <c r="PCU400" s="141"/>
      <c r="PCV400" s="141"/>
      <c r="PCW400" s="141"/>
      <c r="PCX400" s="141"/>
      <c r="PCY400" s="141"/>
      <c r="PCZ400" s="141"/>
      <c r="PDA400" s="141"/>
      <c r="PDB400" s="141"/>
      <c r="PDC400" s="141"/>
      <c r="PDD400" s="141"/>
      <c r="PDE400" s="141"/>
      <c r="PDF400" s="141"/>
      <c r="PDG400" s="141"/>
      <c r="PDH400" s="141"/>
      <c r="PDI400" s="141"/>
      <c r="PDJ400" s="141"/>
      <c r="PDK400" s="141"/>
      <c r="PDL400" s="141"/>
      <c r="PDM400" s="141"/>
      <c r="PDN400" s="141"/>
      <c r="PDO400" s="141"/>
      <c r="PDP400" s="141"/>
      <c r="PDQ400" s="141"/>
      <c r="PDR400" s="141"/>
      <c r="PDS400" s="141"/>
      <c r="PDT400" s="141"/>
      <c r="PDU400" s="141"/>
      <c r="PDV400" s="141"/>
      <c r="PDW400" s="141"/>
      <c r="PDX400" s="141"/>
      <c r="PDY400" s="141"/>
      <c r="PDZ400" s="141"/>
      <c r="PEA400" s="141"/>
      <c r="PEB400" s="141"/>
      <c r="PEC400" s="141"/>
      <c r="PED400" s="141"/>
      <c r="PEE400" s="141"/>
      <c r="PEF400" s="141"/>
      <c r="PEG400" s="141"/>
      <c r="PEH400" s="141"/>
      <c r="PEI400" s="141"/>
      <c r="PEJ400" s="141"/>
      <c r="PEK400" s="141"/>
      <c r="PEL400" s="141"/>
      <c r="PEM400" s="141"/>
      <c r="PEN400" s="141"/>
      <c r="PEO400" s="141"/>
      <c r="PEP400" s="141"/>
      <c r="PEQ400" s="141"/>
      <c r="PER400" s="141"/>
      <c r="PES400" s="141"/>
      <c r="PET400" s="141"/>
      <c r="PEU400" s="141"/>
      <c r="PEV400" s="141"/>
      <c r="PEW400" s="141"/>
      <c r="PEX400" s="141"/>
      <c r="PEY400" s="141"/>
      <c r="PEZ400" s="141"/>
      <c r="PFA400" s="141"/>
      <c r="PFB400" s="141"/>
      <c r="PFC400" s="141"/>
      <c r="PFD400" s="141"/>
      <c r="PFE400" s="141"/>
      <c r="PFF400" s="141"/>
      <c r="PFG400" s="141"/>
      <c r="PFH400" s="141"/>
      <c r="PFI400" s="141"/>
      <c r="PFJ400" s="141"/>
      <c r="PFK400" s="141"/>
      <c r="PFL400" s="141"/>
      <c r="PFM400" s="141"/>
      <c r="PFN400" s="141"/>
      <c r="PFO400" s="141"/>
      <c r="PFP400" s="141"/>
      <c r="PFQ400" s="141"/>
      <c r="PFR400" s="141"/>
      <c r="PFS400" s="141"/>
      <c r="PFT400" s="141"/>
      <c r="PFU400" s="141"/>
      <c r="PFV400" s="141"/>
      <c r="PFW400" s="141"/>
      <c r="PFX400" s="141"/>
      <c r="PFY400" s="141"/>
      <c r="PFZ400" s="141"/>
      <c r="PGA400" s="141"/>
      <c r="PGB400" s="141"/>
      <c r="PGC400" s="141"/>
      <c r="PGD400" s="141"/>
      <c r="PGE400" s="141"/>
      <c r="PGF400" s="141"/>
      <c r="PGG400" s="141"/>
      <c r="PGH400" s="141"/>
      <c r="PGI400" s="141"/>
      <c r="PGJ400" s="141"/>
      <c r="PGK400" s="141"/>
      <c r="PGL400" s="141"/>
      <c r="PGM400" s="141"/>
      <c r="PGN400" s="141"/>
      <c r="PGO400" s="141"/>
      <c r="PGP400" s="141"/>
      <c r="PGQ400" s="141"/>
      <c r="PGR400" s="141"/>
      <c r="PGS400" s="141"/>
      <c r="PGT400" s="141"/>
      <c r="PGU400" s="141"/>
      <c r="PGV400" s="141"/>
      <c r="PGW400" s="141"/>
      <c r="PGX400" s="141"/>
      <c r="PGY400" s="141"/>
      <c r="PGZ400" s="141"/>
      <c r="PHA400" s="141"/>
      <c r="PHB400" s="141"/>
      <c r="PHC400" s="141"/>
      <c r="PHD400" s="141"/>
      <c r="PHE400" s="141"/>
      <c r="PHF400" s="141"/>
      <c r="PHG400" s="141"/>
      <c r="PHH400" s="141"/>
      <c r="PHI400" s="141"/>
      <c r="PHJ400" s="141"/>
      <c r="PHK400" s="141"/>
      <c r="PHL400" s="141"/>
      <c r="PHM400" s="141"/>
      <c r="PHN400" s="141"/>
      <c r="PHO400" s="141"/>
      <c r="PHP400" s="141"/>
      <c r="PHQ400" s="141"/>
      <c r="PHR400" s="141"/>
      <c r="PHS400" s="141"/>
      <c r="PHT400" s="141"/>
      <c r="PHU400" s="141"/>
      <c r="PHV400" s="141"/>
      <c r="PHW400" s="141"/>
      <c r="PHX400" s="141"/>
      <c r="PHY400" s="141"/>
      <c r="PHZ400" s="141"/>
      <c r="PIA400" s="141"/>
      <c r="PIB400" s="141"/>
      <c r="PIC400" s="141"/>
      <c r="PID400" s="141"/>
      <c r="PIE400" s="141"/>
      <c r="PIF400" s="141"/>
      <c r="PIG400" s="141"/>
      <c r="PIH400" s="141"/>
      <c r="PII400" s="141"/>
      <c r="PIJ400" s="141"/>
      <c r="PIK400" s="141"/>
      <c r="PIL400" s="141"/>
      <c r="PIM400" s="141"/>
      <c r="PIN400" s="141"/>
      <c r="PIO400" s="141"/>
      <c r="PIP400" s="141"/>
      <c r="PIQ400" s="141"/>
      <c r="PIR400" s="141"/>
      <c r="PIS400" s="141"/>
      <c r="PIT400" s="141"/>
      <c r="PIU400" s="141"/>
      <c r="PIV400" s="141"/>
      <c r="PIW400" s="141"/>
      <c r="PIX400" s="141"/>
      <c r="PIY400" s="141"/>
      <c r="PIZ400" s="141"/>
      <c r="PJA400" s="141"/>
      <c r="PJB400" s="141"/>
      <c r="PJC400" s="141"/>
      <c r="PJD400" s="141"/>
      <c r="PJE400" s="141"/>
      <c r="PJF400" s="141"/>
      <c r="PJG400" s="141"/>
      <c r="PJH400" s="141"/>
      <c r="PJI400" s="141"/>
      <c r="PJJ400" s="141"/>
      <c r="PJK400" s="141"/>
      <c r="PJL400" s="141"/>
      <c r="PJM400" s="141"/>
      <c r="PJN400" s="141"/>
      <c r="PJO400" s="141"/>
      <c r="PJP400" s="141"/>
      <c r="PJQ400" s="141"/>
      <c r="PJR400" s="141"/>
      <c r="PJS400" s="141"/>
      <c r="PJT400" s="141"/>
      <c r="PJU400" s="141"/>
      <c r="PJV400" s="141"/>
      <c r="PJW400" s="141"/>
      <c r="PJX400" s="141"/>
      <c r="PJY400" s="141"/>
      <c r="PJZ400" s="141"/>
      <c r="PKA400" s="141"/>
      <c r="PKB400" s="141"/>
      <c r="PKC400" s="141"/>
      <c r="PKD400" s="141"/>
      <c r="PKE400" s="141"/>
      <c r="PKF400" s="141"/>
      <c r="PKG400" s="141"/>
      <c r="PKH400" s="141"/>
      <c r="PKI400" s="141"/>
      <c r="PKJ400" s="141"/>
      <c r="PKK400" s="141"/>
      <c r="PKL400" s="141"/>
      <c r="PKM400" s="141"/>
      <c r="PKN400" s="141"/>
      <c r="PKO400" s="141"/>
      <c r="PKP400" s="141"/>
      <c r="PKQ400" s="141"/>
      <c r="PKR400" s="141"/>
      <c r="PKS400" s="141"/>
      <c r="PKT400" s="141"/>
      <c r="PKU400" s="141"/>
      <c r="PKV400" s="141"/>
      <c r="PKW400" s="141"/>
      <c r="PKX400" s="141"/>
      <c r="PKY400" s="141"/>
      <c r="PKZ400" s="141"/>
      <c r="PLA400" s="141"/>
      <c r="PLB400" s="141"/>
      <c r="PLC400" s="141"/>
      <c r="PLD400" s="141"/>
      <c r="PLE400" s="141"/>
      <c r="PLF400" s="141"/>
      <c r="PLG400" s="141"/>
      <c r="PLH400" s="141"/>
      <c r="PLI400" s="141"/>
      <c r="PLJ400" s="141"/>
      <c r="PLK400" s="141"/>
      <c r="PLL400" s="141"/>
      <c r="PLM400" s="141"/>
      <c r="PLN400" s="141"/>
      <c r="PLO400" s="141"/>
      <c r="PLP400" s="141"/>
      <c r="PLQ400" s="141"/>
      <c r="PLR400" s="141"/>
      <c r="PLS400" s="141"/>
      <c r="PLT400" s="141"/>
      <c r="PLU400" s="141"/>
      <c r="PLV400" s="141"/>
      <c r="PLW400" s="141"/>
      <c r="PLX400" s="141"/>
      <c r="PLY400" s="141"/>
      <c r="PLZ400" s="141"/>
      <c r="PMA400" s="141"/>
      <c r="PMB400" s="141"/>
      <c r="PMC400" s="141"/>
      <c r="PMD400" s="141"/>
      <c r="PME400" s="141"/>
      <c r="PMF400" s="141"/>
      <c r="PMG400" s="141"/>
      <c r="PMH400" s="141"/>
      <c r="PMI400" s="141"/>
      <c r="PMJ400" s="141"/>
      <c r="PMK400" s="141"/>
      <c r="PML400" s="141"/>
      <c r="PMM400" s="141"/>
      <c r="PMN400" s="141"/>
      <c r="PMO400" s="141"/>
      <c r="PMP400" s="141"/>
      <c r="PMQ400" s="141"/>
      <c r="PMR400" s="141"/>
      <c r="PMS400" s="141"/>
      <c r="PMT400" s="141"/>
      <c r="PMU400" s="141"/>
      <c r="PMV400" s="141"/>
      <c r="PMW400" s="141"/>
      <c r="PMX400" s="141"/>
      <c r="PMY400" s="141"/>
      <c r="PMZ400" s="141"/>
      <c r="PNA400" s="141"/>
      <c r="PNB400" s="141"/>
      <c r="PNC400" s="141"/>
      <c r="PND400" s="141"/>
      <c r="PNE400" s="141"/>
      <c r="PNF400" s="141"/>
      <c r="PNG400" s="141"/>
      <c r="PNH400" s="141"/>
      <c r="PNI400" s="141"/>
      <c r="PNJ400" s="141"/>
      <c r="PNK400" s="141"/>
      <c r="PNL400" s="141"/>
      <c r="PNM400" s="141"/>
      <c r="PNN400" s="141"/>
      <c r="PNO400" s="141"/>
      <c r="PNP400" s="141"/>
      <c r="PNQ400" s="141"/>
      <c r="PNR400" s="141"/>
      <c r="PNS400" s="141"/>
      <c r="PNT400" s="141"/>
      <c r="PNU400" s="141"/>
      <c r="PNV400" s="141"/>
      <c r="PNW400" s="141"/>
      <c r="PNX400" s="141"/>
      <c r="PNY400" s="141"/>
      <c r="PNZ400" s="141"/>
      <c r="POA400" s="141"/>
      <c r="POB400" s="141"/>
      <c r="POC400" s="141"/>
      <c r="POD400" s="141"/>
      <c r="POE400" s="141"/>
      <c r="POF400" s="141"/>
      <c r="POG400" s="141"/>
      <c r="POH400" s="141"/>
      <c r="POI400" s="141"/>
      <c r="POJ400" s="141"/>
      <c r="POK400" s="141"/>
      <c r="POL400" s="141"/>
      <c r="POM400" s="141"/>
      <c r="PON400" s="141"/>
      <c r="POO400" s="141"/>
      <c r="POP400" s="141"/>
      <c r="POQ400" s="141"/>
      <c r="POR400" s="141"/>
      <c r="POS400" s="141"/>
      <c r="POT400" s="141"/>
      <c r="POU400" s="141"/>
      <c r="POV400" s="141"/>
      <c r="POW400" s="141"/>
      <c r="POX400" s="141"/>
      <c r="POY400" s="141"/>
      <c r="POZ400" s="141"/>
      <c r="PPA400" s="141"/>
      <c r="PPB400" s="141"/>
      <c r="PPC400" s="141"/>
      <c r="PPD400" s="141"/>
      <c r="PPE400" s="141"/>
      <c r="PPF400" s="141"/>
      <c r="PPG400" s="141"/>
      <c r="PPH400" s="141"/>
      <c r="PPI400" s="141"/>
      <c r="PPJ400" s="141"/>
      <c r="PPK400" s="141"/>
      <c r="PPL400" s="141"/>
      <c r="PPM400" s="141"/>
      <c r="PPN400" s="141"/>
      <c r="PPO400" s="141"/>
      <c r="PPP400" s="141"/>
      <c r="PPQ400" s="141"/>
      <c r="PPR400" s="141"/>
      <c r="PPS400" s="141"/>
      <c r="PPT400" s="141"/>
      <c r="PPU400" s="141"/>
      <c r="PPV400" s="141"/>
      <c r="PPW400" s="141"/>
      <c r="PPX400" s="141"/>
      <c r="PPY400" s="141"/>
      <c r="PPZ400" s="141"/>
      <c r="PQA400" s="141"/>
      <c r="PQB400" s="141"/>
      <c r="PQC400" s="141"/>
      <c r="PQD400" s="141"/>
      <c r="PQE400" s="141"/>
      <c r="PQF400" s="141"/>
      <c r="PQG400" s="141"/>
      <c r="PQH400" s="141"/>
      <c r="PQI400" s="141"/>
      <c r="PQJ400" s="141"/>
      <c r="PQK400" s="141"/>
      <c r="PQL400" s="141"/>
      <c r="PQM400" s="141"/>
      <c r="PQN400" s="141"/>
      <c r="PQO400" s="141"/>
      <c r="PQP400" s="141"/>
      <c r="PQQ400" s="141"/>
      <c r="PQR400" s="141"/>
      <c r="PQS400" s="141"/>
      <c r="PQT400" s="141"/>
      <c r="PQU400" s="141"/>
      <c r="PQV400" s="141"/>
      <c r="PQW400" s="141"/>
      <c r="PQX400" s="141"/>
      <c r="PQY400" s="141"/>
      <c r="PQZ400" s="141"/>
      <c r="PRA400" s="141"/>
      <c r="PRB400" s="141"/>
      <c r="PRC400" s="141"/>
      <c r="PRD400" s="141"/>
      <c r="PRE400" s="141"/>
      <c r="PRF400" s="141"/>
      <c r="PRG400" s="141"/>
      <c r="PRH400" s="141"/>
      <c r="PRI400" s="141"/>
      <c r="PRJ400" s="141"/>
      <c r="PRK400" s="141"/>
      <c r="PRL400" s="141"/>
      <c r="PRM400" s="141"/>
      <c r="PRN400" s="141"/>
      <c r="PRO400" s="141"/>
      <c r="PRP400" s="141"/>
      <c r="PRQ400" s="141"/>
      <c r="PRR400" s="141"/>
      <c r="PRS400" s="141"/>
      <c r="PRT400" s="141"/>
      <c r="PRU400" s="141"/>
      <c r="PRV400" s="141"/>
      <c r="PRW400" s="141"/>
      <c r="PRX400" s="141"/>
      <c r="PRY400" s="141"/>
      <c r="PRZ400" s="141"/>
      <c r="PSA400" s="141"/>
      <c r="PSB400" s="141"/>
      <c r="PSC400" s="141"/>
      <c r="PSD400" s="141"/>
      <c r="PSE400" s="141"/>
      <c r="PSF400" s="141"/>
      <c r="PSG400" s="141"/>
      <c r="PSH400" s="141"/>
      <c r="PSI400" s="141"/>
      <c r="PSJ400" s="141"/>
      <c r="PSK400" s="141"/>
      <c r="PSL400" s="141"/>
      <c r="PSM400" s="141"/>
      <c r="PSN400" s="141"/>
      <c r="PSO400" s="141"/>
      <c r="PSP400" s="141"/>
      <c r="PSQ400" s="141"/>
      <c r="PSR400" s="141"/>
      <c r="PSS400" s="141"/>
      <c r="PST400" s="141"/>
      <c r="PSU400" s="141"/>
      <c r="PSV400" s="141"/>
      <c r="PSW400" s="141"/>
      <c r="PSX400" s="141"/>
      <c r="PSY400" s="141"/>
      <c r="PSZ400" s="141"/>
      <c r="PTA400" s="141"/>
      <c r="PTB400" s="141"/>
      <c r="PTC400" s="141"/>
      <c r="PTD400" s="141"/>
      <c r="PTE400" s="141"/>
      <c r="PTF400" s="141"/>
      <c r="PTG400" s="141"/>
      <c r="PTH400" s="141"/>
      <c r="PTI400" s="141"/>
      <c r="PTJ400" s="141"/>
      <c r="PTK400" s="141"/>
      <c r="PTL400" s="141"/>
      <c r="PTM400" s="141"/>
      <c r="PTN400" s="141"/>
      <c r="PTO400" s="141"/>
      <c r="PTP400" s="141"/>
      <c r="PTQ400" s="141"/>
      <c r="PTR400" s="141"/>
      <c r="PTS400" s="141"/>
      <c r="PTT400" s="141"/>
      <c r="PTU400" s="141"/>
      <c r="PTV400" s="141"/>
      <c r="PTW400" s="141"/>
      <c r="PTX400" s="141"/>
      <c r="PTY400" s="141"/>
      <c r="PTZ400" s="141"/>
      <c r="PUA400" s="141"/>
      <c r="PUB400" s="141"/>
      <c r="PUC400" s="141"/>
      <c r="PUD400" s="141"/>
      <c r="PUE400" s="141"/>
      <c r="PUF400" s="141"/>
      <c r="PUG400" s="141"/>
      <c r="PUH400" s="141"/>
      <c r="PUI400" s="141"/>
      <c r="PUJ400" s="141"/>
      <c r="PUK400" s="141"/>
      <c r="PUL400" s="141"/>
      <c r="PUM400" s="141"/>
      <c r="PUN400" s="141"/>
      <c r="PUO400" s="141"/>
      <c r="PUP400" s="141"/>
      <c r="PUQ400" s="141"/>
      <c r="PUR400" s="141"/>
      <c r="PUS400" s="141"/>
      <c r="PUT400" s="141"/>
      <c r="PUU400" s="141"/>
      <c r="PUV400" s="141"/>
      <c r="PUW400" s="141"/>
      <c r="PUX400" s="141"/>
      <c r="PUY400" s="141"/>
      <c r="PUZ400" s="141"/>
      <c r="PVA400" s="141"/>
      <c r="PVB400" s="141"/>
      <c r="PVC400" s="141"/>
      <c r="PVD400" s="141"/>
      <c r="PVE400" s="141"/>
      <c r="PVF400" s="141"/>
      <c r="PVG400" s="141"/>
      <c r="PVH400" s="141"/>
      <c r="PVI400" s="141"/>
      <c r="PVJ400" s="141"/>
      <c r="PVK400" s="141"/>
      <c r="PVL400" s="141"/>
      <c r="PVM400" s="141"/>
      <c r="PVN400" s="141"/>
      <c r="PVO400" s="141"/>
      <c r="PVP400" s="141"/>
      <c r="PVQ400" s="141"/>
      <c r="PVR400" s="141"/>
      <c r="PVS400" s="141"/>
      <c r="PVT400" s="141"/>
      <c r="PVU400" s="141"/>
      <c r="PVV400" s="141"/>
      <c r="PVW400" s="141"/>
      <c r="PVX400" s="141"/>
      <c r="PVY400" s="141"/>
      <c r="PVZ400" s="141"/>
      <c r="PWA400" s="141"/>
      <c r="PWB400" s="141"/>
      <c r="PWC400" s="141"/>
      <c r="PWD400" s="141"/>
      <c r="PWE400" s="141"/>
      <c r="PWF400" s="141"/>
      <c r="PWG400" s="141"/>
      <c r="PWH400" s="141"/>
      <c r="PWI400" s="141"/>
      <c r="PWJ400" s="141"/>
      <c r="PWK400" s="141"/>
      <c r="PWL400" s="141"/>
      <c r="PWM400" s="141"/>
      <c r="PWN400" s="141"/>
      <c r="PWO400" s="141"/>
      <c r="PWP400" s="141"/>
      <c r="PWQ400" s="141"/>
      <c r="PWR400" s="141"/>
      <c r="PWS400" s="141"/>
      <c r="PWT400" s="141"/>
      <c r="PWU400" s="141"/>
      <c r="PWV400" s="141"/>
      <c r="PWW400" s="141"/>
      <c r="PWX400" s="141"/>
      <c r="PWY400" s="141"/>
      <c r="PWZ400" s="141"/>
      <c r="PXA400" s="141"/>
      <c r="PXB400" s="141"/>
      <c r="PXC400" s="141"/>
      <c r="PXD400" s="141"/>
      <c r="PXE400" s="141"/>
      <c r="PXF400" s="141"/>
      <c r="PXG400" s="141"/>
      <c r="PXH400" s="141"/>
      <c r="PXI400" s="141"/>
      <c r="PXJ400" s="141"/>
      <c r="PXK400" s="141"/>
      <c r="PXL400" s="141"/>
      <c r="PXM400" s="141"/>
      <c r="PXN400" s="141"/>
      <c r="PXO400" s="141"/>
      <c r="PXP400" s="141"/>
      <c r="PXQ400" s="141"/>
      <c r="PXR400" s="141"/>
      <c r="PXS400" s="141"/>
      <c r="PXT400" s="141"/>
      <c r="PXU400" s="141"/>
      <c r="PXV400" s="141"/>
      <c r="PXW400" s="141"/>
      <c r="PXX400" s="141"/>
      <c r="PXY400" s="141"/>
      <c r="PXZ400" s="141"/>
      <c r="PYA400" s="141"/>
      <c r="PYB400" s="141"/>
      <c r="PYC400" s="141"/>
      <c r="PYD400" s="141"/>
      <c r="PYE400" s="141"/>
      <c r="PYF400" s="141"/>
      <c r="PYG400" s="141"/>
      <c r="PYH400" s="141"/>
      <c r="PYI400" s="141"/>
      <c r="PYJ400" s="141"/>
      <c r="PYK400" s="141"/>
      <c r="PYL400" s="141"/>
      <c r="PYM400" s="141"/>
      <c r="PYN400" s="141"/>
      <c r="PYO400" s="141"/>
      <c r="PYP400" s="141"/>
      <c r="PYQ400" s="141"/>
      <c r="PYR400" s="141"/>
      <c r="PYS400" s="141"/>
      <c r="PYT400" s="141"/>
      <c r="PYU400" s="141"/>
      <c r="PYV400" s="141"/>
      <c r="PYW400" s="141"/>
      <c r="PYX400" s="141"/>
      <c r="PYY400" s="141"/>
      <c r="PYZ400" s="141"/>
      <c r="PZA400" s="141"/>
      <c r="PZB400" s="141"/>
      <c r="PZC400" s="141"/>
      <c r="PZD400" s="141"/>
      <c r="PZE400" s="141"/>
      <c r="PZF400" s="141"/>
      <c r="PZG400" s="141"/>
      <c r="PZH400" s="141"/>
      <c r="PZI400" s="141"/>
      <c r="PZJ400" s="141"/>
      <c r="PZK400" s="141"/>
      <c r="PZL400" s="141"/>
      <c r="PZM400" s="141"/>
      <c r="PZN400" s="141"/>
      <c r="PZO400" s="141"/>
      <c r="PZP400" s="141"/>
      <c r="PZQ400" s="141"/>
      <c r="PZR400" s="141"/>
      <c r="PZS400" s="141"/>
      <c r="PZT400" s="141"/>
      <c r="PZU400" s="141"/>
      <c r="PZV400" s="141"/>
      <c r="PZW400" s="141"/>
      <c r="PZX400" s="141"/>
      <c r="PZY400" s="141"/>
      <c r="PZZ400" s="141"/>
      <c r="QAA400" s="141"/>
      <c r="QAB400" s="141"/>
      <c r="QAC400" s="141"/>
      <c r="QAD400" s="141"/>
      <c r="QAE400" s="141"/>
      <c r="QAF400" s="141"/>
      <c r="QAG400" s="141"/>
      <c r="QAH400" s="141"/>
      <c r="QAI400" s="141"/>
      <c r="QAJ400" s="141"/>
      <c r="QAK400" s="141"/>
      <c r="QAL400" s="141"/>
      <c r="QAM400" s="141"/>
      <c r="QAN400" s="141"/>
      <c r="QAO400" s="141"/>
      <c r="QAP400" s="141"/>
      <c r="QAQ400" s="141"/>
      <c r="QAR400" s="141"/>
      <c r="QAS400" s="141"/>
      <c r="QAT400" s="141"/>
      <c r="QAU400" s="141"/>
      <c r="QAV400" s="141"/>
      <c r="QAW400" s="141"/>
      <c r="QAX400" s="141"/>
      <c r="QAY400" s="141"/>
      <c r="QAZ400" s="141"/>
      <c r="QBA400" s="141"/>
      <c r="QBB400" s="141"/>
      <c r="QBC400" s="141"/>
      <c r="QBD400" s="141"/>
      <c r="QBE400" s="141"/>
      <c r="QBF400" s="141"/>
      <c r="QBG400" s="141"/>
      <c r="QBH400" s="141"/>
      <c r="QBI400" s="141"/>
      <c r="QBJ400" s="141"/>
      <c r="QBK400" s="141"/>
      <c r="QBL400" s="141"/>
      <c r="QBM400" s="141"/>
      <c r="QBN400" s="141"/>
      <c r="QBO400" s="141"/>
      <c r="QBP400" s="141"/>
      <c r="QBQ400" s="141"/>
      <c r="QBR400" s="141"/>
      <c r="QBS400" s="141"/>
      <c r="QBT400" s="141"/>
      <c r="QBU400" s="141"/>
      <c r="QBV400" s="141"/>
      <c r="QBW400" s="141"/>
      <c r="QBX400" s="141"/>
      <c r="QBY400" s="141"/>
      <c r="QBZ400" s="141"/>
      <c r="QCA400" s="141"/>
      <c r="QCB400" s="141"/>
      <c r="QCC400" s="141"/>
      <c r="QCD400" s="141"/>
      <c r="QCE400" s="141"/>
      <c r="QCF400" s="141"/>
      <c r="QCG400" s="141"/>
      <c r="QCH400" s="141"/>
      <c r="QCI400" s="141"/>
      <c r="QCJ400" s="141"/>
      <c r="QCK400" s="141"/>
      <c r="QCL400" s="141"/>
      <c r="QCM400" s="141"/>
      <c r="QCN400" s="141"/>
      <c r="QCO400" s="141"/>
      <c r="QCP400" s="141"/>
      <c r="QCQ400" s="141"/>
      <c r="QCR400" s="141"/>
      <c r="QCS400" s="141"/>
      <c r="QCT400" s="141"/>
      <c r="QCU400" s="141"/>
      <c r="QCV400" s="141"/>
      <c r="QCW400" s="141"/>
      <c r="QCX400" s="141"/>
      <c r="QCY400" s="141"/>
      <c r="QCZ400" s="141"/>
      <c r="QDA400" s="141"/>
      <c r="QDB400" s="141"/>
      <c r="QDC400" s="141"/>
      <c r="QDD400" s="141"/>
      <c r="QDE400" s="141"/>
      <c r="QDF400" s="141"/>
      <c r="QDG400" s="141"/>
      <c r="QDH400" s="141"/>
      <c r="QDI400" s="141"/>
      <c r="QDJ400" s="141"/>
      <c r="QDK400" s="141"/>
      <c r="QDL400" s="141"/>
      <c r="QDM400" s="141"/>
      <c r="QDN400" s="141"/>
      <c r="QDO400" s="141"/>
      <c r="QDP400" s="141"/>
      <c r="QDQ400" s="141"/>
      <c r="QDR400" s="141"/>
      <c r="QDS400" s="141"/>
      <c r="QDT400" s="141"/>
      <c r="QDU400" s="141"/>
      <c r="QDV400" s="141"/>
      <c r="QDW400" s="141"/>
      <c r="QDX400" s="141"/>
      <c r="QDY400" s="141"/>
      <c r="QDZ400" s="141"/>
      <c r="QEA400" s="141"/>
      <c r="QEB400" s="141"/>
      <c r="QEC400" s="141"/>
      <c r="QED400" s="141"/>
      <c r="QEE400" s="141"/>
      <c r="QEF400" s="141"/>
      <c r="QEG400" s="141"/>
      <c r="QEH400" s="141"/>
      <c r="QEI400" s="141"/>
      <c r="QEJ400" s="141"/>
      <c r="QEK400" s="141"/>
      <c r="QEL400" s="141"/>
      <c r="QEM400" s="141"/>
      <c r="QEN400" s="141"/>
      <c r="QEO400" s="141"/>
      <c r="QEP400" s="141"/>
      <c r="QEQ400" s="141"/>
      <c r="QER400" s="141"/>
      <c r="QES400" s="141"/>
      <c r="QET400" s="141"/>
      <c r="QEU400" s="141"/>
      <c r="QEV400" s="141"/>
      <c r="QEW400" s="141"/>
      <c r="QEX400" s="141"/>
      <c r="QEY400" s="141"/>
      <c r="QEZ400" s="141"/>
      <c r="QFA400" s="141"/>
      <c r="QFB400" s="141"/>
      <c r="QFC400" s="141"/>
      <c r="QFD400" s="141"/>
      <c r="QFE400" s="141"/>
      <c r="QFF400" s="141"/>
      <c r="QFG400" s="141"/>
      <c r="QFH400" s="141"/>
      <c r="QFI400" s="141"/>
      <c r="QFJ400" s="141"/>
      <c r="QFK400" s="141"/>
      <c r="QFL400" s="141"/>
      <c r="QFM400" s="141"/>
      <c r="QFN400" s="141"/>
      <c r="QFO400" s="141"/>
      <c r="QFP400" s="141"/>
      <c r="QFQ400" s="141"/>
      <c r="QFR400" s="141"/>
      <c r="QFS400" s="141"/>
      <c r="QFT400" s="141"/>
      <c r="QFU400" s="141"/>
      <c r="QFV400" s="141"/>
      <c r="QFW400" s="141"/>
      <c r="QFX400" s="141"/>
      <c r="QFY400" s="141"/>
      <c r="QFZ400" s="141"/>
      <c r="QGA400" s="141"/>
      <c r="QGB400" s="141"/>
      <c r="QGC400" s="141"/>
      <c r="QGD400" s="141"/>
      <c r="QGE400" s="141"/>
      <c r="QGF400" s="141"/>
      <c r="QGG400" s="141"/>
      <c r="QGH400" s="141"/>
      <c r="QGI400" s="141"/>
      <c r="QGJ400" s="141"/>
      <c r="QGK400" s="141"/>
      <c r="QGL400" s="141"/>
      <c r="QGM400" s="141"/>
      <c r="QGN400" s="141"/>
      <c r="QGO400" s="141"/>
      <c r="QGP400" s="141"/>
      <c r="QGQ400" s="141"/>
      <c r="QGR400" s="141"/>
      <c r="QGS400" s="141"/>
      <c r="QGT400" s="141"/>
      <c r="QGU400" s="141"/>
      <c r="QGV400" s="141"/>
      <c r="QGW400" s="141"/>
      <c r="QGX400" s="141"/>
      <c r="QGY400" s="141"/>
      <c r="QGZ400" s="141"/>
      <c r="QHA400" s="141"/>
      <c r="QHB400" s="141"/>
      <c r="QHC400" s="141"/>
      <c r="QHD400" s="141"/>
      <c r="QHE400" s="141"/>
      <c r="QHF400" s="141"/>
      <c r="QHG400" s="141"/>
      <c r="QHH400" s="141"/>
      <c r="QHI400" s="141"/>
      <c r="QHJ400" s="141"/>
      <c r="QHK400" s="141"/>
      <c r="QHL400" s="141"/>
      <c r="QHM400" s="141"/>
      <c r="QHN400" s="141"/>
      <c r="QHO400" s="141"/>
      <c r="QHP400" s="141"/>
      <c r="QHQ400" s="141"/>
      <c r="QHR400" s="141"/>
      <c r="QHS400" s="141"/>
      <c r="QHT400" s="141"/>
      <c r="QHU400" s="141"/>
      <c r="QHV400" s="141"/>
      <c r="QHW400" s="141"/>
      <c r="QHX400" s="141"/>
      <c r="QHY400" s="141"/>
      <c r="QHZ400" s="141"/>
      <c r="QIA400" s="141"/>
      <c r="QIB400" s="141"/>
      <c r="QIC400" s="141"/>
      <c r="QID400" s="141"/>
      <c r="QIE400" s="141"/>
      <c r="QIF400" s="141"/>
      <c r="QIG400" s="141"/>
      <c r="QIH400" s="141"/>
      <c r="QII400" s="141"/>
      <c r="QIJ400" s="141"/>
      <c r="QIK400" s="141"/>
      <c r="QIL400" s="141"/>
      <c r="QIM400" s="141"/>
      <c r="QIN400" s="141"/>
      <c r="QIO400" s="141"/>
      <c r="QIP400" s="141"/>
      <c r="QIQ400" s="141"/>
      <c r="QIR400" s="141"/>
      <c r="QIS400" s="141"/>
      <c r="QIT400" s="141"/>
      <c r="QIU400" s="141"/>
      <c r="QIV400" s="141"/>
      <c r="QIW400" s="141"/>
      <c r="QIX400" s="141"/>
      <c r="QIY400" s="141"/>
      <c r="QIZ400" s="141"/>
      <c r="QJA400" s="141"/>
      <c r="QJB400" s="141"/>
      <c r="QJC400" s="141"/>
      <c r="QJD400" s="141"/>
      <c r="QJE400" s="141"/>
      <c r="QJF400" s="141"/>
      <c r="QJG400" s="141"/>
      <c r="QJH400" s="141"/>
      <c r="QJI400" s="141"/>
      <c r="QJJ400" s="141"/>
      <c r="QJK400" s="141"/>
      <c r="QJL400" s="141"/>
      <c r="QJM400" s="141"/>
      <c r="QJN400" s="141"/>
      <c r="QJO400" s="141"/>
      <c r="QJP400" s="141"/>
      <c r="QJQ400" s="141"/>
      <c r="QJR400" s="141"/>
      <c r="QJS400" s="141"/>
      <c r="QJT400" s="141"/>
      <c r="QJU400" s="141"/>
      <c r="QJV400" s="141"/>
      <c r="QJW400" s="141"/>
      <c r="QJX400" s="141"/>
      <c r="QJY400" s="141"/>
      <c r="QJZ400" s="141"/>
      <c r="QKA400" s="141"/>
      <c r="QKB400" s="141"/>
      <c r="QKC400" s="141"/>
      <c r="QKD400" s="141"/>
      <c r="QKE400" s="141"/>
      <c r="QKF400" s="141"/>
      <c r="QKG400" s="141"/>
      <c r="QKH400" s="141"/>
      <c r="QKI400" s="141"/>
      <c r="QKJ400" s="141"/>
      <c r="QKK400" s="141"/>
      <c r="QKL400" s="141"/>
      <c r="QKM400" s="141"/>
      <c r="QKN400" s="141"/>
      <c r="QKO400" s="141"/>
      <c r="QKP400" s="141"/>
      <c r="QKQ400" s="141"/>
      <c r="QKR400" s="141"/>
      <c r="QKS400" s="141"/>
      <c r="QKT400" s="141"/>
      <c r="QKU400" s="141"/>
      <c r="QKV400" s="141"/>
      <c r="QKW400" s="141"/>
      <c r="QKX400" s="141"/>
      <c r="QKY400" s="141"/>
      <c r="QKZ400" s="141"/>
      <c r="QLA400" s="141"/>
      <c r="QLB400" s="141"/>
      <c r="QLC400" s="141"/>
      <c r="QLD400" s="141"/>
      <c r="QLE400" s="141"/>
      <c r="QLF400" s="141"/>
      <c r="QLG400" s="141"/>
      <c r="QLH400" s="141"/>
      <c r="QLI400" s="141"/>
      <c r="QLJ400" s="141"/>
      <c r="QLK400" s="141"/>
      <c r="QLL400" s="141"/>
      <c r="QLM400" s="141"/>
      <c r="QLN400" s="141"/>
      <c r="QLO400" s="141"/>
      <c r="QLP400" s="141"/>
      <c r="QLQ400" s="141"/>
      <c r="QLR400" s="141"/>
      <c r="QLS400" s="141"/>
      <c r="QLT400" s="141"/>
      <c r="QLU400" s="141"/>
      <c r="QLV400" s="141"/>
      <c r="QLW400" s="141"/>
      <c r="QLX400" s="141"/>
      <c r="QLY400" s="141"/>
      <c r="QLZ400" s="141"/>
      <c r="QMA400" s="141"/>
      <c r="QMB400" s="141"/>
      <c r="QMC400" s="141"/>
      <c r="QMD400" s="141"/>
      <c r="QME400" s="141"/>
      <c r="QMF400" s="141"/>
      <c r="QMG400" s="141"/>
      <c r="QMH400" s="141"/>
      <c r="QMI400" s="141"/>
      <c r="QMJ400" s="141"/>
      <c r="QMK400" s="141"/>
      <c r="QML400" s="141"/>
      <c r="QMM400" s="141"/>
      <c r="QMN400" s="141"/>
      <c r="QMO400" s="141"/>
      <c r="QMP400" s="141"/>
      <c r="QMQ400" s="141"/>
      <c r="QMR400" s="141"/>
      <c r="QMS400" s="141"/>
      <c r="QMT400" s="141"/>
      <c r="QMU400" s="141"/>
      <c r="QMV400" s="141"/>
      <c r="QMW400" s="141"/>
      <c r="QMX400" s="141"/>
      <c r="QMY400" s="141"/>
      <c r="QMZ400" s="141"/>
      <c r="QNA400" s="141"/>
      <c r="QNB400" s="141"/>
      <c r="QNC400" s="141"/>
      <c r="QND400" s="141"/>
      <c r="QNE400" s="141"/>
      <c r="QNF400" s="141"/>
      <c r="QNG400" s="141"/>
      <c r="QNH400" s="141"/>
      <c r="QNI400" s="141"/>
      <c r="QNJ400" s="141"/>
      <c r="QNK400" s="141"/>
      <c r="QNL400" s="141"/>
      <c r="QNM400" s="141"/>
      <c r="QNN400" s="141"/>
      <c r="QNO400" s="141"/>
      <c r="QNP400" s="141"/>
      <c r="QNQ400" s="141"/>
      <c r="QNR400" s="141"/>
      <c r="QNS400" s="141"/>
      <c r="QNT400" s="141"/>
      <c r="QNU400" s="141"/>
      <c r="QNV400" s="141"/>
      <c r="QNW400" s="141"/>
      <c r="QNX400" s="141"/>
      <c r="QNY400" s="141"/>
      <c r="QNZ400" s="141"/>
      <c r="QOA400" s="141"/>
      <c r="QOB400" s="141"/>
      <c r="QOC400" s="141"/>
      <c r="QOD400" s="141"/>
      <c r="QOE400" s="141"/>
      <c r="QOF400" s="141"/>
      <c r="QOG400" s="141"/>
      <c r="QOH400" s="141"/>
      <c r="QOI400" s="141"/>
      <c r="QOJ400" s="141"/>
      <c r="QOK400" s="141"/>
      <c r="QOL400" s="141"/>
      <c r="QOM400" s="141"/>
      <c r="QON400" s="141"/>
      <c r="QOO400" s="141"/>
      <c r="QOP400" s="141"/>
      <c r="QOQ400" s="141"/>
      <c r="QOR400" s="141"/>
      <c r="QOS400" s="141"/>
      <c r="QOT400" s="141"/>
      <c r="QOU400" s="141"/>
      <c r="QOV400" s="141"/>
      <c r="QOW400" s="141"/>
      <c r="QOX400" s="141"/>
      <c r="QOY400" s="141"/>
      <c r="QOZ400" s="141"/>
      <c r="QPA400" s="141"/>
      <c r="QPB400" s="141"/>
      <c r="QPC400" s="141"/>
      <c r="QPD400" s="141"/>
      <c r="QPE400" s="141"/>
      <c r="QPF400" s="141"/>
      <c r="QPG400" s="141"/>
      <c r="QPH400" s="141"/>
      <c r="QPI400" s="141"/>
      <c r="QPJ400" s="141"/>
      <c r="QPK400" s="141"/>
      <c r="QPL400" s="141"/>
      <c r="QPM400" s="141"/>
      <c r="QPN400" s="141"/>
      <c r="QPO400" s="141"/>
      <c r="QPP400" s="141"/>
      <c r="QPQ400" s="141"/>
      <c r="QPR400" s="141"/>
      <c r="QPS400" s="141"/>
      <c r="QPT400" s="141"/>
      <c r="QPU400" s="141"/>
      <c r="QPV400" s="141"/>
      <c r="QPW400" s="141"/>
      <c r="QPX400" s="141"/>
      <c r="QPY400" s="141"/>
      <c r="QPZ400" s="141"/>
      <c r="QQA400" s="141"/>
      <c r="QQB400" s="141"/>
      <c r="QQC400" s="141"/>
      <c r="QQD400" s="141"/>
      <c r="QQE400" s="141"/>
      <c r="QQF400" s="141"/>
      <c r="QQG400" s="141"/>
      <c r="QQH400" s="141"/>
      <c r="QQI400" s="141"/>
      <c r="QQJ400" s="141"/>
      <c r="QQK400" s="141"/>
      <c r="QQL400" s="141"/>
      <c r="QQM400" s="141"/>
      <c r="QQN400" s="141"/>
      <c r="QQO400" s="141"/>
      <c r="QQP400" s="141"/>
      <c r="QQQ400" s="141"/>
      <c r="QQR400" s="141"/>
      <c r="QQS400" s="141"/>
      <c r="QQT400" s="141"/>
      <c r="QQU400" s="141"/>
      <c r="QQV400" s="141"/>
      <c r="QQW400" s="141"/>
      <c r="QQX400" s="141"/>
      <c r="QQY400" s="141"/>
      <c r="QQZ400" s="141"/>
      <c r="QRA400" s="141"/>
      <c r="QRB400" s="141"/>
      <c r="QRC400" s="141"/>
      <c r="QRD400" s="141"/>
      <c r="QRE400" s="141"/>
      <c r="QRF400" s="141"/>
      <c r="QRG400" s="141"/>
      <c r="QRH400" s="141"/>
      <c r="QRI400" s="141"/>
      <c r="QRJ400" s="141"/>
      <c r="QRK400" s="141"/>
      <c r="QRL400" s="141"/>
      <c r="QRM400" s="141"/>
      <c r="QRN400" s="141"/>
      <c r="QRO400" s="141"/>
      <c r="QRP400" s="141"/>
      <c r="QRQ400" s="141"/>
      <c r="QRR400" s="141"/>
      <c r="QRS400" s="141"/>
      <c r="QRT400" s="141"/>
      <c r="QRU400" s="141"/>
      <c r="QRV400" s="141"/>
      <c r="QRW400" s="141"/>
      <c r="QRX400" s="141"/>
      <c r="QRY400" s="141"/>
      <c r="QRZ400" s="141"/>
      <c r="QSA400" s="141"/>
      <c r="QSB400" s="141"/>
      <c r="QSC400" s="141"/>
      <c r="QSD400" s="141"/>
      <c r="QSE400" s="141"/>
      <c r="QSF400" s="141"/>
      <c r="QSG400" s="141"/>
      <c r="QSH400" s="141"/>
      <c r="QSI400" s="141"/>
      <c r="QSJ400" s="141"/>
      <c r="QSK400" s="141"/>
      <c r="QSL400" s="141"/>
      <c r="QSM400" s="141"/>
      <c r="QSN400" s="141"/>
      <c r="QSO400" s="141"/>
      <c r="QSP400" s="141"/>
      <c r="QSQ400" s="141"/>
      <c r="QSR400" s="141"/>
      <c r="QSS400" s="141"/>
      <c r="QST400" s="141"/>
      <c r="QSU400" s="141"/>
      <c r="QSV400" s="141"/>
      <c r="QSW400" s="141"/>
      <c r="QSX400" s="141"/>
      <c r="QSY400" s="141"/>
      <c r="QSZ400" s="141"/>
      <c r="QTA400" s="141"/>
      <c r="QTB400" s="141"/>
      <c r="QTC400" s="141"/>
      <c r="QTD400" s="141"/>
      <c r="QTE400" s="141"/>
      <c r="QTF400" s="141"/>
      <c r="QTG400" s="141"/>
      <c r="QTH400" s="141"/>
      <c r="QTI400" s="141"/>
      <c r="QTJ400" s="141"/>
      <c r="QTK400" s="141"/>
      <c r="QTL400" s="141"/>
      <c r="QTM400" s="141"/>
      <c r="QTN400" s="141"/>
      <c r="QTO400" s="141"/>
      <c r="QTP400" s="141"/>
      <c r="QTQ400" s="141"/>
      <c r="QTR400" s="141"/>
      <c r="QTS400" s="141"/>
      <c r="QTT400" s="141"/>
      <c r="QTU400" s="141"/>
      <c r="QTV400" s="141"/>
      <c r="QTW400" s="141"/>
      <c r="QTX400" s="141"/>
      <c r="QTY400" s="141"/>
      <c r="QTZ400" s="141"/>
      <c r="QUA400" s="141"/>
      <c r="QUB400" s="141"/>
      <c r="QUC400" s="141"/>
      <c r="QUD400" s="141"/>
      <c r="QUE400" s="141"/>
      <c r="QUF400" s="141"/>
      <c r="QUG400" s="141"/>
      <c r="QUH400" s="141"/>
      <c r="QUI400" s="141"/>
      <c r="QUJ400" s="141"/>
      <c r="QUK400" s="141"/>
      <c r="QUL400" s="141"/>
      <c r="QUM400" s="141"/>
      <c r="QUN400" s="141"/>
      <c r="QUO400" s="141"/>
      <c r="QUP400" s="141"/>
      <c r="QUQ400" s="141"/>
      <c r="QUR400" s="141"/>
      <c r="QUS400" s="141"/>
      <c r="QUT400" s="141"/>
      <c r="QUU400" s="141"/>
      <c r="QUV400" s="141"/>
      <c r="QUW400" s="141"/>
      <c r="QUX400" s="141"/>
      <c r="QUY400" s="141"/>
      <c r="QUZ400" s="141"/>
      <c r="QVA400" s="141"/>
      <c r="QVB400" s="141"/>
      <c r="QVC400" s="141"/>
      <c r="QVD400" s="141"/>
      <c r="QVE400" s="141"/>
      <c r="QVF400" s="141"/>
      <c r="QVG400" s="141"/>
      <c r="QVH400" s="141"/>
      <c r="QVI400" s="141"/>
      <c r="QVJ400" s="141"/>
      <c r="QVK400" s="141"/>
      <c r="QVL400" s="141"/>
      <c r="QVM400" s="141"/>
      <c r="QVN400" s="141"/>
      <c r="QVO400" s="141"/>
      <c r="QVP400" s="141"/>
      <c r="QVQ400" s="141"/>
      <c r="QVR400" s="141"/>
      <c r="QVS400" s="141"/>
      <c r="QVT400" s="141"/>
      <c r="QVU400" s="141"/>
      <c r="QVV400" s="141"/>
      <c r="QVW400" s="141"/>
      <c r="QVX400" s="141"/>
      <c r="QVY400" s="141"/>
      <c r="QVZ400" s="141"/>
      <c r="QWA400" s="141"/>
      <c r="QWB400" s="141"/>
      <c r="QWC400" s="141"/>
      <c r="QWD400" s="141"/>
      <c r="QWE400" s="141"/>
      <c r="QWF400" s="141"/>
      <c r="QWG400" s="141"/>
      <c r="QWH400" s="141"/>
      <c r="QWI400" s="141"/>
      <c r="QWJ400" s="141"/>
      <c r="QWK400" s="141"/>
      <c r="QWL400" s="141"/>
      <c r="QWM400" s="141"/>
      <c r="QWN400" s="141"/>
      <c r="QWO400" s="141"/>
      <c r="QWP400" s="141"/>
      <c r="QWQ400" s="141"/>
      <c r="QWR400" s="141"/>
      <c r="QWS400" s="141"/>
      <c r="QWT400" s="141"/>
      <c r="QWU400" s="141"/>
      <c r="QWV400" s="141"/>
      <c r="QWW400" s="141"/>
      <c r="QWX400" s="141"/>
      <c r="QWY400" s="141"/>
      <c r="QWZ400" s="141"/>
      <c r="QXA400" s="141"/>
      <c r="QXB400" s="141"/>
      <c r="QXC400" s="141"/>
      <c r="QXD400" s="141"/>
      <c r="QXE400" s="141"/>
      <c r="QXF400" s="141"/>
      <c r="QXG400" s="141"/>
      <c r="QXH400" s="141"/>
      <c r="QXI400" s="141"/>
      <c r="QXJ400" s="141"/>
      <c r="QXK400" s="141"/>
      <c r="QXL400" s="141"/>
      <c r="QXM400" s="141"/>
      <c r="QXN400" s="141"/>
      <c r="QXO400" s="141"/>
      <c r="QXP400" s="141"/>
      <c r="QXQ400" s="141"/>
      <c r="QXR400" s="141"/>
      <c r="QXS400" s="141"/>
      <c r="QXT400" s="141"/>
      <c r="QXU400" s="141"/>
      <c r="QXV400" s="141"/>
      <c r="QXW400" s="141"/>
      <c r="QXX400" s="141"/>
      <c r="QXY400" s="141"/>
      <c r="QXZ400" s="141"/>
      <c r="QYA400" s="141"/>
      <c r="QYB400" s="141"/>
      <c r="QYC400" s="141"/>
      <c r="QYD400" s="141"/>
      <c r="QYE400" s="141"/>
      <c r="QYF400" s="141"/>
      <c r="QYG400" s="141"/>
      <c r="QYH400" s="141"/>
      <c r="QYI400" s="141"/>
      <c r="QYJ400" s="141"/>
      <c r="QYK400" s="141"/>
      <c r="QYL400" s="141"/>
      <c r="QYM400" s="141"/>
      <c r="QYN400" s="141"/>
      <c r="QYO400" s="141"/>
      <c r="QYP400" s="141"/>
      <c r="QYQ400" s="141"/>
      <c r="QYR400" s="141"/>
      <c r="QYS400" s="141"/>
      <c r="QYT400" s="141"/>
      <c r="QYU400" s="141"/>
      <c r="QYV400" s="141"/>
      <c r="QYW400" s="141"/>
      <c r="QYX400" s="141"/>
      <c r="QYY400" s="141"/>
      <c r="QYZ400" s="141"/>
      <c r="QZA400" s="141"/>
      <c r="QZB400" s="141"/>
      <c r="QZC400" s="141"/>
      <c r="QZD400" s="141"/>
      <c r="QZE400" s="141"/>
      <c r="QZF400" s="141"/>
      <c r="QZG400" s="141"/>
      <c r="QZH400" s="141"/>
      <c r="QZI400" s="141"/>
      <c r="QZJ400" s="141"/>
      <c r="QZK400" s="141"/>
      <c r="QZL400" s="141"/>
      <c r="QZM400" s="141"/>
      <c r="QZN400" s="141"/>
      <c r="QZO400" s="141"/>
      <c r="QZP400" s="141"/>
      <c r="QZQ400" s="141"/>
      <c r="QZR400" s="141"/>
      <c r="QZS400" s="141"/>
      <c r="QZT400" s="141"/>
      <c r="QZU400" s="141"/>
      <c r="QZV400" s="141"/>
      <c r="QZW400" s="141"/>
      <c r="QZX400" s="141"/>
      <c r="QZY400" s="141"/>
      <c r="QZZ400" s="141"/>
      <c r="RAA400" s="141"/>
      <c r="RAB400" s="141"/>
      <c r="RAC400" s="141"/>
      <c r="RAD400" s="141"/>
      <c r="RAE400" s="141"/>
      <c r="RAF400" s="141"/>
      <c r="RAG400" s="141"/>
      <c r="RAH400" s="141"/>
      <c r="RAI400" s="141"/>
      <c r="RAJ400" s="141"/>
      <c r="RAK400" s="141"/>
      <c r="RAL400" s="141"/>
      <c r="RAM400" s="141"/>
      <c r="RAN400" s="141"/>
      <c r="RAO400" s="141"/>
      <c r="RAP400" s="141"/>
      <c r="RAQ400" s="141"/>
      <c r="RAR400" s="141"/>
      <c r="RAS400" s="141"/>
      <c r="RAT400" s="141"/>
      <c r="RAU400" s="141"/>
      <c r="RAV400" s="141"/>
      <c r="RAW400" s="141"/>
      <c r="RAX400" s="141"/>
      <c r="RAY400" s="141"/>
      <c r="RAZ400" s="141"/>
      <c r="RBA400" s="141"/>
      <c r="RBB400" s="141"/>
      <c r="RBC400" s="141"/>
      <c r="RBD400" s="141"/>
      <c r="RBE400" s="141"/>
      <c r="RBF400" s="141"/>
      <c r="RBG400" s="141"/>
      <c r="RBH400" s="141"/>
      <c r="RBI400" s="141"/>
      <c r="RBJ400" s="141"/>
      <c r="RBK400" s="141"/>
      <c r="RBL400" s="141"/>
      <c r="RBM400" s="141"/>
      <c r="RBN400" s="141"/>
      <c r="RBO400" s="141"/>
      <c r="RBP400" s="141"/>
      <c r="RBQ400" s="141"/>
      <c r="RBR400" s="141"/>
      <c r="RBS400" s="141"/>
      <c r="RBT400" s="141"/>
      <c r="RBU400" s="141"/>
      <c r="RBV400" s="141"/>
      <c r="RBW400" s="141"/>
      <c r="RBX400" s="141"/>
      <c r="RBY400" s="141"/>
      <c r="RBZ400" s="141"/>
      <c r="RCA400" s="141"/>
      <c r="RCB400" s="141"/>
      <c r="RCC400" s="141"/>
      <c r="RCD400" s="141"/>
      <c r="RCE400" s="141"/>
      <c r="RCF400" s="141"/>
      <c r="RCG400" s="141"/>
      <c r="RCH400" s="141"/>
      <c r="RCI400" s="141"/>
      <c r="RCJ400" s="141"/>
      <c r="RCK400" s="141"/>
      <c r="RCL400" s="141"/>
      <c r="RCM400" s="141"/>
      <c r="RCN400" s="141"/>
      <c r="RCO400" s="141"/>
      <c r="RCP400" s="141"/>
      <c r="RCQ400" s="141"/>
      <c r="RCR400" s="141"/>
      <c r="RCS400" s="141"/>
      <c r="RCT400" s="141"/>
      <c r="RCU400" s="141"/>
      <c r="RCV400" s="141"/>
      <c r="RCW400" s="141"/>
      <c r="RCX400" s="141"/>
      <c r="RCY400" s="141"/>
      <c r="RCZ400" s="141"/>
      <c r="RDA400" s="141"/>
      <c r="RDB400" s="141"/>
      <c r="RDC400" s="141"/>
      <c r="RDD400" s="141"/>
      <c r="RDE400" s="141"/>
      <c r="RDF400" s="141"/>
      <c r="RDG400" s="141"/>
      <c r="RDH400" s="141"/>
      <c r="RDI400" s="141"/>
      <c r="RDJ400" s="141"/>
      <c r="RDK400" s="141"/>
      <c r="RDL400" s="141"/>
      <c r="RDM400" s="141"/>
      <c r="RDN400" s="141"/>
      <c r="RDO400" s="141"/>
      <c r="RDP400" s="141"/>
      <c r="RDQ400" s="141"/>
      <c r="RDR400" s="141"/>
      <c r="RDS400" s="141"/>
      <c r="RDT400" s="141"/>
      <c r="RDU400" s="141"/>
      <c r="RDV400" s="141"/>
      <c r="RDW400" s="141"/>
      <c r="RDX400" s="141"/>
      <c r="RDY400" s="141"/>
      <c r="RDZ400" s="141"/>
      <c r="REA400" s="141"/>
      <c r="REB400" s="141"/>
      <c r="REC400" s="141"/>
      <c r="RED400" s="141"/>
      <c r="REE400" s="141"/>
      <c r="REF400" s="141"/>
      <c r="REG400" s="141"/>
      <c r="REH400" s="141"/>
      <c r="REI400" s="141"/>
      <c r="REJ400" s="141"/>
      <c r="REK400" s="141"/>
      <c r="REL400" s="141"/>
      <c r="REM400" s="141"/>
      <c r="REN400" s="141"/>
      <c r="REO400" s="141"/>
      <c r="REP400" s="141"/>
      <c r="REQ400" s="141"/>
      <c r="RER400" s="141"/>
      <c r="RES400" s="141"/>
      <c r="RET400" s="141"/>
      <c r="REU400" s="141"/>
      <c r="REV400" s="141"/>
      <c r="REW400" s="141"/>
      <c r="REX400" s="141"/>
      <c r="REY400" s="141"/>
      <c r="REZ400" s="141"/>
      <c r="RFA400" s="141"/>
      <c r="RFB400" s="141"/>
      <c r="RFC400" s="141"/>
      <c r="RFD400" s="141"/>
      <c r="RFE400" s="141"/>
      <c r="RFF400" s="141"/>
      <c r="RFG400" s="141"/>
      <c r="RFH400" s="141"/>
      <c r="RFI400" s="141"/>
      <c r="RFJ400" s="141"/>
      <c r="RFK400" s="141"/>
      <c r="RFL400" s="141"/>
      <c r="RFM400" s="141"/>
      <c r="RFN400" s="141"/>
      <c r="RFO400" s="141"/>
      <c r="RFP400" s="141"/>
      <c r="RFQ400" s="141"/>
      <c r="RFR400" s="141"/>
      <c r="RFS400" s="141"/>
      <c r="RFT400" s="141"/>
      <c r="RFU400" s="141"/>
      <c r="RFV400" s="141"/>
      <c r="RFW400" s="141"/>
      <c r="RFX400" s="141"/>
      <c r="RFY400" s="141"/>
      <c r="RFZ400" s="141"/>
      <c r="RGA400" s="141"/>
      <c r="RGB400" s="141"/>
      <c r="RGC400" s="141"/>
      <c r="RGD400" s="141"/>
      <c r="RGE400" s="141"/>
      <c r="RGF400" s="141"/>
      <c r="RGG400" s="141"/>
      <c r="RGH400" s="141"/>
      <c r="RGI400" s="141"/>
      <c r="RGJ400" s="141"/>
      <c r="RGK400" s="141"/>
      <c r="RGL400" s="141"/>
      <c r="RGM400" s="141"/>
      <c r="RGN400" s="141"/>
      <c r="RGO400" s="141"/>
      <c r="RGP400" s="141"/>
      <c r="RGQ400" s="141"/>
      <c r="RGR400" s="141"/>
      <c r="RGS400" s="141"/>
      <c r="RGT400" s="141"/>
      <c r="RGU400" s="141"/>
      <c r="RGV400" s="141"/>
      <c r="RGW400" s="141"/>
      <c r="RGX400" s="141"/>
      <c r="RGY400" s="141"/>
      <c r="RGZ400" s="141"/>
      <c r="RHA400" s="141"/>
      <c r="RHB400" s="141"/>
      <c r="RHC400" s="141"/>
      <c r="RHD400" s="141"/>
      <c r="RHE400" s="141"/>
      <c r="RHF400" s="141"/>
      <c r="RHG400" s="141"/>
      <c r="RHH400" s="141"/>
      <c r="RHI400" s="141"/>
      <c r="RHJ400" s="141"/>
      <c r="RHK400" s="141"/>
      <c r="RHL400" s="141"/>
      <c r="RHM400" s="141"/>
      <c r="RHN400" s="141"/>
      <c r="RHO400" s="141"/>
      <c r="RHP400" s="141"/>
      <c r="RHQ400" s="141"/>
      <c r="RHR400" s="141"/>
      <c r="RHS400" s="141"/>
      <c r="RHT400" s="141"/>
      <c r="RHU400" s="141"/>
      <c r="RHV400" s="141"/>
      <c r="RHW400" s="141"/>
      <c r="RHX400" s="141"/>
      <c r="RHY400" s="141"/>
      <c r="RHZ400" s="141"/>
      <c r="RIA400" s="141"/>
      <c r="RIB400" s="141"/>
      <c r="RIC400" s="141"/>
      <c r="RID400" s="141"/>
      <c r="RIE400" s="141"/>
      <c r="RIF400" s="141"/>
      <c r="RIG400" s="141"/>
      <c r="RIH400" s="141"/>
      <c r="RII400" s="141"/>
      <c r="RIJ400" s="141"/>
      <c r="RIK400" s="141"/>
      <c r="RIL400" s="141"/>
      <c r="RIM400" s="141"/>
      <c r="RIN400" s="141"/>
      <c r="RIO400" s="141"/>
      <c r="RIP400" s="141"/>
      <c r="RIQ400" s="141"/>
      <c r="RIR400" s="141"/>
      <c r="RIS400" s="141"/>
      <c r="RIT400" s="141"/>
      <c r="RIU400" s="141"/>
      <c r="RIV400" s="141"/>
      <c r="RIW400" s="141"/>
      <c r="RIX400" s="141"/>
      <c r="RIY400" s="141"/>
      <c r="RIZ400" s="141"/>
      <c r="RJA400" s="141"/>
      <c r="RJB400" s="141"/>
      <c r="RJC400" s="141"/>
      <c r="RJD400" s="141"/>
      <c r="RJE400" s="141"/>
      <c r="RJF400" s="141"/>
      <c r="RJG400" s="141"/>
      <c r="RJH400" s="141"/>
      <c r="RJI400" s="141"/>
      <c r="RJJ400" s="141"/>
      <c r="RJK400" s="141"/>
      <c r="RJL400" s="141"/>
      <c r="RJM400" s="141"/>
      <c r="RJN400" s="141"/>
      <c r="RJO400" s="141"/>
      <c r="RJP400" s="141"/>
      <c r="RJQ400" s="141"/>
      <c r="RJR400" s="141"/>
      <c r="RJS400" s="141"/>
      <c r="RJT400" s="141"/>
      <c r="RJU400" s="141"/>
      <c r="RJV400" s="141"/>
      <c r="RJW400" s="141"/>
      <c r="RJX400" s="141"/>
      <c r="RJY400" s="141"/>
      <c r="RJZ400" s="141"/>
      <c r="RKA400" s="141"/>
      <c r="RKB400" s="141"/>
      <c r="RKC400" s="141"/>
      <c r="RKD400" s="141"/>
      <c r="RKE400" s="141"/>
      <c r="RKF400" s="141"/>
      <c r="RKG400" s="141"/>
      <c r="RKH400" s="141"/>
      <c r="RKI400" s="141"/>
      <c r="RKJ400" s="141"/>
      <c r="RKK400" s="141"/>
      <c r="RKL400" s="141"/>
      <c r="RKM400" s="141"/>
      <c r="RKN400" s="141"/>
      <c r="RKO400" s="141"/>
      <c r="RKP400" s="141"/>
      <c r="RKQ400" s="141"/>
      <c r="RKR400" s="141"/>
      <c r="RKS400" s="141"/>
      <c r="RKT400" s="141"/>
      <c r="RKU400" s="141"/>
      <c r="RKV400" s="141"/>
      <c r="RKW400" s="141"/>
      <c r="RKX400" s="141"/>
      <c r="RKY400" s="141"/>
      <c r="RKZ400" s="141"/>
      <c r="RLA400" s="141"/>
      <c r="RLB400" s="141"/>
      <c r="RLC400" s="141"/>
      <c r="RLD400" s="141"/>
      <c r="RLE400" s="141"/>
      <c r="RLF400" s="141"/>
      <c r="RLG400" s="141"/>
      <c r="RLH400" s="141"/>
      <c r="RLI400" s="141"/>
      <c r="RLJ400" s="141"/>
      <c r="RLK400" s="141"/>
      <c r="RLL400" s="141"/>
      <c r="RLM400" s="141"/>
      <c r="RLN400" s="141"/>
      <c r="RLO400" s="141"/>
      <c r="RLP400" s="141"/>
      <c r="RLQ400" s="141"/>
      <c r="RLR400" s="141"/>
      <c r="RLS400" s="141"/>
      <c r="RLT400" s="141"/>
      <c r="RLU400" s="141"/>
      <c r="RLV400" s="141"/>
      <c r="RLW400" s="141"/>
      <c r="RLX400" s="141"/>
      <c r="RLY400" s="141"/>
      <c r="RLZ400" s="141"/>
      <c r="RMA400" s="141"/>
      <c r="RMB400" s="141"/>
      <c r="RMC400" s="141"/>
      <c r="RMD400" s="141"/>
      <c r="RME400" s="141"/>
      <c r="RMF400" s="141"/>
      <c r="RMG400" s="141"/>
      <c r="RMH400" s="141"/>
      <c r="RMI400" s="141"/>
      <c r="RMJ400" s="141"/>
      <c r="RMK400" s="141"/>
      <c r="RML400" s="141"/>
      <c r="RMM400" s="141"/>
      <c r="RMN400" s="141"/>
      <c r="RMO400" s="141"/>
      <c r="RMP400" s="141"/>
      <c r="RMQ400" s="141"/>
      <c r="RMR400" s="141"/>
      <c r="RMS400" s="141"/>
      <c r="RMT400" s="141"/>
      <c r="RMU400" s="141"/>
      <c r="RMV400" s="141"/>
      <c r="RMW400" s="141"/>
      <c r="RMX400" s="141"/>
      <c r="RMY400" s="141"/>
      <c r="RMZ400" s="141"/>
      <c r="RNA400" s="141"/>
      <c r="RNB400" s="141"/>
      <c r="RNC400" s="141"/>
      <c r="RND400" s="141"/>
      <c r="RNE400" s="141"/>
      <c r="RNF400" s="141"/>
      <c r="RNG400" s="141"/>
      <c r="RNH400" s="141"/>
      <c r="RNI400" s="141"/>
      <c r="RNJ400" s="141"/>
      <c r="RNK400" s="141"/>
      <c r="RNL400" s="141"/>
      <c r="RNM400" s="141"/>
      <c r="RNN400" s="141"/>
      <c r="RNO400" s="141"/>
      <c r="RNP400" s="141"/>
      <c r="RNQ400" s="141"/>
      <c r="RNR400" s="141"/>
      <c r="RNS400" s="141"/>
      <c r="RNT400" s="141"/>
      <c r="RNU400" s="141"/>
      <c r="RNV400" s="141"/>
      <c r="RNW400" s="141"/>
      <c r="RNX400" s="141"/>
      <c r="RNY400" s="141"/>
      <c r="RNZ400" s="141"/>
      <c r="ROA400" s="141"/>
      <c r="ROB400" s="141"/>
      <c r="ROC400" s="141"/>
      <c r="ROD400" s="141"/>
      <c r="ROE400" s="141"/>
      <c r="ROF400" s="141"/>
      <c r="ROG400" s="141"/>
      <c r="ROH400" s="141"/>
      <c r="ROI400" s="141"/>
      <c r="ROJ400" s="141"/>
      <c r="ROK400" s="141"/>
      <c r="ROL400" s="141"/>
      <c r="ROM400" s="141"/>
      <c r="RON400" s="141"/>
      <c r="ROO400" s="141"/>
      <c r="ROP400" s="141"/>
      <c r="ROQ400" s="141"/>
      <c r="ROR400" s="141"/>
      <c r="ROS400" s="141"/>
      <c r="ROT400" s="141"/>
      <c r="ROU400" s="141"/>
      <c r="ROV400" s="141"/>
      <c r="ROW400" s="141"/>
      <c r="ROX400" s="141"/>
      <c r="ROY400" s="141"/>
      <c r="ROZ400" s="141"/>
      <c r="RPA400" s="141"/>
      <c r="RPB400" s="141"/>
      <c r="RPC400" s="141"/>
      <c r="RPD400" s="141"/>
      <c r="RPE400" s="141"/>
      <c r="RPF400" s="141"/>
      <c r="RPG400" s="141"/>
      <c r="RPH400" s="141"/>
      <c r="RPI400" s="141"/>
      <c r="RPJ400" s="141"/>
      <c r="RPK400" s="141"/>
      <c r="RPL400" s="141"/>
      <c r="RPM400" s="141"/>
      <c r="RPN400" s="141"/>
      <c r="RPO400" s="141"/>
      <c r="RPP400" s="141"/>
      <c r="RPQ400" s="141"/>
      <c r="RPR400" s="141"/>
      <c r="RPS400" s="141"/>
      <c r="RPT400" s="141"/>
      <c r="RPU400" s="141"/>
      <c r="RPV400" s="141"/>
      <c r="RPW400" s="141"/>
      <c r="RPX400" s="141"/>
      <c r="RPY400" s="141"/>
      <c r="RPZ400" s="141"/>
      <c r="RQA400" s="141"/>
      <c r="RQB400" s="141"/>
      <c r="RQC400" s="141"/>
      <c r="RQD400" s="141"/>
      <c r="RQE400" s="141"/>
      <c r="RQF400" s="141"/>
      <c r="RQG400" s="141"/>
      <c r="RQH400" s="141"/>
      <c r="RQI400" s="141"/>
      <c r="RQJ400" s="141"/>
      <c r="RQK400" s="141"/>
      <c r="RQL400" s="141"/>
      <c r="RQM400" s="141"/>
      <c r="RQN400" s="141"/>
      <c r="RQO400" s="141"/>
      <c r="RQP400" s="141"/>
      <c r="RQQ400" s="141"/>
      <c r="RQR400" s="141"/>
      <c r="RQS400" s="141"/>
      <c r="RQT400" s="141"/>
      <c r="RQU400" s="141"/>
      <c r="RQV400" s="141"/>
      <c r="RQW400" s="141"/>
      <c r="RQX400" s="141"/>
      <c r="RQY400" s="141"/>
      <c r="RQZ400" s="141"/>
      <c r="RRA400" s="141"/>
      <c r="RRB400" s="141"/>
      <c r="RRC400" s="141"/>
      <c r="RRD400" s="141"/>
      <c r="RRE400" s="141"/>
      <c r="RRF400" s="141"/>
      <c r="RRG400" s="141"/>
      <c r="RRH400" s="141"/>
      <c r="RRI400" s="141"/>
      <c r="RRJ400" s="141"/>
      <c r="RRK400" s="141"/>
      <c r="RRL400" s="141"/>
      <c r="RRM400" s="141"/>
      <c r="RRN400" s="141"/>
      <c r="RRO400" s="141"/>
      <c r="RRP400" s="141"/>
      <c r="RRQ400" s="141"/>
      <c r="RRR400" s="141"/>
      <c r="RRS400" s="141"/>
      <c r="RRT400" s="141"/>
      <c r="RRU400" s="141"/>
      <c r="RRV400" s="141"/>
      <c r="RRW400" s="141"/>
      <c r="RRX400" s="141"/>
      <c r="RRY400" s="141"/>
      <c r="RRZ400" s="141"/>
      <c r="RSA400" s="141"/>
      <c r="RSB400" s="141"/>
      <c r="RSC400" s="141"/>
      <c r="RSD400" s="141"/>
      <c r="RSE400" s="141"/>
      <c r="RSF400" s="141"/>
      <c r="RSG400" s="141"/>
      <c r="RSH400" s="141"/>
      <c r="RSI400" s="141"/>
      <c r="RSJ400" s="141"/>
      <c r="RSK400" s="141"/>
      <c r="RSL400" s="141"/>
      <c r="RSM400" s="141"/>
      <c r="RSN400" s="141"/>
      <c r="RSO400" s="141"/>
      <c r="RSP400" s="141"/>
      <c r="RSQ400" s="141"/>
      <c r="RSR400" s="141"/>
      <c r="RSS400" s="141"/>
      <c r="RST400" s="141"/>
      <c r="RSU400" s="141"/>
      <c r="RSV400" s="141"/>
      <c r="RSW400" s="141"/>
      <c r="RSX400" s="141"/>
      <c r="RSY400" s="141"/>
      <c r="RSZ400" s="141"/>
      <c r="RTA400" s="141"/>
      <c r="RTB400" s="141"/>
      <c r="RTC400" s="141"/>
      <c r="RTD400" s="141"/>
      <c r="RTE400" s="141"/>
      <c r="RTF400" s="141"/>
      <c r="RTG400" s="141"/>
      <c r="RTH400" s="141"/>
      <c r="RTI400" s="141"/>
      <c r="RTJ400" s="141"/>
      <c r="RTK400" s="141"/>
      <c r="RTL400" s="141"/>
      <c r="RTM400" s="141"/>
      <c r="RTN400" s="141"/>
      <c r="RTO400" s="141"/>
      <c r="RTP400" s="141"/>
      <c r="RTQ400" s="141"/>
      <c r="RTR400" s="141"/>
      <c r="RTS400" s="141"/>
      <c r="RTT400" s="141"/>
      <c r="RTU400" s="141"/>
      <c r="RTV400" s="141"/>
      <c r="RTW400" s="141"/>
      <c r="RTX400" s="141"/>
      <c r="RTY400" s="141"/>
      <c r="RTZ400" s="141"/>
      <c r="RUA400" s="141"/>
      <c r="RUB400" s="141"/>
      <c r="RUC400" s="141"/>
      <c r="RUD400" s="141"/>
      <c r="RUE400" s="141"/>
      <c r="RUF400" s="141"/>
      <c r="RUG400" s="141"/>
      <c r="RUH400" s="141"/>
      <c r="RUI400" s="141"/>
      <c r="RUJ400" s="141"/>
      <c r="RUK400" s="141"/>
      <c r="RUL400" s="141"/>
      <c r="RUM400" s="141"/>
      <c r="RUN400" s="141"/>
      <c r="RUO400" s="141"/>
      <c r="RUP400" s="141"/>
      <c r="RUQ400" s="141"/>
      <c r="RUR400" s="141"/>
      <c r="RUS400" s="141"/>
      <c r="RUT400" s="141"/>
      <c r="RUU400" s="141"/>
      <c r="RUV400" s="141"/>
      <c r="RUW400" s="141"/>
      <c r="RUX400" s="141"/>
      <c r="RUY400" s="141"/>
      <c r="RUZ400" s="141"/>
      <c r="RVA400" s="141"/>
      <c r="RVB400" s="141"/>
      <c r="RVC400" s="141"/>
      <c r="RVD400" s="141"/>
      <c r="RVE400" s="141"/>
      <c r="RVF400" s="141"/>
      <c r="RVG400" s="141"/>
      <c r="RVH400" s="141"/>
      <c r="RVI400" s="141"/>
      <c r="RVJ400" s="141"/>
      <c r="RVK400" s="141"/>
      <c r="RVL400" s="141"/>
      <c r="RVM400" s="141"/>
      <c r="RVN400" s="141"/>
      <c r="RVO400" s="141"/>
      <c r="RVP400" s="141"/>
      <c r="RVQ400" s="141"/>
      <c r="RVR400" s="141"/>
      <c r="RVS400" s="141"/>
      <c r="RVT400" s="141"/>
      <c r="RVU400" s="141"/>
      <c r="RVV400" s="141"/>
      <c r="RVW400" s="141"/>
      <c r="RVX400" s="141"/>
      <c r="RVY400" s="141"/>
      <c r="RVZ400" s="141"/>
      <c r="RWA400" s="141"/>
      <c r="RWB400" s="141"/>
      <c r="RWC400" s="141"/>
      <c r="RWD400" s="141"/>
      <c r="RWE400" s="141"/>
      <c r="RWF400" s="141"/>
      <c r="RWG400" s="141"/>
      <c r="RWH400" s="141"/>
      <c r="RWI400" s="141"/>
      <c r="RWJ400" s="141"/>
      <c r="RWK400" s="141"/>
      <c r="RWL400" s="141"/>
      <c r="RWM400" s="141"/>
      <c r="RWN400" s="141"/>
      <c r="RWO400" s="141"/>
      <c r="RWP400" s="141"/>
      <c r="RWQ400" s="141"/>
      <c r="RWR400" s="141"/>
      <c r="RWS400" s="141"/>
      <c r="RWT400" s="141"/>
      <c r="RWU400" s="141"/>
      <c r="RWV400" s="141"/>
      <c r="RWW400" s="141"/>
      <c r="RWX400" s="141"/>
      <c r="RWY400" s="141"/>
      <c r="RWZ400" s="141"/>
      <c r="RXA400" s="141"/>
      <c r="RXB400" s="141"/>
      <c r="RXC400" s="141"/>
      <c r="RXD400" s="141"/>
      <c r="RXE400" s="141"/>
      <c r="RXF400" s="141"/>
      <c r="RXG400" s="141"/>
      <c r="RXH400" s="141"/>
      <c r="RXI400" s="141"/>
      <c r="RXJ400" s="141"/>
      <c r="RXK400" s="141"/>
      <c r="RXL400" s="141"/>
      <c r="RXM400" s="141"/>
      <c r="RXN400" s="141"/>
      <c r="RXO400" s="141"/>
      <c r="RXP400" s="141"/>
      <c r="RXQ400" s="141"/>
      <c r="RXR400" s="141"/>
      <c r="RXS400" s="141"/>
      <c r="RXT400" s="141"/>
      <c r="RXU400" s="141"/>
      <c r="RXV400" s="141"/>
      <c r="RXW400" s="141"/>
      <c r="RXX400" s="141"/>
      <c r="RXY400" s="141"/>
      <c r="RXZ400" s="141"/>
      <c r="RYA400" s="141"/>
      <c r="RYB400" s="141"/>
      <c r="RYC400" s="141"/>
      <c r="RYD400" s="141"/>
      <c r="RYE400" s="141"/>
      <c r="RYF400" s="141"/>
      <c r="RYG400" s="141"/>
      <c r="RYH400" s="141"/>
      <c r="RYI400" s="141"/>
      <c r="RYJ400" s="141"/>
      <c r="RYK400" s="141"/>
      <c r="RYL400" s="141"/>
      <c r="RYM400" s="141"/>
      <c r="RYN400" s="141"/>
      <c r="RYO400" s="141"/>
      <c r="RYP400" s="141"/>
      <c r="RYQ400" s="141"/>
      <c r="RYR400" s="141"/>
      <c r="RYS400" s="141"/>
      <c r="RYT400" s="141"/>
      <c r="RYU400" s="141"/>
      <c r="RYV400" s="141"/>
      <c r="RYW400" s="141"/>
      <c r="RYX400" s="141"/>
      <c r="RYY400" s="141"/>
      <c r="RYZ400" s="141"/>
      <c r="RZA400" s="141"/>
      <c r="RZB400" s="141"/>
      <c r="RZC400" s="141"/>
      <c r="RZD400" s="141"/>
      <c r="RZE400" s="141"/>
      <c r="RZF400" s="141"/>
      <c r="RZG400" s="141"/>
      <c r="RZH400" s="141"/>
      <c r="RZI400" s="141"/>
      <c r="RZJ400" s="141"/>
      <c r="RZK400" s="141"/>
      <c r="RZL400" s="141"/>
      <c r="RZM400" s="141"/>
      <c r="RZN400" s="141"/>
      <c r="RZO400" s="141"/>
      <c r="RZP400" s="141"/>
      <c r="RZQ400" s="141"/>
      <c r="RZR400" s="141"/>
      <c r="RZS400" s="141"/>
      <c r="RZT400" s="141"/>
      <c r="RZU400" s="141"/>
      <c r="RZV400" s="141"/>
      <c r="RZW400" s="141"/>
      <c r="RZX400" s="141"/>
      <c r="RZY400" s="141"/>
      <c r="RZZ400" s="141"/>
      <c r="SAA400" s="141"/>
      <c r="SAB400" s="141"/>
      <c r="SAC400" s="141"/>
      <c r="SAD400" s="141"/>
      <c r="SAE400" s="141"/>
      <c r="SAF400" s="141"/>
      <c r="SAG400" s="141"/>
      <c r="SAH400" s="141"/>
      <c r="SAI400" s="141"/>
      <c r="SAJ400" s="141"/>
      <c r="SAK400" s="141"/>
      <c r="SAL400" s="141"/>
      <c r="SAM400" s="141"/>
      <c r="SAN400" s="141"/>
      <c r="SAO400" s="141"/>
      <c r="SAP400" s="141"/>
      <c r="SAQ400" s="141"/>
      <c r="SAR400" s="141"/>
      <c r="SAS400" s="141"/>
      <c r="SAT400" s="141"/>
      <c r="SAU400" s="141"/>
      <c r="SAV400" s="141"/>
      <c r="SAW400" s="141"/>
      <c r="SAX400" s="141"/>
      <c r="SAY400" s="141"/>
      <c r="SAZ400" s="141"/>
      <c r="SBA400" s="141"/>
      <c r="SBB400" s="141"/>
      <c r="SBC400" s="141"/>
      <c r="SBD400" s="141"/>
      <c r="SBE400" s="141"/>
      <c r="SBF400" s="141"/>
      <c r="SBG400" s="141"/>
      <c r="SBH400" s="141"/>
      <c r="SBI400" s="141"/>
      <c r="SBJ400" s="141"/>
      <c r="SBK400" s="141"/>
      <c r="SBL400" s="141"/>
      <c r="SBM400" s="141"/>
      <c r="SBN400" s="141"/>
      <c r="SBO400" s="141"/>
      <c r="SBP400" s="141"/>
      <c r="SBQ400" s="141"/>
      <c r="SBR400" s="141"/>
      <c r="SBS400" s="141"/>
      <c r="SBT400" s="141"/>
      <c r="SBU400" s="141"/>
      <c r="SBV400" s="141"/>
      <c r="SBW400" s="141"/>
      <c r="SBX400" s="141"/>
      <c r="SBY400" s="141"/>
      <c r="SBZ400" s="141"/>
      <c r="SCA400" s="141"/>
      <c r="SCB400" s="141"/>
      <c r="SCC400" s="141"/>
      <c r="SCD400" s="141"/>
      <c r="SCE400" s="141"/>
      <c r="SCF400" s="141"/>
      <c r="SCG400" s="141"/>
      <c r="SCH400" s="141"/>
      <c r="SCI400" s="141"/>
      <c r="SCJ400" s="141"/>
      <c r="SCK400" s="141"/>
      <c r="SCL400" s="141"/>
      <c r="SCM400" s="141"/>
      <c r="SCN400" s="141"/>
      <c r="SCO400" s="141"/>
      <c r="SCP400" s="141"/>
      <c r="SCQ400" s="141"/>
      <c r="SCR400" s="141"/>
      <c r="SCS400" s="141"/>
      <c r="SCT400" s="141"/>
      <c r="SCU400" s="141"/>
      <c r="SCV400" s="141"/>
      <c r="SCW400" s="141"/>
      <c r="SCX400" s="141"/>
      <c r="SCY400" s="141"/>
      <c r="SCZ400" s="141"/>
      <c r="SDA400" s="141"/>
      <c r="SDB400" s="141"/>
      <c r="SDC400" s="141"/>
      <c r="SDD400" s="141"/>
      <c r="SDE400" s="141"/>
      <c r="SDF400" s="141"/>
      <c r="SDG400" s="141"/>
      <c r="SDH400" s="141"/>
      <c r="SDI400" s="141"/>
      <c r="SDJ400" s="141"/>
      <c r="SDK400" s="141"/>
      <c r="SDL400" s="141"/>
      <c r="SDM400" s="141"/>
      <c r="SDN400" s="141"/>
      <c r="SDO400" s="141"/>
      <c r="SDP400" s="141"/>
      <c r="SDQ400" s="141"/>
      <c r="SDR400" s="141"/>
      <c r="SDS400" s="141"/>
      <c r="SDT400" s="141"/>
      <c r="SDU400" s="141"/>
      <c r="SDV400" s="141"/>
      <c r="SDW400" s="141"/>
      <c r="SDX400" s="141"/>
      <c r="SDY400" s="141"/>
      <c r="SDZ400" s="141"/>
      <c r="SEA400" s="141"/>
      <c r="SEB400" s="141"/>
      <c r="SEC400" s="141"/>
      <c r="SED400" s="141"/>
      <c r="SEE400" s="141"/>
      <c r="SEF400" s="141"/>
      <c r="SEG400" s="141"/>
      <c r="SEH400" s="141"/>
      <c r="SEI400" s="141"/>
      <c r="SEJ400" s="141"/>
      <c r="SEK400" s="141"/>
      <c r="SEL400" s="141"/>
      <c r="SEM400" s="141"/>
      <c r="SEN400" s="141"/>
      <c r="SEO400" s="141"/>
      <c r="SEP400" s="141"/>
      <c r="SEQ400" s="141"/>
      <c r="SER400" s="141"/>
      <c r="SES400" s="141"/>
      <c r="SET400" s="141"/>
      <c r="SEU400" s="141"/>
      <c r="SEV400" s="141"/>
      <c r="SEW400" s="141"/>
      <c r="SEX400" s="141"/>
      <c r="SEY400" s="141"/>
      <c r="SEZ400" s="141"/>
      <c r="SFA400" s="141"/>
      <c r="SFB400" s="141"/>
      <c r="SFC400" s="141"/>
      <c r="SFD400" s="141"/>
      <c r="SFE400" s="141"/>
      <c r="SFF400" s="141"/>
      <c r="SFG400" s="141"/>
      <c r="SFH400" s="141"/>
      <c r="SFI400" s="141"/>
      <c r="SFJ400" s="141"/>
      <c r="SFK400" s="141"/>
      <c r="SFL400" s="141"/>
      <c r="SFM400" s="141"/>
      <c r="SFN400" s="141"/>
      <c r="SFO400" s="141"/>
      <c r="SFP400" s="141"/>
      <c r="SFQ400" s="141"/>
      <c r="SFR400" s="141"/>
      <c r="SFS400" s="141"/>
      <c r="SFT400" s="141"/>
      <c r="SFU400" s="141"/>
      <c r="SFV400" s="141"/>
      <c r="SFW400" s="141"/>
      <c r="SFX400" s="141"/>
      <c r="SFY400" s="141"/>
      <c r="SFZ400" s="141"/>
      <c r="SGA400" s="141"/>
      <c r="SGB400" s="141"/>
      <c r="SGC400" s="141"/>
      <c r="SGD400" s="141"/>
      <c r="SGE400" s="141"/>
      <c r="SGF400" s="141"/>
      <c r="SGG400" s="141"/>
      <c r="SGH400" s="141"/>
      <c r="SGI400" s="141"/>
      <c r="SGJ400" s="141"/>
      <c r="SGK400" s="141"/>
      <c r="SGL400" s="141"/>
      <c r="SGM400" s="141"/>
      <c r="SGN400" s="141"/>
      <c r="SGO400" s="141"/>
      <c r="SGP400" s="141"/>
      <c r="SGQ400" s="141"/>
      <c r="SGR400" s="141"/>
      <c r="SGS400" s="141"/>
      <c r="SGT400" s="141"/>
      <c r="SGU400" s="141"/>
      <c r="SGV400" s="141"/>
      <c r="SGW400" s="141"/>
      <c r="SGX400" s="141"/>
      <c r="SGY400" s="141"/>
      <c r="SGZ400" s="141"/>
      <c r="SHA400" s="141"/>
      <c r="SHB400" s="141"/>
      <c r="SHC400" s="141"/>
      <c r="SHD400" s="141"/>
      <c r="SHE400" s="141"/>
      <c r="SHF400" s="141"/>
      <c r="SHG400" s="141"/>
      <c r="SHH400" s="141"/>
      <c r="SHI400" s="141"/>
      <c r="SHJ400" s="141"/>
      <c r="SHK400" s="141"/>
      <c r="SHL400" s="141"/>
      <c r="SHM400" s="141"/>
      <c r="SHN400" s="141"/>
      <c r="SHO400" s="141"/>
      <c r="SHP400" s="141"/>
      <c r="SHQ400" s="141"/>
      <c r="SHR400" s="141"/>
      <c r="SHS400" s="141"/>
      <c r="SHT400" s="141"/>
      <c r="SHU400" s="141"/>
      <c r="SHV400" s="141"/>
      <c r="SHW400" s="141"/>
      <c r="SHX400" s="141"/>
      <c r="SHY400" s="141"/>
      <c r="SHZ400" s="141"/>
      <c r="SIA400" s="141"/>
      <c r="SIB400" s="141"/>
      <c r="SIC400" s="141"/>
      <c r="SID400" s="141"/>
      <c r="SIE400" s="141"/>
      <c r="SIF400" s="141"/>
      <c r="SIG400" s="141"/>
      <c r="SIH400" s="141"/>
      <c r="SII400" s="141"/>
      <c r="SIJ400" s="141"/>
      <c r="SIK400" s="141"/>
      <c r="SIL400" s="141"/>
      <c r="SIM400" s="141"/>
      <c r="SIN400" s="141"/>
      <c r="SIO400" s="141"/>
      <c r="SIP400" s="141"/>
      <c r="SIQ400" s="141"/>
      <c r="SIR400" s="141"/>
      <c r="SIS400" s="141"/>
      <c r="SIT400" s="141"/>
      <c r="SIU400" s="141"/>
      <c r="SIV400" s="141"/>
      <c r="SIW400" s="141"/>
      <c r="SIX400" s="141"/>
      <c r="SIY400" s="141"/>
      <c r="SIZ400" s="141"/>
      <c r="SJA400" s="141"/>
      <c r="SJB400" s="141"/>
      <c r="SJC400" s="141"/>
      <c r="SJD400" s="141"/>
      <c r="SJE400" s="141"/>
      <c r="SJF400" s="141"/>
      <c r="SJG400" s="141"/>
      <c r="SJH400" s="141"/>
      <c r="SJI400" s="141"/>
      <c r="SJJ400" s="141"/>
      <c r="SJK400" s="141"/>
      <c r="SJL400" s="141"/>
      <c r="SJM400" s="141"/>
      <c r="SJN400" s="141"/>
      <c r="SJO400" s="141"/>
      <c r="SJP400" s="141"/>
      <c r="SJQ400" s="141"/>
      <c r="SJR400" s="141"/>
      <c r="SJS400" s="141"/>
      <c r="SJT400" s="141"/>
      <c r="SJU400" s="141"/>
      <c r="SJV400" s="141"/>
      <c r="SJW400" s="141"/>
      <c r="SJX400" s="141"/>
      <c r="SJY400" s="141"/>
      <c r="SJZ400" s="141"/>
      <c r="SKA400" s="141"/>
      <c r="SKB400" s="141"/>
      <c r="SKC400" s="141"/>
      <c r="SKD400" s="141"/>
      <c r="SKE400" s="141"/>
      <c r="SKF400" s="141"/>
      <c r="SKG400" s="141"/>
      <c r="SKH400" s="141"/>
      <c r="SKI400" s="141"/>
      <c r="SKJ400" s="141"/>
      <c r="SKK400" s="141"/>
      <c r="SKL400" s="141"/>
      <c r="SKM400" s="141"/>
      <c r="SKN400" s="141"/>
      <c r="SKO400" s="141"/>
      <c r="SKP400" s="141"/>
      <c r="SKQ400" s="141"/>
      <c r="SKR400" s="141"/>
      <c r="SKS400" s="141"/>
      <c r="SKT400" s="141"/>
      <c r="SKU400" s="141"/>
      <c r="SKV400" s="141"/>
      <c r="SKW400" s="141"/>
      <c r="SKX400" s="141"/>
      <c r="SKY400" s="141"/>
      <c r="SKZ400" s="141"/>
      <c r="SLA400" s="141"/>
      <c r="SLB400" s="141"/>
      <c r="SLC400" s="141"/>
      <c r="SLD400" s="141"/>
      <c r="SLE400" s="141"/>
      <c r="SLF400" s="141"/>
      <c r="SLG400" s="141"/>
      <c r="SLH400" s="141"/>
      <c r="SLI400" s="141"/>
      <c r="SLJ400" s="141"/>
      <c r="SLK400" s="141"/>
      <c r="SLL400" s="141"/>
      <c r="SLM400" s="141"/>
      <c r="SLN400" s="141"/>
      <c r="SLO400" s="141"/>
      <c r="SLP400" s="141"/>
      <c r="SLQ400" s="141"/>
      <c r="SLR400" s="141"/>
      <c r="SLS400" s="141"/>
      <c r="SLT400" s="141"/>
      <c r="SLU400" s="141"/>
      <c r="SLV400" s="141"/>
      <c r="SLW400" s="141"/>
      <c r="SLX400" s="141"/>
      <c r="SLY400" s="141"/>
      <c r="SLZ400" s="141"/>
      <c r="SMA400" s="141"/>
      <c r="SMB400" s="141"/>
      <c r="SMC400" s="141"/>
      <c r="SMD400" s="141"/>
      <c r="SME400" s="141"/>
      <c r="SMF400" s="141"/>
      <c r="SMG400" s="141"/>
      <c r="SMH400" s="141"/>
      <c r="SMI400" s="141"/>
      <c r="SMJ400" s="141"/>
      <c r="SMK400" s="141"/>
      <c r="SML400" s="141"/>
      <c r="SMM400" s="141"/>
      <c r="SMN400" s="141"/>
      <c r="SMO400" s="141"/>
      <c r="SMP400" s="141"/>
      <c r="SMQ400" s="141"/>
      <c r="SMR400" s="141"/>
      <c r="SMS400" s="141"/>
      <c r="SMT400" s="141"/>
      <c r="SMU400" s="141"/>
      <c r="SMV400" s="141"/>
      <c r="SMW400" s="141"/>
      <c r="SMX400" s="141"/>
      <c r="SMY400" s="141"/>
      <c r="SMZ400" s="141"/>
      <c r="SNA400" s="141"/>
      <c r="SNB400" s="141"/>
      <c r="SNC400" s="141"/>
      <c r="SND400" s="141"/>
      <c r="SNE400" s="141"/>
      <c r="SNF400" s="141"/>
      <c r="SNG400" s="141"/>
      <c r="SNH400" s="141"/>
      <c r="SNI400" s="141"/>
      <c r="SNJ400" s="141"/>
      <c r="SNK400" s="141"/>
      <c r="SNL400" s="141"/>
      <c r="SNM400" s="141"/>
      <c r="SNN400" s="141"/>
      <c r="SNO400" s="141"/>
      <c r="SNP400" s="141"/>
      <c r="SNQ400" s="141"/>
      <c r="SNR400" s="141"/>
      <c r="SNS400" s="141"/>
      <c r="SNT400" s="141"/>
      <c r="SNU400" s="141"/>
      <c r="SNV400" s="141"/>
      <c r="SNW400" s="141"/>
      <c r="SNX400" s="141"/>
      <c r="SNY400" s="141"/>
      <c r="SNZ400" s="141"/>
      <c r="SOA400" s="141"/>
      <c r="SOB400" s="141"/>
      <c r="SOC400" s="141"/>
      <c r="SOD400" s="141"/>
      <c r="SOE400" s="141"/>
      <c r="SOF400" s="141"/>
      <c r="SOG400" s="141"/>
      <c r="SOH400" s="141"/>
      <c r="SOI400" s="141"/>
      <c r="SOJ400" s="141"/>
      <c r="SOK400" s="141"/>
      <c r="SOL400" s="141"/>
      <c r="SOM400" s="141"/>
      <c r="SON400" s="141"/>
      <c r="SOO400" s="141"/>
      <c r="SOP400" s="141"/>
      <c r="SOQ400" s="141"/>
      <c r="SOR400" s="141"/>
      <c r="SOS400" s="141"/>
      <c r="SOT400" s="141"/>
      <c r="SOU400" s="141"/>
      <c r="SOV400" s="141"/>
      <c r="SOW400" s="141"/>
      <c r="SOX400" s="141"/>
      <c r="SOY400" s="141"/>
      <c r="SOZ400" s="141"/>
      <c r="SPA400" s="141"/>
      <c r="SPB400" s="141"/>
      <c r="SPC400" s="141"/>
      <c r="SPD400" s="141"/>
      <c r="SPE400" s="141"/>
      <c r="SPF400" s="141"/>
      <c r="SPG400" s="141"/>
      <c r="SPH400" s="141"/>
      <c r="SPI400" s="141"/>
      <c r="SPJ400" s="141"/>
      <c r="SPK400" s="141"/>
      <c r="SPL400" s="141"/>
      <c r="SPM400" s="141"/>
      <c r="SPN400" s="141"/>
      <c r="SPO400" s="141"/>
      <c r="SPP400" s="141"/>
      <c r="SPQ400" s="141"/>
      <c r="SPR400" s="141"/>
      <c r="SPS400" s="141"/>
      <c r="SPT400" s="141"/>
      <c r="SPU400" s="141"/>
      <c r="SPV400" s="141"/>
      <c r="SPW400" s="141"/>
      <c r="SPX400" s="141"/>
      <c r="SPY400" s="141"/>
      <c r="SPZ400" s="141"/>
      <c r="SQA400" s="141"/>
      <c r="SQB400" s="141"/>
      <c r="SQC400" s="141"/>
      <c r="SQD400" s="141"/>
      <c r="SQE400" s="141"/>
      <c r="SQF400" s="141"/>
      <c r="SQG400" s="141"/>
      <c r="SQH400" s="141"/>
      <c r="SQI400" s="141"/>
      <c r="SQJ400" s="141"/>
      <c r="SQK400" s="141"/>
      <c r="SQL400" s="141"/>
      <c r="SQM400" s="141"/>
      <c r="SQN400" s="141"/>
      <c r="SQO400" s="141"/>
      <c r="SQP400" s="141"/>
      <c r="SQQ400" s="141"/>
      <c r="SQR400" s="141"/>
      <c r="SQS400" s="141"/>
      <c r="SQT400" s="141"/>
      <c r="SQU400" s="141"/>
      <c r="SQV400" s="141"/>
      <c r="SQW400" s="141"/>
      <c r="SQX400" s="141"/>
      <c r="SQY400" s="141"/>
      <c r="SQZ400" s="141"/>
      <c r="SRA400" s="141"/>
      <c r="SRB400" s="141"/>
      <c r="SRC400" s="141"/>
      <c r="SRD400" s="141"/>
      <c r="SRE400" s="141"/>
      <c r="SRF400" s="141"/>
      <c r="SRG400" s="141"/>
      <c r="SRH400" s="141"/>
      <c r="SRI400" s="141"/>
      <c r="SRJ400" s="141"/>
      <c r="SRK400" s="141"/>
      <c r="SRL400" s="141"/>
      <c r="SRM400" s="141"/>
      <c r="SRN400" s="141"/>
      <c r="SRO400" s="141"/>
      <c r="SRP400" s="141"/>
      <c r="SRQ400" s="141"/>
      <c r="SRR400" s="141"/>
      <c r="SRS400" s="141"/>
      <c r="SRT400" s="141"/>
      <c r="SRU400" s="141"/>
      <c r="SRV400" s="141"/>
      <c r="SRW400" s="141"/>
      <c r="SRX400" s="141"/>
      <c r="SRY400" s="141"/>
      <c r="SRZ400" s="141"/>
      <c r="SSA400" s="141"/>
      <c r="SSB400" s="141"/>
      <c r="SSC400" s="141"/>
      <c r="SSD400" s="141"/>
      <c r="SSE400" s="141"/>
      <c r="SSF400" s="141"/>
      <c r="SSG400" s="141"/>
      <c r="SSH400" s="141"/>
      <c r="SSI400" s="141"/>
      <c r="SSJ400" s="141"/>
      <c r="SSK400" s="141"/>
      <c r="SSL400" s="141"/>
      <c r="SSM400" s="141"/>
      <c r="SSN400" s="141"/>
      <c r="SSO400" s="141"/>
      <c r="SSP400" s="141"/>
      <c r="SSQ400" s="141"/>
      <c r="SSR400" s="141"/>
      <c r="SSS400" s="141"/>
      <c r="SST400" s="141"/>
      <c r="SSU400" s="141"/>
      <c r="SSV400" s="141"/>
      <c r="SSW400" s="141"/>
      <c r="SSX400" s="141"/>
      <c r="SSY400" s="141"/>
      <c r="SSZ400" s="141"/>
      <c r="STA400" s="141"/>
      <c r="STB400" s="141"/>
      <c r="STC400" s="141"/>
      <c r="STD400" s="141"/>
      <c r="STE400" s="141"/>
      <c r="STF400" s="141"/>
      <c r="STG400" s="141"/>
      <c r="STH400" s="141"/>
      <c r="STI400" s="141"/>
      <c r="STJ400" s="141"/>
      <c r="STK400" s="141"/>
      <c r="STL400" s="141"/>
      <c r="STM400" s="141"/>
      <c r="STN400" s="141"/>
      <c r="STO400" s="141"/>
      <c r="STP400" s="141"/>
      <c r="STQ400" s="141"/>
      <c r="STR400" s="141"/>
      <c r="STS400" s="141"/>
      <c r="STT400" s="141"/>
      <c r="STU400" s="141"/>
      <c r="STV400" s="141"/>
      <c r="STW400" s="141"/>
      <c r="STX400" s="141"/>
      <c r="STY400" s="141"/>
      <c r="STZ400" s="141"/>
      <c r="SUA400" s="141"/>
      <c r="SUB400" s="141"/>
      <c r="SUC400" s="141"/>
      <c r="SUD400" s="141"/>
      <c r="SUE400" s="141"/>
      <c r="SUF400" s="141"/>
      <c r="SUG400" s="141"/>
      <c r="SUH400" s="141"/>
      <c r="SUI400" s="141"/>
      <c r="SUJ400" s="141"/>
      <c r="SUK400" s="141"/>
      <c r="SUL400" s="141"/>
      <c r="SUM400" s="141"/>
      <c r="SUN400" s="141"/>
      <c r="SUO400" s="141"/>
      <c r="SUP400" s="141"/>
      <c r="SUQ400" s="141"/>
      <c r="SUR400" s="141"/>
      <c r="SUS400" s="141"/>
      <c r="SUT400" s="141"/>
      <c r="SUU400" s="141"/>
      <c r="SUV400" s="141"/>
      <c r="SUW400" s="141"/>
      <c r="SUX400" s="141"/>
      <c r="SUY400" s="141"/>
      <c r="SUZ400" s="141"/>
      <c r="SVA400" s="141"/>
      <c r="SVB400" s="141"/>
      <c r="SVC400" s="141"/>
      <c r="SVD400" s="141"/>
      <c r="SVE400" s="141"/>
      <c r="SVF400" s="141"/>
      <c r="SVG400" s="141"/>
      <c r="SVH400" s="141"/>
      <c r="SVI400" s="141"/>
      <c r="SVJ400" s="141"/>
      <c r="SVK400" s="141"/>
      <c r="SVL400" s="141"/>
      <c r="SVM400" s="141"/>
      <c r="SVN400" s="141"/>
      <c r="SVO400" s="141"/>
      <c r="SVP400" s="141"/>
      <c r="SVQ400" s="141"/>
      <c r="SVR400" s="141"/>
      <c r="SVS400" s="141"/>
      <c r="SVT400" s="141"/>
      <c r="SVU400" s="141"/>
      <c r="SVV400" s="141"/>
      <c r="SVW400" s="141"/>
      <c r="SVX400" s="141"/>
      <c r="SVY400" s="141"/>
      <c r="SVZ400" s="141"/>
      <c r="SWA400" s="141"/>
      <c r="SWB400" s="141"/>
      <c r="SWC400" s="141"/>
      <c r="SWD400" s="141"/>
      <c r="SWE400" s="141"/>
      <c r="SWF400" s="141"/>
      <c r="SWG400" s="141"/>
      <c r="SWH400" s="141"/>
      <c r="SWI400" s="141"/>
      <c r="SWJ400" s="141"/>
      <c r="SWK400" s="141"/>
      <c r="SWL400" s="141"/>
      <c r="SWM400" s="141"/>
      <c r="SWN400" s="141"/>
      <c r="SWO400" s="141"/>
      <c r="SWP400" s="141"/>
      <c r="SWQ400" s="141"/>
      <c r="SWR400" s="141"/>
      <c r="SWS400" s="141"/>
      <c r="SWT400" s="141"/>
      <c r="SWU400" s="141"/>
      <c r="SWV400" s="141"/>
      <c r="SWW400" s="141"/>
      <c r="SWX400" s="141"/>
      <c r="SWY400" s="141"/>
      <c r="SWZ400" s="141"/>
      <c r="SXA400" s="141"/>
      <c r="SXB400" s="141"/>
      <c r="SXC400" s="141"/>
      <c r="SXD400" s="141"/>
      <c r="SXE400" s="141"/>
      <c r="SXF400" s="141"/>
      <c r="SXG400" s="141"/>
      <c r="SXH400" s="141"/>
      <c r="SXI400" s="141"/>
      <c r="SXJ400" s="141"/>
      <c r="SXK400" s="141"/>
      <c r="SXL400" s="141"/>
      <c r="SXM400" s="141"/>
      <c r="SXN400" s="141"/>
      <c r="SXO400" s="141"/>
      <c r="SXP400" s="141"/>
      <c r="SXQ400" s="141"/>
      <c r="SXR400" s="141"/>
      <c r="SXS400" s="141"/>
      <c r="SXT400" s="141"/>
      <c r="SXU400" s="141"/>
      <c r="SXV400" s="141"/>
      <c r="SXW400" s="141"/>
      <c r="SXX400" s="141"/>
      <c r="SXY400" s="141"/>
      <c r="SXZ400" s="141"/>
      <c r="SYA400" s="141"/>
      <c r="SYB400" s="141"/>
      <c r="SYC400" s="141"/>
      <c r="SYD400" s="141"/>
      <c r="SYE400" s="141"/>
      <c r="SYF400" s="141"/>
      <c r="SYG400" s="141"/>
      <c r="SYH400" s="141"/>
      <c r="SYI400" s="141"/>
      <c r="SYJ400" s="141"/>
      <c r="SYK400" s="141"/>
      <c r="SYL400" s="141"/>
      <c r="SYM400" s="141"/>
      <c r="SYN400" s="141"/>
      <c r="SYO400" s="141"/>
      <c r="SYP400" s="141"/>
      <c r="SYQ400" s="141"/>
      <c r="SYR400" s="141"/>
      <c r="SYS400" s="141"/>
      <c r="SYT400" s="141"/>
      <c r="SYU400" s="141"/>
      <c r="SYV400" s="141"/>
      <c r="SYW400" s="141"/>
      <c r="SYX400" s="141"/>
      <c r="SYY400" s="141"/>
      <c r="SYZ400" s="141"/>
      <c r="SZA400" s="141"/>
      <c r="SZB400" s="141"/>
      <c r="SZC400" s="141"/>
      <c r="SZD400" s="141"/>
      <c r="SZE400" s="141"/>
      <c r="SZF400" s="141"/>
      <c r="SZG400" s="141"/>
      <c r="SZH400" s="141"/>
      <c r="SZI400" s="141"/>
      <c r="SZJ400" s="141"/>
      <c r="SZK400" s="141"/>
      <c r="SZL400" s="141"/>
      <c r="SZM400" s="141"/>
      <c r="SZN400" s="141"/>
      <c r="SZO400" s="141"/>
      <c r="SZP400" s="141"/>
      <c r="SZQ400" s="141"/>
      <c r="SZR400" s="141"/>
      <c r="SZS400" s="141"/>
      <c r="SZT400" s="141"/>
      <c r="SZU400" s="141"/>
      <c r="SZV400" s="141"/>
      <c r="SZW400" s="141"/>
      <c r="SZX400" s="141"/>
      <c r="SZY400" s="141"/>
      <c r="SZZ400" s="141"/>
      <c r="TAA400" s="141"/>
      <c r="TAB400" s="141"/>
      <c r="TAC400" s="141"/>
      <c r="TAD400" s="141"/>
      <c r="TAE400" s="141"/>
      <c r="TAF400" s="141"/>
      <c r="TAG400" s="141"/>
      <c r="TAH400" s="141"/>
      <c r="TAI400" s="141"/>
      <c r="TAJ400" s="141"/>
      <c r="TAK400" s="141"/>
      <c r="TAL400" s="141"/>
      <c r="TAM400" s="141"/>
      <c r="TAN400" s="141"/>
      <c r="TAO400" s="141"/>
      <c r="TAP400" s="141"/>
      <c r="TAQ400" s="141"/>
      <c r="TAR400" s="141"/>
      <c r="TAS400" s="141"/>
      <c r="TAT400" s="141"/>
      <c r="TAU400" s="141"/>
      <c r="TAV400" s="141"/>
      <c r="TAW400" s="141"/>
      <c r="TAX400" s="141"/>
      <c r="TAY400" s="141"/>
      <c r="TAZ400" s="141"/>
      <c r="TBA400" s="141"/>
      <c r="TBB400" s="141"/>
      <c r="TBC400" s="141"/>
      <c r="TBD400" s="141"/>
      <c r="TBE400" s="141"/>
      <c r="TBF400" s="141"/>
      <c r="TBG400" s="141"/>
      <c r="TBH400" s="141"/>
      <c r="TBI400" s="141"/>
      <c r="TBJ400" s="141"/>
      <c r="TBK400" s="141"/>
      <c r="TBL400" s="141"/>
      <c r="TBM400" s="141"/>
      <c r="TBN400" s="141"/>
      <c r="TBO400" s="141"/>
      <c r="TBP400" s="141"/>
      <c r="TBQ400" s="141"/>
      <c r="TBR400" s="141"/>
      <c r="TBS400" s="141"/>
      <c r="TBT400" s="141"/>
      <c r="TBU400" s="141"/>
      <c r="TBV400" s="141"/>
      <c r="TBW400" s="141"/>
      <c r="TBX400" s="141"/>
      <c r="TBY400" s="141"/>
      <c r="TBZ400" s="141"/>
      <c r="TCA400" s="141"/>
      <c r="TCB400" s="141"/>
      <c r="TCC400" s="141"/>
      <c r="TCD400" s="141"/>
      <c r="TCE400" s="141"/>
      <c r="TCF400" s="141"/>
      <c r="TCG400" s="141"/>
      <c r="TCH400" s="141"/>
      <c r="TCI400" s="141"/>
      <c r="TCJ400" s="141"/>
      <c r="TCK400" s="141"/>
      <c r="TCL400" s="141"/>
      <c r="TCM400" s="141"/>
      <c r="TCN400" s="141"/>
      <c r="TCO400" s="141"/>
      <c r="TCP400" s="141"/>
      <c r="TCQ400" s="141"/>
      <c r="TCR400" s="141"/>
      <c r="TCS400" s="141"/>
      <c r="TCT400" s="141"/>
      <c r="TCU400" s="141"/>
      <c r="TCV400" s="141"/>
      <c r="TCW400" s="141"/>
      <c r="TCX400" s="141"/>
      <c r="TCY400" s="141"/>
      <c r="TCZ400" s="141"/>
      <c r="TDA400" s="141"/>
      <c r="TDB400" s="141"/>
      <c r="TDC400" s="141"/>
      <c r="TDD400" s="141"/>
      <c r="TDE400" s="141"/>
      <c r="TDF400" s="141"/>
      <c r="TDG400" s="141"/>
      <c r="TDH400" s="141"/>
      <c r="TDI400" s="141"/>
      <c r="TDJ400" s="141"/>
      <c r="TDK400" s="141"/>
      <c r="TDL400" s="141"/>
      <c r="TDM400" s="141"/>
      <c r="TDN400" s="141"/>
      <c r="TDO400" s="141"/>
      <c r="TDP400" s="141"/>
      <c r="TDQ400" s="141"/>
      <c r="TDR400" s="141"/>
      <c r="TDS400" s="141"/>
      <c r="TDT400" s="141"/>
      <c r="TDU400" s="141"/>
      <c r="TDV400" s="141"/>
      <c r="TDW400" s="141"/>
      <c r="TDX400" s="141"/>
      <c r="TDY400" s="141"/>
      <c r="TDZ400" s="141"/>
      <c r="TEA400" s="141"/>
      <c r="TEB400" s="141"/>
      <c r="TEC400" s="141"/>
      <c r="TED400" s="141"/>
      <c r="TEE400" s="141"/>
      <c r="TEF400" s="141"/>
      <c r="TEG400" s="141"/>
      <c r="TEH400" s="141"/>
      <c r="TEI400" s="141"/>
      <c r="TEJ400" s="141"/>
      <c r="TEK400" s="141"/>
      <c r="TEL400" s="141"/>
      <c r="TEM400" s="141"/>
      <c r="TEN400" s="141"/>
      <c r="TEO400" s="141"/>
      <c r="TEP400" s="141"/>
      <c r="TEQ400" s="141"/>
      <c r="TER400" s="141"/>
      <c r="TES400" s="141"/>
      <c r="TET400" s="141"/>
      <c r="TEU400" s="141"/>
      <c r="TEV400" s="141"/>
      <c r="TEW400" s="141"/>
      <c r="TEX400" s="141"/>
      <c r="TEY400" s="141"/>
      <c r="TEZ400" s="141"/>
      <c r="TFA400" s="141"/>
      <c r="TFB400" s="141"/>
      <c r="TFC400" s="141"/>
      <c r="TFD400" s="141"/>
      <c r="TFE400" s="141"/>
      <c r="TFF400" s="141"/>
      <c r="TFG400" s="141"/>
      <c r="TFH400" s="141"/>
      <c r="TFI400" s="141"/>
      <c r="TFJ400" s="141"/>
      <c r="TFK400" s="141"/>
      <c r="TFL400" s="141"/>
      <c r="TFM400" s="141"/>
      <c r="TFN400" s="141"/>
      <c r="TFO400" s="141"/>
      <c r="TFP400" s="141"/>
      <c r="TFQ400" s="141"/>
      <c r="TFR400" s="141"/>
      <c r="TFS400" s="141"/>
      <c r="TFT400" s="141"/>
      <c r="TFU400" s="141"/>
      <c r="TFV400" s="141"/>
      <c r="TFW400" s="141"/>
      <c r="TFX400" s="141"/>
      <c r="TFY400" s="141"/>
      <c r="TFZ400" s="141"/>
      <c r="TGA400" s="141"/>
      <c r="TGB400" s="141"/>
      <c r="TGC400" s="141"/>
      <c r="TGD400" s="141"/>
      <c r="TGE400" s="141"/>
      <c r="TGF400" s="141"/>
      <c r="TGG400" s="141"/>
      <c r="TGH400" s="141"/>
      <c r="TGI400" s="141"/>
      <c r="TGJ400" s="141"/>
      <c r="TGK400" s="141"/>
      <c r="TGL400" s="141"/>
      <c r="TGM400" s="141"/>
      <c r="TGN400" s="141"/>
      <c r="TGO400" s="141"/>
      <c r="TGP400" s="141"/>
      <c r="TGQ400" s="141"/>
      <c r="TGR400" s="141"/>
      <c r="TGS400" s="141"/>
      <c r="TGT400" s="141"/>
      <c r="TGU400" s="141"/>
      <c r="TGV400" s="141"/>
      <c r="TGW400" s="141"/>
      <c r="TGX400" s="141"/>
      <c r="TGY400" s="141"/>
      <c r="TGZ400" s="141"/>
      <c r="THA400" s="141"/>
      <c r="THB400" s="141"/>
      <c r="THC400" s="141"/>
      <c r="THD400" s="141"/>
      <c r="THE400" s="141"/>
      <c r="THF400" s="141"/>
      <c r="THG400" s="141"/>
      <c r="THH400" s="141"/>
      <c r="THI400" s="141"/>
      <c r="THJ400" s="141"/>
      <c r="THK400" s="141"/>
      <c r="THL400" s="141"/>
      <c r="THM400" s="141"/>
      <c r="THN400" s="141"/>
      <c r="THO400" s="141"/>
      <c r="THP400" s="141"/>
      <c r="THQ400" s="141"/>
      <c r="THR400" s="141"/>
      <c r="THS400" s="141"/>
      <c r="THT400" s="141"/>
      <c r="THU400" s="141"/>
      <c r="THV400" s="141"/>
      <c r="THW400" s="141"/>
      <c r="THX400" s="141"/>
      <c r="THY400" s="141"/>
      <c r="THZ400" s="141"/>
      <c r="TIA400" s="141"/>
      <c r="TIB400" s="141"/>
      <c r="TIC400" s="141"/>
      <c r="TID400" s="141"/>
      <c r="TIE400" s="141"/>
      <c r="TIF400" s="141"/>
      <c r="TIG400" s="141"/>
      <c r="TIH400" s="141"/>
      <c r="TII400" s="141"/>
      <c r="TIJ400" s="141"/>
      <c r="TIK400" s="141"/>
      <c r="TIL400" s="141"/>
      <c r="TIM400" s="141"/>
      <c r="TIN400" s="141"/>
      <c r="TIO400" s="141"/>
      <c r="TIP400" s="141"/>
      <c r="TIQ400" s="141"/>
      <c r="TIR400" s="141"/>
      <c r="TIS400" s="141"/>
      <c r="TIT400" s="141"/>
      <c r="TIU400" s="141"/>
      <c r="TIV400" s="141"/>
      <c r="TIW400" s="141"/>
      <c r="TIX400" s="141"/>
      <c r="TIY400" s="141"/>
      <c r="TIZ400" s="141"/>
      <c r="TJA400" s="141"/>
      <c r="TJB400" s="141"/>
      <c r="TJC400" s="141"/>
      <c r="TJD400" s="141"/>
      <c r="TJE400" s="141"/>
      <c r="TJF400" s="141"/>
      <c r="TJG400" s="141"/>
      <c r="TJH400" s="141"/>
      <c r="TJI400" s="141"/>
      <c r="TJJ400" s="141"/>
      <c r="TJK400" s="141"/>
      <c r="TJL400" s="141"/>
      <c r="TJM400" s="141"/>
      <c r="TJN400" s="141"/>
      <c r="TJO400" s="141"/>
      <c r="TJP400" s="141"/>
      <c r="TJQ400" s="141"/>
      <c r="TJR400" s="141"/>
      <c r="TJS400" s="141"/>
      <c r="TJT400" s="141"/>
      <c r="TJU400" s="141"/>
      <c r="TJV400" s="141"/>
      <c r="TJW400" s="141"/>
      <c r="TJX400" s="141"/>
      <c r="TJY400" s="141"/>
      <c r="TJZ400" s="141"/>
      <c r="TKA400" s="141"/>
      <c r="TKB400" s="141"/>
      <c r="TKC400" s="141"/>
      <c r="TKD400" s="141"/>
      <c r="TKE400" s="141"/>
      <c r="TKF400" s="141"/>
      <c r="TKG400" s="141"/>
      <c r="TKH400" s="141"/>
      <c r="TKI400" s="141"/>
      <c r="TKJ400" s="141"/>
      <c r="TKK400" s="141"/>
      <c r="TKL400" s="141"/>
      <c r="TKM400" s="141"/>
      <c r="TKN400" s="141"/>
      <c r="TKO400" s="141"/>
      <c r="TKP400" s="141"/>
      <c r="TKQ400" s="141"/>
      <c r="TKR400" s="141"/>
      <c r="TKS400" s="141"/>
      <c r="TKT400" s="141"/>
      <c r="TKU400" s="141"/>
      <c r="TKV400" s="141"/>
      <c r="TKW400" s="141"/>
      <c r="TKX400" s="141"/>
      <c r="TKY400" s="141"/>
      <c r="TKZ400" s="141"/>
      <c r="TLA400" s="141"/>
      <c r="TLB400" s="141"/>
      <c r="TLC400" s="141"/>
      <c r="TLD400" s="141"/>
      <c r="TLE400" s="141"/>
      <c r="TLF400" s="141"/>
      <c r="TLG400" s="141"/>
      <c r="TLH400" s="141"/>
      <c r="TLI400" s="141"/>
      <c r="TLJ400" s="141"/>
      <c r="TLK400" s="141"/>
      <c r="TLL400" s="141"/>
      <c r="TLM400" s="141"/>
      <c r="TLN400" s="141"/>
      <c r="TLO400" s="141"/>
      <c r="TLP400" s="141"/>
      <c r="TLQ400" s="141"/>
      <c r="TLR400" s="141"/>
      <c r="TLS400" s="141"/>
      <c r="TLT400" s="141"/>
      <c r="TLU400" s="141"/>
      <c r="TLV400" s="141"/>
      <c r="TLW400" s="141"/>
      <c r="TLX400" s="141"/>
      <c r="TLY400" s="141"/>
      <c r="TLZ400" s="141"/>
      <c r="TMA400" s="141"/>
      <c r="TMB400" s="141"/>
      <c r="TMC400" s="141"/>
      <c r="TMD400" s="141"/>
      <c r="TME400" s="141"/>
      <c r="TMF400" s="141"/>
      <c r="TMG400" s="141"/>
      <c r="TMH400" s="141"/>
      <c r="TMI400" s="141"/>
      <c r="TMJ400" s="141"/>
      <c r="TMK400" s="141"/>
      <c r="TML400" s="141"/>
      <c r="TMM400" s="141"/>
      <c r="TMN400" s="141"/>
      <c r="TMO400" s="141"/>
      <c r="TMP400" s="141"/>
      <c r="TMQ400" s="141"/>
      <c r="TMR400" s="141"/>
      <c r="TMS400" s="141"/>
      <c r="TMT400" s="141"/>
      <c r="TMU400" s="141"/>
      <c r="TMV400" s="141"/>
      <c r="TMW400" s="141"/>
      <c r="TMX400" s="141"/>
      <c r="TMY400" s="141"/>
      <c r="TMZ400" s="141"/>
      <c r="TNA400" s="141"/>
      <c r="TNB400" s="141"/>
      <c r="TNC400" s="141"/>
      <c r="TND400" s="141"/>
      <c r="TNE400" s="141"/>
      <c r="TNF400" s="141"/>
      <c r="TNG400" s="141"/>
      <c r="TNH400" s="141"/>
      <c r="TNI400" s="141"/>
      <c r="TNJ400" s="141"/>
      <c r="TNK400" s="141"/>
      <c r="TNL400" s="141"/>
      <c r="TNM400" s="141"/>
      <c r="TNN400" s="141"/>
      <c r="TNO400" s="141"/>
      <c r="TNP400" s="141"/>
      <c r="TNQ400" s="141"/>
      <c r="TNR400" s="141"/>
      <c r="TNS400" s="141"/>
      <c r="TNT400" s="141"/>
      <c r="TNU400" s="141"/>
      <c r="TNV400" s="141"/>
      <c r="TNW400" s="141"/>
      <c r="TNX400" s="141"/>
      <c r="TNY400" s="141"/>
      <c r="TNZ400" s="141"/>
      <c r="TOA400" s="141"/>
      <c r="TOB400" s="141"/>
      <c r="TOC400" s="141"/>
      <c r="TOD400" s="141"/>
      <c r="TOE400" s="141"/>
      <c r="TOF400" s="141"/>
      <c r="TOG400" s="141"/>
      <c r="TOH400" s="141"/>
      <c r="TOI400" s="141"/>
      <c r="TOJ400" s="141"/>
      <c r="TOK400" s="141"/>
      <c r="TOL400" s="141"/>
      <c r="TOM400" s="141"/>
      <c r="TON400" s="141"/>
      <c r="TOO400" s="141"/>
      <c r="TOP400" s="141"/>
      <c r="TOQ400" s="141"/>
      <c r="TOR400" s="141"/>
      <c r="TOS400" s="141"/>
      <c r="TOT400" s="141"/>
      <c r="TOU400" s="141"/>
      <c r="TOV400" s="141"/>
      <c r="TOW400" s="141"/>
      <c r="TOX400" s="141"/>
      <c r="TOY400" s="141"/>
      <c r="TOZ400" s="141"/>
      <c r="TPA400" s="141"/>
      <c r="TPB400" s="141"/>
      <c r="TPC400" s="141"/>
      <c r="TPD400" s="141"/>
      <c r="TPE400" s="141"/>
      <c r="TPF400" s="141"/>
      <c r="TPG400" s="141"/>
      <c r="TPH400" s="141"/>
      <c r="TPI400" s="141"/>
      <c r="TPJ400" s="141"/>
      <c r="TPK400" s="141"/>
      <c r="TPL400" s="141"/>
      <c r="TPM400" s="141"/>
      <c r="TPN400" s="141"/>
      <c r="TPO400" s="141"/>
      <c r="TPP400" s="141"/>
      <c r="TPQ400" s="141"/>
      <c r="TPR400" s="141"/>
      <c r="TPS400" s="141"/>
      <c r="TPT400" s="141"/>
      <c r="TPU400" s="141"/>
      <c r="TPV400" s="141"/>
      <c r="TPW400" s="141"/>
      <c r="TPX400" s="141"/>
      <c r="TPY400" s="141"/>
      <c r="TPZ400" s="141"/>
      <c r="TQA400" s="141"/>
      <c r="TQB400" s="141"/>
      <c r="TQC400" s="141"/>
      <c r="TQD400" s="141"/>
      <c r="TQE400" s="141"/>
      <c r="TQF400" s="141"/>
      <c r="TQG400" s="141"/>
      <c r="TQH400" s="141"/>
      <c r="TQI400" s="141"/>
      <c r="TQJ400" s="141"/>
      <c r="TQK400" s="141"/>
      <c r="TQL400" s="141"/>
      <c r="TQM400" s="141"/>
      <c r="TQN400" s="141"/>
      <c r="TQO400" s="141"/>
      <c r="TQP400" s="141"/>
      <c r="TQQ400" s="141"/>
      <c r="TQR400" s="141"/>
      <c r="TQS400" s="141"/>
      <c r="TQT400" s="141"/>
      <c r="TQU400" s="141"/>
      <c r="TQV400" s="141"/>
      <c r="TQW400" s="141"/>
      <c r="TQX400" s="141"/>
      <c r="TQY400" s="141"/>
      <c r="TQZ400" s="141"/>
      <c r="TRA400" s="141"/>
      <c r="TRB400" s="141"/>
      <c r="TRC400" s="141"/>
      <c r="TRD400" s="141"/>
      <c r="TRE400" s="141"/>
      <c r="TRF400" s="141"/>
      <c r="TRG400" s="141"/>
      <c r="TRH400" s="141"/>
      <c r="TRI400" s="141"/>
      <c r="TRJ400" s="141"/>
      <c r="TRK400" s="141"/>
      <c r="TRL400" s="141"/>
      <c r="TRM400" s="141"/>
      <c r="TRN400" s="141"/>
      <c r="TRO400" s="141"/>
      <c r="TRP400" s="141"/>
      <c r="TRQ400" s="141"/>
      <c r="TRR400" s="141"/>
      <c r="TRS400" s="141"/>
      <c r="TRT400" s="141"/>
      <c r="TRU400" s="141"/>
      <c r="TRV400" s="141"/>
      <c r="TRW400" s="141"/>
      <c r="TRX400" s="141"/>
      <c r="TRY400" s="141"/>
      <c r="TRZ400" s="141"/>
      <c r="TSA400" s="141"/>
      <c r="TSB400" s="141"/>
      <c r="TSC400" s="141"/>
      <c r="TSD400" s="141"/>
      <c r="TSE400" s="141"/>
      <c r="TSF400" s="141"/>
      <c r="TSG400" s="141"/>
      <c r="TSH400" s="141"/>
      <c r="TSI400" s="141"/>
      <c r="TSJ400" s="141"/>
      <c r="TSK400" s="141"/>
      <c r="TSL400" s="141"/>
      <c r="TSM400" s="141"/>
      <c r="TSN400" s="141"/>
      <c r="TSO400" s="141"/>
      <c r="TSP400" s="141"/>
      <c r="TSQ400" s="141"/>
      <c r="TSR400" s="141"/>
      <c r="TSS400" s="141"/>
      <c r="TST400" s="141"/>
      <c r="TSU400" s="141"/>
      <c r="TSV400" s="141"/>
      <c r="TSW400" s="141"/>
      <c r="TSX400" s="141"/>
      <c r="TSY400" s="141"/>
      <c r="TSZ400" s="141"/>
      <c r="TTA400" s="141"/>
      <c r="TTB400" s="141"/>
      <c r="TTC400" s="141"/>
      <c r="TTD400" s="141"/>
      <c r="TTE400" s="141"/>
      <c r="TTF400" s="141"/>
      <c r="TTG400" s="141"/>
      <c r="TTH400" s="141"/>
      <c r="TTI400" s="141"/>
      <c r="TTJ400" s="141"/>
      <c r="TTK400" s="141"/>
      <c r="TTL400" s="141"/>
      <c r="TTM400" s="141"/>
      <c r="TTN400" s="141"/>
      <c r="TTO400" s="141"/>
      <c r="TTP400" s="141"/>
      <c r="TTQ400" s="141"/>
      <c r="TTR400" s="141"/>
      <c r="TTS400" s="141"/>
      <c r="TTT400" s="141"/>
      <c r="TTU400" s="141"/>
      <c r="TTV400" s="141"/>
      <c r="TTW400" s="141"/>
      <c r="TTX400" s="141"/>
      <c r="TTY400" s="141"/>
      <c r="TTZ400" s="141"/>
      <c r="TUA400" s="141"/>
      <c r="TUB400" s="141"/>
      <c r="TUC400" s="141"/>
      <c r="TUD400" s="141"/>
      <c r="TUE400" s="141"/>
      <c r="TUF400" s="141"/>
      <c r="TUG400" s="141"/>
      <c r="TUH400" s="141"/>
      <c r="TUI400" s="141"/>
      <c r="TUJ400" s="141"/>
      <c r="TUK400" s="141"/>
      <c r="TUL400" s="141"/>
      <c r="TUM400" s="141"/>
      <c r="TUN400" s="141"/>
      <c r="TUO400" s="141"/>
      <c r="TUP400" s="141"/>
      <c r="TUQ400" s="141"/>
      <c r="TUR400" s="141"/>
      <c r="TUS400" s="141"/>
      <c r="TUT400" s="141"/>
      <c r="TUU400" s="141"/>
      <c r="TUV400" s="141"/>
      <c r="TUW400" s="141"/>
      <c r="TUX400" s="141"/>
      <c r="TUY400" s="141"/>
      <c r="TUZ400" s="141"/>
      <c r="TVA400" s="141"/>
      <c r="TVB400" s="141"/>
      <c r="TVC400" s="141"/>
      <c r="TVD400" s="141"/>
      <c r="TVE400" s="141"/>
      <c r="TVF400" s="141"/>
      <c r="TVG400" s="141"/>
      <c r="TVH400" s="141"/>
      <c r="TVI400" s="141"/>
      <c r="TVJ400" s="141"/>
      <c r="TVK400" s="141"/>
      <c r="TVL400" s="141"/>
      <c r="TVM400" s="141"/>
      <c r="TVN400" s="141"/>
      <c r="TVO400" s="141"/>
      <c r="TVP400" s="141"/>
      <c r="TVQ400" s="141"/>
      <c r="TVR400" s="141"/>
      <c r="TVS400" s="141"/>
      <c r="TVT400" s="141"/>
      <c r="TVU400" s="141"/>
      <c r="TVV400" s="141"/>
      <c r="TVW400" s="141"/>
      <c r="TVX400" s="141"/>
      <c r="TVY400" s="141"/>
      <c r="TVZ400" s="141"/>
      <c r="TWA400" s="141"/>
      <c r="TWB400" s="141"/>
      <c r="TWC400" s="141"/>
      <c r="TWD400" s="141"/>
      <c r="TWE400" s="141"/>
      <c r="TWF400" s="141"/>
      <c r="TWG400" s="141"/>
      <c r="TWH400" s="141"/>
      <c r="TWI400" s="141"/>
      <c r="TWJ400" s="141"/>
      <c r="TWK400" s="141"/>
      <c r="TWL400" s="141"/>
      <c r="TWM400" s="141"/>
      <c r="TWN400" s="141"/>
      <c r="TWO400" s="141"/>
      <c r="TWP400" s="141"/>
      <c r="TWQ400" s="141"/>
      <c r="TWR400" s="141"/>
      <c r="TWS400" s="141"/>
      <c r="TWT400" s="141"/>
      <c r="TWU400" s="141"/>
      <c r="TWV400" s="141"/>
      <c r="TWW400" s="141"/>
      <c r="TWX400" s="141"/>
      <c r="TWY400" s="141"/>
      <c r="TWZ400" s="141"/>
      <c r="TXA400" s="141"/>
      <c r="TXB400" s="141"/>
      <c r="TXC400" s="141"/>
      <c r="TXD400" s="141"/>
      <c r="TXE400" s="141"/>
      <c r="TXF400" s="141"/>
      <c r="TXG400" s="141"/>
      <c r="TXH400" s="141"/>
      <c r="TXI400" s="141"/>
      <c r="TXJ400" s="141"/>
      <c r="TXK400" s="141"/>
      <c r="TXL400" s="141"/>
      <c r="TXM400" s="141"/>
      <c r="TXN400" s="141"/>
      <c r="TXO400" s="141"/>
      <c r="TXP400" s="141"/>
      <c r="TXQ400" s="141"/>
      <c r="TXR400" s="141"/>
      <c r="TXS400" s="141"/>
      <c r="TXT400" s="141"/>
      <c r="TXU400" s="141"/>
      <c r="TXV400" s="141"/>
      <c r="TXW400" s="141"/>
      <c r="TXX400" s="141"/>
      <c r="TXY400" s="141"/>
      <c r="TXZ400" s="141"/>
      <c r="TYA400" s="141"/>
      <c r="TYB400" s="141"/>
      <c r="TYC400" s="141"/>
      <c r="TYD400" s="141"/>
      <c r="TYE400" s="141"/>
      <c r="TYF400" s="141"/>
      <c r="TYG400" s="141"/>
      <c r="TYH400" s="141"/>
      <c r="TYI400" s="141"/>
      <c r="TYJ400" s="141"/>
      <c r="TYK400" s="141"/>
      <c r="TYL400" s="141"/>
      <c r="TYM400" s="141"/>
      <c r="TYN400" s="141"/>
      <c r="TYO400" s="141"/>
      <c r="TYP400" s="141"/>
      <c r="TYQ400" s="141"/>
      <c r="TYR400" s="141"/>
      <c r="TYS400" s="141"/>
      <c r="TYT400" s="141"/>
      <c r="TYU400" s="141"/>
      <c r="TYV400" s="141"/>
      <c r="TYW400" s="141"/>
      <c r="TYX400" s="141"/>
      <c r="TYY400" s="141"/>
      <c r="TYZ400" s="141"/>
      <c r="TZA400" s="141"/>
      <c r="TZB400" s="141"/>
      <c r="TZC400" s="141"/>
      <c r="TZD400" s="141"/>
      <c r="TZE400" s="141"/>
      <c r="TZF400" s="141"/>
      <c r="TZG400" s="141"/>
      <c r="TZH400" s="141"/>
      <c r="TZI400" s="141"/>
      <c r="TZJ400" s="141"/>
      <c r="TZK400" s="141"/>
      <c r="TZL400" s="141"/>
      <c r="TZM400" s="141"/>
      <c r="TZN400" s="141"/>
      <c r="TZO400" s="141"/>
      <c r="TZP400" s="141"/>
      <c r="TZQ400" s="141"/>
      <c r="TZR400" s="141"/>
      <c r="TZS400" s="141"/>
      <c r="TZT400" s="141"/>
      <c r="TZU400" s="141"/>
      <c r="TZV400" s="141"/>
      <c r="TZW400" s="141"/>
      <c r="TZX400" s="141"/>
      <c r="TZY400" s="141"/>
      <c r="TZZ400" s="141"/>
      <c r="UAA400" s="141"/>
      <c r="UAB400" s="141"/>
      <c r="UAC400" s="141"/>
      <c r="UAD400" s="141"/>
      <c r="UAE400" s="141"/>
      <c r="UAF400" s="141"/>
      <c r="UAG400" s="141"/>
      <c r="UAH400" s="141"/>
      <c r="UAI400" s="141"/>
      <c r="UAJ400" s="141"/>
      <c r="UAK400" s="141"/>
      <c r="UAL400" s="141"/>
      <c r="UAM400" s="141"/>
      <c r="UAN400" s="141"/>
      <c r="UAO400" s="141"/>
      <c r="UAP400" s="141"/>
      <c r="UAQ400" s="141"/>
      <c r="UAR400" s="141"/>
      <c r="UAS400" s="141"/>
      <c r="UAT400" s="141"/>
      <c r="UAU400" s="141"/>
      <c r="UAV400" s="141"/>
      <c r="UAW400" s="141"/>
      <c r="UAX400" s="141"/>
      <c r="UAY400" s="141"/>
      <c r="UAZ400" s="141"/>
      <c r="UBA400" s="141"/>
      <c r="UBB400" s="141"/>
      <c r="UBC400" s="141"/>
      <c r="UBD400" s="141"/>
      <c r="UBE400" s="141"/>
      <c r="UBF400" s="141"/>
      <c r="UBG400" s="141"/>
      <c r="UBH400" s="141"/>
      <c r="UBI400" s="141"/>
      <c r="UBJ400" s="141"/>
      <c r="UBK400" s="141"/>
      <c r="UBL400" s="141"/>
      <c r="UBM400" s="141"/>
      <c r="UBN400" s="141"/>
      <c r="UBO400" s="141"/>
      <c r="UBP400" s="141"/>
      <c r="UBQ400" s="141"/>
      <c r="UBR400" s="141"/>
      <c r="UBS400" s="141"/>
      <c r="UBT400" s="141"/>
      <c r="UBU400" s="141"/>
      <c r="UBV400" s="141"/>
      <c r="UBW400" s="141"/>
      <c r="UBX400" s="141"/>
      <c r="UBY400" s="141"/>
      <c r="UBZ400" s="141"/>
      <c r="UCA400" s="141"/>
      <c r="UCB400" s="141"/>
      <c r="UCC400" s="141"/>
      <c r="UCD400" s="141"/>
      <c r="UCE400" s="141"/>
      <c r="UCF400" s="141"/>
      <c r="UCG400" s="141"/>
      <c r="UCH400" s="141"/>
      <c r="UCI400" s="141"/>
      <c r="UCJ400" s="141"/>
      <c r="UCK400" s="141"/>
      <c r="UCL400" s="141"/>
      <c r="UCM400" s="141"/>
      <c r="UCN400" s="141"/>
      <c r="UCO400" s="141"/>
      <c r="UCP400" s="141"/>
      <c r="UCQ400" s="141"/>
      <c r="UCR400" s="141"/>
      <c r="UCS400" s="141"/>
      <c r="UCT400" s="141"/>
      <c r="UCU400" s="141"/>
      <c r="UCV400" s="141"/>
      <c r="UCW400" s="141"/>
      <c r="UCX400" s="141"/>
      <c r="UCY400" s="141"/>
      <c r="UCZ400" s="141"/>
      <c r="UDA400" s="141"/>
      <c r="UDB400" s="141"/>
      <c r="UDC400" s="141"/>
      <c r="UDD400" s="141"/>
      <c r="UDE400" s="141"/>
      <c r="UDF400" s="141"/>
      <c r="UDG400" s="141"/>
      <c r="UDH400" s="141"/>
      <c r="UDI400" s="141"/>
      <c r="UDJ400" s="141"/>
      <c r="UDK400" s="141"/>
      <c r="UDL400" s="141"/>
      <c r="UDM400" s="141"/>
      <c r="UDN400" s="141"/>
      <c r="UDO400" s="141"/>
      <c r="UDP400" s="141"/>
      <c r="UDQ400" s="141"/>
      <c r="UDR400" s="141"/>
      <c r="UDS400" s="141"/>
      <c r="UDT400" s="141"/>
      <c r="UDU400" s="141"/>
      <c r="UDV400" s="141"/>
      <c r="UDW400" s="141"/>
      <c r="UDX400" s="141"/>
      <c r="UDY400" s="141"/>
      <c r="UDZ400" s="141"/>
      <c r="UEA400" s="141"/>
      <c r="UEB400" s="141"/>
      <c r="UEC400" s="141"/>
      <c r="UED400" s="141"/>
      <c r="UEE400" s="141"/>
      <c r="UEF400" s="141"/>
      <c r="UEG400" s="141"/>
      <c r="UEH400" s="141"/>
      <c r="UEI400" s="141"/>
      <c r="UEJ400" s="141"/>
      <c r="UEK400" s="141"/>
      <c r="UEL400" s="141"/>
      <c r="UEM400" s="141"/>
      <c r="UEN400" s="141"/>
      <c r="UEO400" s="141"/>
      <c r="UEP400" s="141"/>
      <c r="UEQ400" s="141"/>
      <c r="UER400" s="141"/>
      <c r="UES400" s="141"/>
      <c r="UET400" s="141"/>
      <c r="UEU400" s="141"/>
      <c r="UEV400" s="141"/>
      <c r="UEW400" s="141"/>
      <c r="UEX400" s="141"/>
      <c r="UEY400" s="141"/>
      <c r="UEZ400" s="141"/>
      <c r="UFA400" s="141"/>
      <c r="UFB400" s="141"/>
      <c r="UFC400" s="141"/>
      <c r="UFD400" s="141"/>
      <c r="UFE400" s="141"/>
      <c r="UFF400" s="141"/>
      <c r="UFG400" s="141"/>
      <c r="UFH400" s="141"/>
      <c r="UFI400" s="141"/>
      <c r="UFJ400" s="141"/>
      <c r="UFK400" s="141"/>
      <c r="UFL400" s="141"/>
      <c r="UFM400" s="141"/>
      <c r="UFN400" s="141"/>
      <c r="UFO400" s="141"/>
      <c r="UFP400" s="141"/>
      <c r="UFQ400" s="141"/>
      <c r="UFR400" s="141"/>
      <c r="UFS400" s="141"/>
      <c r="UFT400" s="141"/>
      <c r="UFU400" s="141"/>
      <c r="UFV400" s="141"/>
      <c r="UFW400" s="141"/>
      <c r="UFX400" s="141"/>
      <c r="UFY400" s="141"/>
      <c r="UFZ400" s="141"/>
      <c r="UGA400" s="141"/>
      <c r="UGB400" s="141"/>
      <c r="UGC400" s="141"/>
      <c r="UGD400" s="141"/>
      <c r="UGE400" s="141"/>
      <c r="UGF400" s="141"/>
      <c r="UGG400" s="141"/>
      <c r="UGH400" s="141"/>
      <c r="UGI400" s="141"/>
      <c r="UGJ400" s="141"/>
      <c r="UGK400" s="141"/>
      <c r="UGL400" s="141"/>
      <c r="UGM400" s="141"/>
      <c r="UGN400" s="141"/>
      <c r="UGO400" s="141"/>
      <c r="UGP400" s="141"/>
      <c r="UGQ400" s="141"/>
      <c r="UGR400" s="141"/>
      <c r="UGS400" s="141"/>
      <c r="UGT400" s="141"/>
      <c r="UGU400" s="141"/>
      <c r="UGV400" s="141"/>
      <c r="UGW400" s="141"/>
      <c r="UGX400" s="141"/>
      <c r="UGY400" s="141"/>
      <c r="UGZ400" s="141"/>
      <c r="UHA400" s="141"/>
      <c r="UHB400" s="141"/>
      <c r="UHC400" s="141"/>
      <c r="UHD400" s="141"/>
      <c r="UHE400" s="141"/>
      <c r="UHF400" s="141"/>
      <c r="UHG400" s="141"/>
      <c r="UHH400" s="141"/>
      <c r="UHI400" s="141"/>
      <c r="UHJ400" s="141"/>
      <c r="UHK400" s="141"/>
      <c r="UHL400" s="141"/>
      <c r="UHM400" s="141"/>
      <c r="UHN400" s="141"/>
      <c r="UHO400" s="141"/>
      <c r="UHP400" s="141"/>
      <c r="UHQ400" s="141"/>
      <c r="UHR400" s="141"/>
      <c r="UHS400" s="141"/>
      <c r="UHT400" s="141"/>
      <c r="UHU400" s="141"/>
      <c r="UHV400" s="141"/>
      <c r="UHW400" s="141"/>
      <c r="UHX400" s="141"/>
      <c r="UHY400" s="141"/>
      <c r="UHZ400" s="141"/>
      <c r="UIA400" s="141"/>
      <c r="UIB400" s="141"/>
      <c r="UIC400" s="141"/>
      <c r="UID400" s="141"/>
      <c r="UIE400" s="141"/>
      <c r="UIF400" s="141"/>
      <c r="UIG400" s="141"/>
      <c r="UIH400" s="141"/>
      <c r="UII400" s="141"/>
      <c r="UIJ400" s="141"/>
      <c r="UIK400" s="141"/>
      <c r="UIL400" s="141"/>
      <c r="UIM400" s="141"/>
      <c r="UIN400" s="141"/>
      <c r="UIO400" s="141"/>
      <c r="UIP400" s="141"/>
      <c r="UIQ400" s="141"/>
      <c r="UIR400" s="141"/>
      <c r="UIS400" s="141"/>
      <c r="UIT400" s="141"/>
      <c r="UIU400" s="141"/>
      <c r="UIV400" s="141"/>
      <c r="UIW400" s="141"/>
      <c r="UIX400" s="141"/>
      <c r="UIY400" s="141"/>
      <c r="UIZ400" s="141"/>
      <c r="UJA400" s="141"/>
      <c r="UJB400" s="141"/>
      <c r="UJC400" s="141"/>
      <c r="UJD400" s="141"/>
      <c r="UJE400" s="141"/>
      <c r="UJF400" s="141"/>
      <c r="UJG400" s="141"/>
      <c r="UJH400" s="141"/>
      <c r="UJI400" s="141"/>
      <c r="UJJ400" s="141"/>
      <c r="UJK400" s="141"/>
      <c r="UJL400" s="141"/>
      <c r="UJM400" s="141"/>
      <c r="UJN400" s="141"/>
      <c r="UJO400" s="141"/>
      <c r="UJP400" s="141"/>
      <c r="UJQ400" s="141"/>
      <c r="UJR400" s="141"/>
      <c r="UJS400" s="141"/>
      <c r="UJT400" s="141"/>
      <c r="UJU400" s="141"/>
      <c r="UJV400" s="141"/>
      <c r="UJW400" s="141"/>
      <c r="UJX400" s="141"/>
      <c r="UJY400" s="141"/>
      <c r="UJZ400" s="141"/>
      <c r="UKA400" s="141"/>
      <c r="UKB400" s="141"/>
      <c r="UKC400" s="141"/>
      <c r="UKD400" s="141"/>
      <c r="UKE400" s="141"/>
      <c r="UKF400" s="141"/>
      <c r="UKG400" s="141"/>
      <c r="UKH400" s="141"/>
      <c r="UKI400" s="141"/>
      <c r="UKJ400" s="141"/>
      <c r="UKK400" s="141"/>
      <c r="UKL400" s="141"/>
      <c r="UKM400" s="141"/>
      <c r="UKN400" s="141"/>
      <c r="UKO400" s="141"/>
      <c r="UKP400" s="141"/>
      <c r="UKQ400" s="141"/>
      <c r="UKR400" s="141"/>
      <c r="UKS400" s="141"/>
      <c r="UKT400" s="141"/>
      <c r="UKU400" s="141"/>
      <c r="UKV400" s="141"/>
      <c r="UKW400" s="141"/>
      <c r="UKX400" s="141"/>
      <c r="UKY400" s="141"/>
      <c r="UKZ400" s="141"/>
      <c r="ULA400" s="141"/>
      <c r="ULB400" s="141"/>
      <c r="ULC400" s="141"/>
      <c r="ULD400" s="141"/>
      <c r="ULE400" s="141"/>
      <c r="ULF400" s="141"/>
      <c r="ULG400" s="141"/>
      <c r="ULH400" s="141"/>
      <c r="ULI400" s="141"/>
      <c r="ULJ400" s="141"/>
      <c r="ULK400" s="141"/>
      <c r="ULL400" s="141"/>
      <c r="ULM400" s="141"/>
      <c r="ULN400" s="141"/>
      <c r="ULO400" s="141"/>
      <c r="ULP400" s="141"/>
      <c r="ULQ400" s="141"/>
      <c r="ULR400" s="141"/>
      <c r="ULS400" s="141"/>
      <c r="ULT400" s="141"/>
      <c r="ULU400" s="141"/>
      <c r="ULV400" s="141"/>
      <c r="ULW400" s="141"/>
      <c r="ULX400" s="141"/>
      <c r="ULY400" s="141"/>
      <c r="ULZ400" s="141"/>
      <c r="UMA400" s="141"/>
      <c r="UMB400" s="141"/>
      <c r="UMC400" s="141"/>
      <c r="UMD400" s="141"/>
      <c r="UME400" s="141"/>
      <c r="UMF400" s="141"/>
      <c r="UMG400" s="141"/>
      <c r="UMH400" s="141"/>
      <c r="UMI400" s="141"/>
      <c r="UMJ400" s="141"/>
      <c r="UMK400" s="141"/>
      <c r="UML400" s="141"/>
      <c r="UMM400" s="141"/>
      <c r="UMN400" s="141"/>
      <c r="UMO400" s="141"/>
      <c r="UMP400" s="141"/>
      <c r="UMQ400" s="141"/>
      <c r="UMR400" s="141"/>
      <c r="UMS400" s="141"/>
      <c r="UMT400" s="141"/>
      <c r="UMU400" s="141"/>
      <c r="UMV400" s="141"/>
      <c r="UMW400" s="141"/>
      <c r="UMX400" s="141"/>
      <c r="UMY400" s="141"/>
      <c r="UMZ400" s="141"/>
      <c r="UNA400" s="141"/>
      <c r="UNB400" s="141"/>
      <c r="UNC400" s="141"/>
      <c r="UND400" s="141"/>
      <c r="UNE400" s="141"/>
      <c r="UNF400" s="141"/>
      <c r="UNG400" s="141"/>
      <c r="UNH400" s="141"/>
      <c r="UNI400" s="141"/>
      <c r="UNJ400" s="141"/>
      <c r="UNK400" s="141"/>
      <c r="UNL400" s="141"/>
      <c r="UNM400" s="141"/>
      <c r="UNN400" s="141"/>
      <c r="UNO400" s="141"/>
      <c r="UNP400" s="141"/>
      <c r="UNQ400" s="141"/>
      <c r="UNR400" s="141"/>
      <c r="UNS400" s="141"/>
      <c r="UNT400" s="141"/>
      <c r="UNU400" s="141"/>
      <c r="UNV400" s="141"/>
      <c r="UNW400" s="141"/>
      <c r="UNX400" s="141"/>
      <c r="UNY400" s="141"/>
      <c r="UNZ400" s="141"/>
      <c r="UOA400" s="141"/>
      <c r="UOB400" s="141"/>
      <c r="UOC400" s="141"/>
      <c r="UOD400" s="141"/>
      <c r="UOE400" s="141"/>
      <c r="UOF400" s="141"/>
      <c r="UOG400" s="141"/>
      <c r="UOH400" s="141"/>
      <c r="UOI400" s="141"/>
      <c r="UOJ400" s="141"/>
      <c r="UOK400" s="141"/>
      <c r="UOL400" s="141"/>
      <c r="UOM400" s="141"/>
      <c r="UON400" s="141"/>
      <c r="UOO400" s="141"/>
      <c r="UOP400" s="141"/>
      <c r="UOQ400" s="141"/>
      <c r="UOR400" s="141"/>
      <c r="UOS400" s="141"/>
      <c r="UOT400" s="141"/>
      <c r="UOU400" s="141"/>
      <c r="UOV400" s="141"/>
      <c r="UOW400" s="141"/>
      <c r="UOX400" s="141"/>
      <c r="UOY400" s="141"/>
      <c r="UOZ400" s="141"/>
      <c r="UPA400" s="141"/>
      <c r="UPB400" s="141"/>
      <c r="UPC400" s="141"/>
      <c r="UPD400" s="141"/>
      <c r="UPE400" s="141"/>
      <c r="UPF400" s="141"/>
      <c r="UPG400" s="141"/>
      <c r="UPH400" s="141"/>
      <c r="UPI400" s="141"/>
      <c r="UPJ400" s="141"/>
      <c r="UPK400" s="141"/>
      <c r="UPL400" s="141"/>
      <c r="UPM400" s="141"/>
      <c r="UPN400" s="141"/>
      <c r="UPO400" s="141"/>
      <c r="UPP400" s="141"/>
      <c r="UPQ400" s="141"/>
      <c r="UPR400" s="141"/>
      <c r="UPS400" s="141"/>
      <c r="UPT400" s="141"/>
      <c r="UPU400" s="141"/>
      <c r="UPV400" s="141"/>
      <c r="UPW400" s="141"/>
      <c r="UPX400" s="141"/>
      <c r="UPY400" s="141"/>
      <c r="UPZ400" s="141"/>
      <c r="UQA400" s="141"/>
      <c r="UQB400" s="141"/>
      <c r="UQC400" s="141"/>
      <c r="UQD400" s="141"/>
      <c r="UQE400" s="141"/>
      <c r="UQF400" s="141"/>
      <c r="UQG400" s="141"/>
      <c r="UQH400" s="141"/>
      <c r="UQI400" s="141"/>
      <c r="UQJ400" s="141"/>
      <c r="UQK400" s="141"/>
      <c r="UQL400" s="141"/>
      <c r="UQM400" s="141"/>
      <c r="UQN400" s="141"/>
      <c r="UQO400" s="141"/>
      <c r="UQP400" s="141"/>
      <c r="UQQ400" s="141"/>
      <c r="UQR400" s="141"/>
      <c r="UQS400" s="141"/>
      <c r="UQT400" s="141"/>
      <c r="UQU400" s="141"/>
      <c r="UQV400" s="141"/>
      <c r="UQW400" s="141"/>
      <c r="UQX400" s="141"/>
      <c r="UQY400" s="141"/>
      <c r="UQZ400" s="141"/>
      <c r="URA400" s="141"/>
      <c r="URB400" s="141"/>
      <c r="URC400" s="141"/>
      <c r="URD400" s="141"/>
      <c r="URE400" s="141"/>
      <c r="URF400" s="141"/>
      <c r="URG400" s="141"/>
      <c r="URH400" s="141"/>
      <c r="URI400" s="141"/>
      <c r="URJ400" s="141"/>
      <c r="URK400" s="141"/>
      <c r="URL400" s="141"/>
      <c r="URM400" s="141"/>
      <c r="URN400" s="141"/>
      <c r="URO400" s="141"/>
      <c r="URP400" s="141"/>
      <c r="URQ400" s="141"/>
      <c r="URR400" s="141"/>
      <c r="URS400" s="141"/>
      <c r="URT400" s="141"/>
      <c r="URU400" s="141"/>
      <c r="URV400" s="141"/>
      <c r="URW400" s="141"/>
      <c r="URX400" s="141"/>
      <c r="URY400" s="141"/>
      <c r="URZ400" s="141"/>
      <c r="USA400" s="141"/>
      <c r="USB400" s="141"/>
      <c r="USC400" s="141"/>
      <c r="USD400" s="141"/>
      <c r="USE400" s="141"/>
      <c r="USF400" s="141"/>
      <c r="USG400" s="141"/>
      <c r="USH400" s="141"/>
      <c r="USI400" s="141"/>
      <c r="USJ400" s="141"/>
      <c r="USK400" s="141"/>
      <c r="USL400" s="141"/>
      <c r="USM400" s="141"/>
      <c r="USN400" s="141"/>
      <c r="USO400" s="141"/>
      <c r="USP400" s="141"/>
      <c r="USQ400" s="141"/>
      <c r="USR400" s="141"/>
      <c r="USS400" s="141"/>
      <c r="UST400" s="141"/>
      <c r="USU400" s="141"/>
      <c r="USV400" s="141"/>
      <c r="USW400" s="141"/>
      <c r="USX400" s="141"/>
      <c r="USY400" s="141"/>
      <c r="USZ400" s="141"/>
      <c r="UTA400" s="141"/>
      <c r="UTB400" s="141"/>
      <c r="UTC400" s="141"/>
      <c r="UTD400" s="141"/>
      <c r="UTE400" s="141"/>
      <c r="UTF400" s="141"/>
      <c r="UTG400" s="141"/>
      <c r="UTH400" s="141"/>
      <c r="UTI400" s="141"/>
      <c r="UTJ400" s="141"/>
      <c r="UTK400" s="141"/>
      <c r="UTL400" s="141"/>
      <c r="UTM400" s="141"/>
      <c r="UTN400" s="141"/>
      <c r="UTO400" s="141"/>
      <c r="UTP400" s="141"/>
      <c r="UTQ400" s="141"/>
      <c r="UTR400" s="141"/>
      <c r="UTS400" s="141"/>
      <c r="UTT400" s="141"/>
      <c r="UTU400" s="141"/>
      <c r="UTV400" s="141"/>
      <c r="UTW400" s="141"/>
      <c r="UTX400" s="141"/>
      <c r="UTY400" s="141"/>
      <c r="UTZ400" s="141"/>
      <c r="UUA400" s="141"/>
      <c r="UUB400" s="141"/>
      <c r="UUC400" s="141"/>
      <c r="UUD400" s="141"/>
      <c r="UUE400" s="141"/>
      <c r="UUF400" s="141"/>
      <c r="UUG400" s="141"/>
      <c r="UUH400" s="141"/>
      <c r="UUI400" s="141"/>
      <c r="UUJ400" s="141"/>
      <c r="UUK400" s="141"/>
      <c r="UUL400" s="141"/>
      <c r="UUM400" s="141"/>
      <c r="UUN400" s="141"/>
      <c r="UUO400" s="141"/>
      <c r="UUP400" s="141"/>
      <c r="UUQ400" s="141"/>
      <c r="UUR400" s="141"/>
      <c r="UUS400" s="141"/>
      <c r="UUT400" s="141"/>
      <c r="UUU400" s="141"/>
      <c r="UUV400" s="141"/>
      <c r="UUW400" s="141"/>
      <c r="UUX400" s="141"/>
      <c r="UUY400" s="141"/>
      <c r="UUZ400" s="141"/>
      <c r="UVA400" s="141"/>
      <c r="UVB400" s="141"/>
      <c r="UVC400" s="141"/>
      <c r="UVD400" s="141"/>
      <c r="UVE400" s="141"/>
      <c r="UVF400" s="141"/>
      <c r="UVG400" s="141"/>
      <c r="UVH400" s="141"/>
      <c r="UVI400" s="141"/>
      <c r="UVJ400" s="141"/>
      <c r="UVK400" s="141"/>
      <c r="UVL400" s="141"/>
      <c r="UVM400" s="141"/>
      <c r="UVN400" s="141"/>
      <c r="UVO400" s="141"/>
      <c r="UVP400" s="141"/>
      <c r="UVQ400" s="141"/>
      <c r="UVR400" s="141"/>
      <c r="UVS400" s="141"/>
      <c r="UVT400" s="141"/>
      <c r="UVU400" s="141"/>
      <c r="UVV400" s="141"/>
      <c r="UVW400" s="141"/>
      <c r="UVX400" s="141"/>
      <c r="UVY400" s="141"/>
      <c r="UVZ400" s="141"/>
      <c r="UWA400" s="141"/>
      <c r="UWB400" s="141"/>
      <c r="UWC400" s="141"/>
      <c r="UWD400" s="141"/>
      <c r="UWE400" s="141"/>
      <c r="UWF400" s="141"/>
      <c r="UWG400" s="141"/>
      <c r="UWH400" s="141"/>
      <c r="UWI400" s="141"/>
      <c r="UWJ400" s="141"/>
      <c r="UWK400" s="141"/>
      <c r="UWL400" s="141"/>
      <c r="UWM400" s="141"/>
      <c r="UWN400" s="141"/>
      <c r="UWO400" s="141"/>
      <c r="UWP400" s="141"/>
      <c r="UWQ400" s="141"/>
      <c r="UWR400" s="141"/>
      <c r="UWS400" s="141"/>
      <c r="UWT400" s="141"/>
      <c r="UWU400" s="141"/>
      <c r="UWV400" s="141"/>
      <c r="UWW400" s="141"/>
      <c r="UWX400" s="141"/>
      <c r="UWY400" s="141"/>
      <c r="UWZ400" s="141"/>
      <c r="UXA400" s="141"/>
      <c r="UXB400" s="141"/>
      <c r="UXC400" s="141"/>
      <c r="UXD400" s="141"/>
      <c r="UXE400" s="141"/>
      <c r="UXF400" s="141"/>
      <c r="UXG400" s="141"/>
      <c r="UXH400" s="141"/>
      <c r="UXI400" s="141"/>
      <c r="UXJ400" s="141"/>
      <c r="UXK400" s="141"/>
      <c r="UXL400" s="141"/>
      <c r="UXM400" s="141"/>
      <c r="UXN400" s="141"/>
      <c r="UXO400" s="141"/>
      <c r="UXP400" s="141"/>
      <c r="UXQ400" s="141"/>
      <c r="UXR400" s="141"/>
      <c r="UXS400" s="141"/>
      <c r="UXT400" s="141"/>
      <c r="UXU400" s="141"/>
      <c r="UXV400" s="141"/>
      <c r="UXW400" s="141"/>
      <c r="UXX400" s="141"/>
      <c r="UXY400" s="141"/>
      <c r="UXZ400" s="141"/>
      <c r="UYA400" s="141"/>
      <c r="UYB400" s="141"/>
      <c r="UYC400" s="141"/>
      <c r="UYD400" s="141"/>
      <c r="UYE400" s="141"/>
      <c r="UYF400" s="141"/>
      <c r="UYG400" s="141"/>
      <c r="UYH400" s="141"/>
      <c r="UYI400" s="141"/>
      <c r="UYJ400" s="141"/>
      <c r="UYK400" s="141"/>
      <c r="UYL400" s="141"/>
      <c r="UYM400" s="141"/>
      <c r="UYN400" s="141"/>
      <c r="UYO400" s="141"/>
      <c r="UYP400" s="141"/>
      <c r="UYQ400" s="141"/>
      <c r="UYR400" s="141"/>
      <c r="UYS400" s="141"/>
      <c r="UYT400" s="141"/>
      <c r="UYU400" s="141"/>
      <c r="UYV400" s="141"/>
      <c r="UYW400" s="141"/>
      <c r="UYX400" s="141"/>
      <c r="UYY400" s="141"/>
      <c r="UYZ400" s="141"/>
      <c r="UZA400" s="141"/>
      <c r="UZB400" s="141"/>
      <c r="UZC400" s="141"/>
      <c r="UZD400" s="141"/>
      <c r="UZE400" s="141"/>
      <c r="UZF400" s="141"/>
      <c r="UZG400" s="141"/>
      <c r="UZH400" s="141"/>
      <c r="UZI400" s="141"/>
      <c r="UZJ400" s="141"/>
      <c r="UZK400" s="141"/>
      <c r="UZL400" s="141"/>
      <c r="UZM400" s="141"/>
      <c r="UZN400" s="141"/>
      <c r="UZO400" s="141"/>
      <c r="UZP400" s="141"/>
      <c r="UZQ400" s="141"/>
      <c r="UZR400" s="141"/>
      <c r="UZS400" s="141"/>
      <c r="UZT400" s="141"/>
      <c r="UZU400" s="141"/>
      <c r="UZV400" s="141"/>
      <c r="UZW400" s="141"/>
      <c r="UZX400" s="141"/>
      <c r="UZY400" s="141"/>
      <c r="UZZ400" s="141"/>
      <c r="VAA400" s="141"/>
      <c r="VAB400" s="141"/>
      <c r="VAC400" s="141"/>
      <c r="VAD400" s="141"/>
      <c r="VAE400" s="141"/>
      <c r="VAF400" s="141"/>
      <c r="VAG400" s="141"/>
      <c r="VAH400" s="141"/>
      <c r="VAI400" s="141"/>
      <c r="VAJ400" s="141"/>
      <c r="VAK400" s="141"/>
      <c r="VAL400" s="141"/>
      <c r="VAM400" s="141"/>
      <c r="VAN400" s="141"/>
      <c r="VAO400" s="141"/>
      <c r="VAP400" s="141"/>
      <c r="VAQ400" s="141"/>
      <c r="VAR400" s="141"/>
      <c r="VAS400" s="141"/>
      <c r="VAT400" s="141"/>
      <c r="VAU400" s="141"/>
      <c r="VAV400" s="141"/>
      <c r="VAW400" s="141"/>
      <c r="VAX400" s="141"/>
      <c r="VAY400" s="141"/>
      <c r="VAZ400" s="141"/>
      <c r="VBA400" s="141"/>
      <c r="VBB400" s="141"/>
      <c r="VBC400" s="141"/>
      <c r="VBD400" s="141"/>
      <c r="VBE400" s="141"/>
      <c r="VBF400" s="141"/>
      <c r="VBG400" s="141"/>
      <c r="VBH400" s="141"/>
      <c r="VBI400" s="141"/>
      <c r="VBJ400" s="141"/>
      <c r="VBK400" s="141"/>
      <c r="VBL400" s="141"/>
      <c r="VBM400" s="141"/>
      <c r="VBN400" s="141"/>
      <c r="VBO400" s="141"/>
      <c r="VBP400" s="141"/>
      <c r="VBQ400" s="141"/>
      <c r="VBR400" s="141"/>
      <c r="VBS400" s="141"/>
      <c r="VBT400" s="141"/>
      <c r="VBU400" s="141"/>
      <c r="VBV400" s="141"/>
      <c r="VBW400" s="141"/>
      <c r="VBX400" s="141"/>
      <c r="VBY400" s="141"/>
      <c r="VBZ400" s="141"/>
      <c r="VCA400" s="141"/>
      <c r="VCB400" s="141"/>
      <c r="VCC400" s="141"/>
      <c r="VCD400" s="141"/>
      <c r="VCE400" s="141"/>
      <c r="VCF400" s="141"/>
      <c r="VCG400" s="141"/>
      <c r="VCH400" s="141"/>
      <c r="VCI400" s="141"/>
      <c r="VCJ400" s="141"/>
      <c r="VCK400" s="141"/>
      <c r="VCL400" s="141"/>
      <c r="VCM400" s="141"/>
      <c r="VCN400" s="141"/>
      <c r="VCO400" s="141"/>
      <c r="VCP400" s="141"/>
      <c r="VCQ400" s="141"/>
      <c r="VCR400" s="141"/>
      <c r="VCS400" s="141"/>
      <c r="VCT400" s="141"/>
      <c r="VCU400" s="141"/>
      <c r="VCV400" s="141"/>
      <c r="VCW400" s="141"/>
      <c r="VCX400" s="141"/>
      <c r="VCY400" s="141"/>
      <c r="VCZ400" s="141"/>
      <c r="VDA400" s="141"/>
      <c r="VDB400" s="141"/>
      <c r="VDC400" s="141"/>
      <c r="VDD400" s="141"/>
      <c r="VDE400" s="141"/>
      <c r="VDF400" s="141"/>
      <c r="VDG400" s="141"/>
      <c r="VDH400" s="141"/>
      <c r="VDI400" s="141"/>
      <c r="VDJ400" s="141"/>
      <c r="VDK400" s="141"/>
      <c r="VDL400" s="141"/>
      <c r="VDM400" s="141"/>
      <c r="VDN400" s="141"/>
      <c r="VDO400" s="141"/>
      <c r="VDP400" s="141"/>
      <c r="VDQ400" s="141"/>
      <c r="VDR400" s="141"/>
      <c r="VDS400" s="141"/>
      <c r="VDT400" s="141"/>
      <c r="VDU400" s="141"/>
      <c r="VDV400" s="141"/>
      <c r="VDW400" s="141"/>
      <c r="VDX400" s="141"/>
      <c r="VDY400" s="141"/>
      <c r="VDZ400" s="141"/>
      <c r="VEA400" s="141"/>
      <c r="VEB400" s="141"/>
      <c r="VEC400" s="141"/>
      <c r="VED400" s="141"/>
      <c r="VEE400" s="141"/>
      <c r="VEF400" s="141"/>
      <c r="VEG400" s="141"/>
      <c r="VEH400" s="141"/>
      <c r="VEI400" s="141"/>
      <c r="VEJ400" s="141"/>
      <c r="VEK400" s="141"/>
      <c r="VEL400" s="141"/>
      <c r="VEM400" s="141"/>
      <c r="VEN400" s="141"/>
      <c r="VEO400" s="141"/>
      <c r="VEP400" s="141"/>
      <c r="VEQ400" s="141"/>
      <c r="VER400" s="141"/>
      <c r="VES400" s="141"/>
      <c r="VET400" s="141"/>
      <c r="VEU400" s="141"/>
      <c r="VEV400" s="141"/>
      <c r="VEW400" s="141"/>
      <c r="VEX400" s="141"/>
      <c r="VEY400" s="141"/>
      <c r="VEZ400" s="141"/>
      <c r="VFA400" s="141"/>
      <c r="VFB400" s="141"/>
      <c r="VFC400" s="141"/>
      <c r="VFD400" s="141"/>
      <c r="VFE400" s="141"/>
      <c r="VFF400" s="141"/>
      <c r="VFG400" s="141"/>
      <c r="VFH400" s="141"/>
      <c r="VFI400" s="141"/>
      <c r="VFJ400" s="141"/>
      <c r="VFK400" s="141"/>
      <c r="VFL400" s="141"/>
      <c r="VFM400" s="141"/>
      <c r="VFN400" s="141"/>
      <c r="VFO400" s="141"/>
      <c r="VFP400" s="141"/>
      <c r="VFQ400" s="141"/>
      <c r="VFR400" s="141"/>
      <c r="VFS400" s="141"/>
      <c r="VFT400" s="141"/>
      <c r="VFU400" s="141"/>
      <c r="VFV400" s="141"/>
      <c r="VFW400" s="141"/>
      <c r="VFX400" s="141"/>
      <c r="VFY400" s="141"/>
      <c r="VFZ400" s="141"/>
      <c r="VGA400" s="141"/>
      <c r="VGB400" s="141"/>
      <c r="VGC400" s="141"/>
      <c r="VGD400" s="141"/>
      <c r="VGE400" s="141"/>
      <c r="VGF400" s="141"/>
      <c r="VGG400" s="141"/>
      <c r="VGH400" s="141"/>
      <c r="VGI400" s="141"/>
      <c r="VGJ400" s="141"/>
      <c r="VGK400" s="141"/>
      <c r="VGL400" s="141"/>
      <c r="VGM400" s="141"/>
      <c r="VGN400" s="141"/>
      <c r="VGO400" s="141"/>
      <c r="VGP400" s="141"/>
      <c r="VGQ400" s="141"/>
      <c r="VGR400" s="141"/>
      <c r="VGS400" s="141"/>
      <c r="VGT400" s="141"/>
      <c r="VGU400" s="141"/>
      <c r="VGV400" s="141"/>
      <c r="VGW400" s="141"/>
      <c r="VGX400" s="141"/>
      <c r="VGY400" s="141"/>
      <c r="VGZ400" s="141"/>
      <c r="VHA400" s="141"/>
      <c r="VHB400" s="141"/>
      <c r="VHC400" s="141"/>
      <c r="VHD400" s="141"/>
      <c r="VHE400" s="141"/>
      <c r="VHF400" s="141"/>
      <c r="VHG400" s="141"/>
      <c r="VHH400" s="141"/>
      <c r="VHI400" s="141"/>
      <c r="VHJ400" s="141"/>
      <c r="VHK400" s="141"/>
      <c r="VHL400" s="141"/>
      <c r="VHM400" s="141"/>
      <c r="VHN400" s="141"/>
      <c r="VHO400" s="141"/>
      <c r="VHP400" s="141"/>
      <c r="VHQ400" s="141"/>
      <c r="VHR400" s="141"/>
      <c r="VHS400" s="141"/>
      <c r="VHT400" s="141"/>
      <c r="VHU400" s="141"/>
      <c r="VHV400" s="141"/>
      <c r="VHW400" s="141"/>
      <c r="VHX400" s="141"/>
      <c r="VHY400" s="141"/>
      <c r="VHZ400" s="141"/>
      <c r="VIA400" s="141"/>
      <c r="VIB400" s="141"/>
      <c r="VIC400" s="141"/>
      <c r="VID400" s="141"/>
      <c r="VIE400" s="141"/>
      <c r="VIF400" s="141"/>
      <c r="VIG400" s="141"/>
      <c r="VIH400" s="141"/>
      <c r="VII400" s="141"/>
      <c r="VIJ400" s="141"/>
      <c r="VIK400" s="141"/>
      <c r="VIL400" s="141"/>
      <c r="VIM400" s="141"/>
      <c r="VIN400" s="141"/>
      <c r="VIO400" s="141"/>
      <c r="VIP400" s="141"/>
      <c r="VIQ400" s="141"/>
      <c r="VIR400" s="141"/>
      <c r="VIS400" s="141"/>
      <c r="VIT400" s="141"/>
      <c r="VIU400" s="141"/>
      <c r="VIV400" s="141"/>
      <c r="VIW400" s="141"/>
      <c r="VIX400" s="141"/>
      <c r="VIY400" s="141"/>
      <c r="VIZ400" s="141"/>
      <c r="VJA400" s="141"/>
      <c r="VJB400" s="141"/>
      <c r="VJC400" s="141"/>
      <c r="VJD400" s="141"/>
      <c r="VJE400" s="141"/>
      <c r="VJF400" s="141"/>
      <c r="VJG400" s="141"/>
      <c r="VJH400" s="141"/>
      <c r="VJI400" s="141"/>
      <c r="VJJ400" s="141"/>
      <c r="VJK400" s="141"/>
      <c r="VJL400" s="141"/>
      <c r="VJM400" s="141"/>
      <c r="VJN400" s="141"/>
      <c r="VJO400" s="141"/>
      <c r="VJP400" s="141"/>
      <c r="VJQ400" s="141"/>
      <c r="VJR400" s="141"/>
      <c r="VJS400" s="141"/>
      <c r="VJT400" s="141"/>
      <c r="VJU400" s="141"/>
      <c r="VJV400" s="141"/>
      <c r="VJW400" s="141"/>
      <c r="VJX400" s="141"/>
      <c r="VJY400" s="141"/>
      <c r="VJZ400" s="141"/>
      <c r="VKA400" s="141"/>
      <c r="VKB400" s="141"/>
      <c r="VKC400" s="141"/>
      <c r="VKD400" s="141"/>
      <c r="VKE400" s="141"/>
      <c r="VKF400" s="141"/>
      <c r="VKG400" s="141"/>
      <c r="VKH400" s="141"/>
      <c r="VKI400" s="141"/>
      <c r="VKJ400" s="141"/>
      <c r="VKK400" s="141"/>
      <c r="VKL400" s="141"/>
      <c r="VKM400" s="141"/>
      <c r="VKN400" s="141"/>
      <c r="VKO400" s="141"/>
      <c r="VKP400" s="141"/>
      <c r="VKQ400" s="141"/>
      <c r="VKR400" s="141"/>
      <c r="VKS400" s="141"/>
      <c r="VKT400" s="141"/>
      <c r="VKU400" s="141"/>
      <c r="VKV400" s="141"/>
      <c r="VKW400" s="141"/>
      <c r="VKX400" s="141"/>
      <c r="VKY400" s="141"/>
      <c r="VKZ400" s="141"/>
      <c r="VLA400" s="141"/>
      <c r="VLB400" s="141"/>
      <c r="VLC400" s="141"/>
      <c r="VLD400" s="141"/>
      <c r="VLE400" s="141"/>
      <c r="VLF400" s="141"/>
      <c r="VLG400" s="141"/>
      <c r="VLH400" s="141"/>
      <c r="VLI400" s="141"/>
      <c r="VLJ400" s="141"/>
      <c r="VLK400" s="141"/>
      <c r="VLL400" s="141"/>
      <c r="VLM400" s="141"/>
      <c r="VLN400" s="141"/>
      <c r="VLO400" s="141"/>
      <c r="VLP400" s="141"/>
      <c r="VLQ400" s="141"/>
      <c r="VLR400" s="141"/>
      <c r="VLS400" s="141"/>
      <c r="VLT400" s="141"/>
      <c r="VLU400" s="141"/>
      <c r="VLV400" s="141"/>
      <c r="VLW400" s="141"/>
      <c r="VLX400" s="141"/>
      <c r="VLY400" s="141"/>
      <c r="VLZ400" s="141"/>
      <c r="VMA400" s="141"/>
      <c r="VMB400" s="141"/>
      <c r="VMC400" s="141"/>
      <c r="VMD400" s="141"/>
      <c r="VME400" s="141"/>
      <c r="VMF400" s="141"/>
      <c r="VMG400" s="141"/>
      <c r="VMH400" s="141"/>
      <c r="VMI400" s="141"/>
      <c r="VMJ400" s="141"/>
      <c r="VMK400" s="141"/>
      <c r="VML400" s="141"/>
      <c r="VMM400" s="141"/>
      <c r="VMN400" s="141"/>
      <c r="VMO400" s="141"/>
      <c r="VMP400" s="141"/>
      <c r="VMQ400" s="141"/>
      <c r="VMR400" s="141"/>
      <c r="VMS400" s="141"/>
      <c r="VMT400" s="141"/>
      <c r="VMU400" s="141"/>
      <c r="VMV400" s="141"/>
      <c r="VMW400" s="141"/>
      <c r="VMX400" s="141"/>
      <c r="VMY400" s="141"/>
      <c r="VMZ400" s="141"/>
      <c r="VNA400" s="141"/>
      <c r="VNB400" s="141"/>
      <c r="VNC400" s="141"/>
      <c r="VND400" s="141"/>
      <c r="VNE400" s="141"/>
      <c r="VNF400" s="141"/>
      <c r="VNG400" s="141"/>
      <c r="VNH400" s="141"/>
      <c r="VNI400" s="141"/>
      <c r="VNJ400" s="141"/>
      <c r="VNK400" s="141"/>
      <c r="VNL400" s="141"/>
      <c r="VNM400" s="141"/>
      <c r="VNN400" s="141"/>
      <c r="VNO400" s="141"/>
      <c r="VNP400" s="141"/>
      <c r="VNQ400" s="141"/>
      <c r="VNR400" s="141"/>
      <c r="VNS400" s="141"/>
      <c r="VNT400" s="141"/>
      <c r="VNU400" s="141"/>
      <c r="VNV400" s="141"/>
      <c r="VNW400" s="141"/>
      <c r="VNX400" s="141"/>
      <c r="VNY400" s="141"/>
      <c r="VNZ400" s="141"/>
      <c r="VOA400" s="141"/>
      <c r="VOB400" s="141"/>
      <c r="VOC400" s="141"/>
      <c r="VOD400" s="141"/>
      <c r="VOE400" s="141"/>
      <c r="VOF400" s="141"/>
      <c r="VOG400" s="141"/>
      <c r="VOH400" s="141"/>
      <c r="VOI400" s="141"/>
      <c r="VOJ400" s="141"/>
      <c r="VOK400" s="141"/>
      <c r="VOL400" s="141"/>
      <c r="VOM400" s="141"/>
      <c r="VON400" s="141"/>
      <c r="VOO400" s="141"/>
      <c r="VOP400" s="141"/>
      <c r="VOQ400" s="141"/>
      <c r="VOR400" s="141"/>
      <c r="VOS400" s="141"/>
      <c r="VOT400" s="141"/>
      <c r="VOU400" s="141"/>
      <c r="VOV400" s="141"/>
      <c r="VOW400" s="141"/>
      <c r="VOX400" s="141"/>
      <c r="VOY400" s="141"/>
      <c r="VOZ400" s="141"/>
      <c r="VPA400" s="141"/>
      <c r="VPB400" s="141"/>
      <c r="VPC400" s="141"/>
      <c r="VPD400" s="141"/>
      <c r="VPE400" s="141"/>
      <c r="VPF400" s="141"/>
      <c r="VPG400" s="141"/>
      <c r="VPH400" s="141"/>
      <c r="VPI400" s="141"/>
      <c r="VPJ400" s="141"/>
      <c r="VPK400" s="141"/>
      <c r="VPL400" s="141"/>
      <c r="VPM400" s="141"/>
      <c r="VPN400" s="141"/>
      <c r="VPO400" s="141"/>
      <c r="VPP400" s="141"/>
      <c r="VPQ400" s="141"/>
      <c r="VPR400" s="141"/>
      <c r="VPS400" s="141"/>
      <c r="VPT400" s="141"/>
      <c r="VPU400" s="141"/>
      <c r="VPV400" s="141"/>
      <c r="VPW400" s="141"/>
      <c r="VPX400" s="141"/>
      <c r="VPY400" s="141"/>
      <c r="VPZ400" s="141"/>
      <c r="VQA400" s="141"/>
      <c r="VQB400" s="141"/>
      <c r="VQC400" s="141"/>
      <c r="VQD400" s="141"/>
      <c r="VQE400" s="141"/>
      <c r="VQF400" s="141"/>
      <c r="VQG400" s="141"/>
      <c r="VQH400" s="141"/>
      <c r="VQI400" s="141"/>
      <c r="VQJ400" s="141"/>
      <c r="VQK400" s="141"/>
      <c r="VQL400" s="141"/>
      <c r="VQM400" s="141"/>
      <c r="VQN400" s="141"/>
      <c r="VQO400" s="141"/>
      <c r="VQP400" s="141"/>
      <c r="VQQ400" s="141"/>
      <c r="VQR400" s="141"/>
      <c r="VQS400" s="141"/>
      <c r="VQT400" s="141"/>
      <c r="VQU400" s="141"/>
      <c r="VQV400" s="141"/>
      <c r="VQW400" s="141"/>
      <c r="VQX400" s="141"/>
      <c r="VQY400" s="141"/>
      <c r="VQZ400" s="141"/>
      <c r="VRA400" s="141"/>
      <c r="VRB400" s="141"/>
      <c r="VRC400" s="141"/>
      <c r="VRD400" s="141"/>
      <c r="VRE400" s="141"/>
      <c r="VRF400" s="141"/>
      <c r="VRG400" s="141"/>
      <c r="VRH400" s="141"/>
      <c r="VRI400" s="141"/>
      <c r="VRJ400" s="141"/>
      <c r="VRK400" s="141"/>
      <c r="VRL400" s="141"/>
      <c r="VRM400" s="141"/>
      <c r="VRN400" s="141"/>
      <c r="VRO400" s="141"/>
      <c r="VRP400" s="141"/>
      <c r="VRQ400" s="141"/>
      <c r="VRR400" s="141"/>
      <c r="VRS400" s="141"/>
      <c r="VRT400" s="141"/>
      <c r="VRU400" s="141"/>
      <c r="VRV400" s="141"/>
      <c r="VRW400" s="141"/>
      <c r="VRX400" s="141"/>
      <c r="VRY400" s="141"/>
      <c r="VRZ400" s="141"/>
      <c r="VSA400" s="141"/>
      <c r="VSB400" s="141"/>
      <c r="VSC400" s="141"/>
      <c r="VSD400" s="141"/>
      <c r="VSE400" s="141"/>
      <c r="VSF400" s="141"/>
      <c r="VSG400" s="141"/>
      <c r="VSH400" s="141"/>
      <c r="VSI400" s="141"/>
      <c r="VSJ400" s="141"/>
      <c r="VSK400" s="141"/>
      <c r="VSL400" s="141"/>
      <c r="VSM400" s="141"/>
      <c r="VSN400" s="141"/>
      <c r="VSO400" s="141"/>
      <c r="VSP400" s="141"/>
      <c r="VSQ400" s="141"/>
      <c r="VSR400" s="141"/>
      <c r="VSS400" s="141"/>
      <c r="VST400" s="141"/>
      <c r="VSU400" s="141"/>
      <c r="VSV400" s="141"/>
      <c r="VSW400" s="141"/>
      <c r="VSX400" s="141"/>
      <c r="VSY400" s="141"/>
      <c r="VSZ400" s="141"/>
      <c r="VTA400" s="141"/>
      <c r="VTB400" s="141"/>
      <c r="VTC400" s="141"/>
      <c r="VTD400" s="141"/>
      <c r="VTE400" s="141"/>
      <c r="VTF400" s="141"/>
      <c r="VTG400" s="141"/>
      <c r="VTH400" s="141"/>
      <c r="VTI400" s="141"/>
      <c r="VTJ400" s="141"/>
      <c r="VTK400" s="141"/>
      <c r="VTL400" s="141"/>
      <c r="VTM400" s="141"/>
      <c r="VTN400" s="141"/>
      <c r="VTO400" s="141"/>
      <c r="VTP400" s="141"/>
      <c r="VTQ400" s="141"/>
      <c r="VTR400" s="141"/>
      <c r="VTS400" s="141"/>
      <c r="VTT400" s="141"/>
      <c r="VTU400" s="141"/>
      <c r="VTV400" s="141"/>
      <c r="VTW400" s="141"/>
      <c r="VTX400" s="141"/>
      <c r="VTY400" s="141"/>
      <c r="VTZ400" s="141"/>
      <c r="VUA400" s="141"/>
      <c r="VUB400" s="141"/>
      <c r="VUC400" s="141"/>
      <c r="VUD400" s="141"/>
      <c r="VUE400" s="141"/>
      <c r="VUF400" s="141"/>
      <c r="VUG400" s="141"/>
      <c r="VUH400" s="141"/>
      <c r="VUI400" s="141"/>
      <c r="VUJ400" s="141"/>
      <c r="VUK400" s="141"/>
      <c r="VUL400" s="141"/>
      <c r="VUM400" s="141"/>
      <c r="VUN400" s="141"/>
      <c r="VUO400" s="141"/>
      <c r="VUP400" s="141"/>
      <c r="VUQ400" s="141"/>
      <c r="VUR400" s="141"/>
      <c r="VUS400" s="141"/>
      <c r="VUT400" s="141"/>
      <c r="VUU400" s="141"/>
      <c r="VUV400" s="141"/>
      <c r="VUW400" s="141"/>
      <c r="VUX400" s="141"/>
      <c r="VUY400" s="141"/>
      <c r="VUZ400" s="141"/>
      <c r="VVA400" s="141"/>
      <c r="VVB400" s="141"/>
      <c r="VVC400" s="141"/>
      <c r="VVD400" s="141"/>
      <c r="VVE400" s="141"/>
      <c r="VVF400" s="141"/>
      <c r="VVG400" s="141"/>
      <c r="VVH400" s="141"/>
      <c r="VVI400" s="141"/>
      <c r="VVJ400" s="141"/>
      <c r="VVK400" s="141"/>
      <c r="VVL400" s="141"/>
      <c r="VVM400" s="141"/>
      <c r="VVN400" s="141"/>
      <c r="VVO400" s="141"/>
      <c r="VVP400" s="141"/>
      <c r="VVQ400" s="141"/>
      <c r="VVR400" s="141"/>
      <c r="VVS400" s="141"/>
      <c r="VVT400" s="141"/>
      <c r="VVU400" s="141"/>
      <c r="VVV400" s="141"/>
      <c r="VVW400" s="141"/>
      <c r="VVX400" s="141"/>
      <c r="VVY400" s="141"/>
      <c r="VVZ400" s="141"/>
      <c r="VWA400" s="141"/>
      <c r="VWB400" s="141"/>
      <c r="VWC400" s="141"/>
      <c r="VWD400" s="141"/>
      <c r="VWE400" s="141"/>
      <c r="VWF400" s="141"/>
      <c r="VWG400" s="141"/>
      <c r="VWH400" s="141"/>
      <c r="VWI400" s="141"/>
      <c r="VWJ400" s="141"/>
      <c r="VWK400" s="141"/>
      <c r="VWL400" s="141"/>
      <c r="VWM400" s="141"/>
      <c r="VWN400" s="141"/>
      <c r="VWO400" s="141"/>
      <c r="VWP400" s="141"/>
      <c r="VWQ400" s="141"/>
      <c r="VWR400" s="141"/>
      <c r="VWS400" s="141"/>
      <c r="VWT400" s="141"/>
      <c r="VWU400" s="141"/>
      <c r="VWV400" s="141"/>
      <c r="VWW400" s="141"/>
      <c r="VWX400" s="141"/>
      <c r="VWY400" s="141"/>
      <c r="VWZ400" s="141"/>
      <c r="VXA400" s="141"/>
      <c r="VXB400" s="141"/>
      <c r="VXC400" s="141"/>
      <c r="VXD400" s="141"/>
      <c r="VXE400" s="141"/>
      <c r="VXF400" s="141"/>
      <c r="VXG400" s="141"/>
      <c r="VXH400" s="141"/>
      <c r="VXI400" s="141"/>
      <c r="VXJ400" s="141"/>
      <c r="VXK400" s="141"/>
      <c r="VXL400" s="141"/>
      <c r="VXM400" s="141"/>
      <c r="VXN400" s="141"/>
      <c r="VXO400" s="141"/>
      <c r="VXP400" s="141"/>
      <c r="VXQ400" s="141"/>
      <c r="VXR400" s="141"/>
      <c r="VXS400" s="141"/>
      <c r="VXT400" s="141"/>
      <c r="VXU400" s="141"/>
      <c r="VXV400" s="141"/>
      <c r="VXW400" s="141"/>
      <c r="VXX400" s="141"/>
      <c r="VXY400" s="141"/>
      <c r="VXZ400" s="141"/>
      <c r="VYA400" s="141"/>
      <c r="VYB400" s="141"/>
      <c r="VYC400" s="141"/>
      <c r="VYD400" s="141"/>
      <c r="VYE400" s="141"/>
      <c r="VYF400" s="141"/>
      <c r="VYG400" s="141"/>
      <c r="VYH400" s="141"/>
      <c r="VYI400" s="141"/>
      <c r="VYJ400" s="141"/>
      <c r="VYK400" s="141"/>
      <c r="VYL400" s="141"/>
      <c r="VYM400" s="141"/>
      <c r="VYN400" s="141"/>
      <c r="VYO400" s="141"/>
      <c r="VYP400" s="141"/>
      <c r="VYQ400" s="141"/>
      <c r="VYR400" s="141"/>
      <c r="VYS400" s="141"/>
      <c r="VYT400" s="141"/>
      <c r="VYU400" s="141"/>
      <c r="VYV400" s="141"/>
      <c r="VYW400" s="141"/>
      <c r="VYX400" s="141"/>
      <c r="VYY400" s="141"/>
      <c r="VYZ400" s="141"/>
      <c r="VZA400" s="141"/>
      <c r="VZB400" s="141"/>
      <c r="VZC400" s="141"/>
      <c r="VZD400" s="141"/>
      <c r="VZE400" s="141"/>
      <c r="VZF400" s="141"/>
      <c r="VZG400" s="141"/>
      <c r="VZH400" s="141"/>
      <c r="VZI400" s="141"/>
      <c r="VZJ400" s="141"/>
      <c r="VZK400" s="141"/>
      <c r="VZL400" s="141"/>
      <c r="VZM400" s="141"/>
      <c r="VZN400" s="141"/>
      <c r="VZO400" s="141"/>
      <c r="VZP400" s="141"/>
      <c r="VZQ400" s="141"/>
      <c r="VZR400" s="141"/>
      <c r="VZS400" s="141"/>
      <c r="VZT400" s="141"/>
      <c r="VZU400" s="141"/>
      <c r="VZV400" s="141"/>
      <c r="VZW400" s="141"/>
      <c r="VZX400" s="141"/>
      <c r="VZY400" s="141"/>
      <c r="VZZ400" s="141"/>
      <c r="WAA400" s="141"/>
      <c r="WAB400" s="141"/>
      <c r="WAC400" s="141"/>
      <c r="WAD400" s="141"/>
      <c r="WAE400" s="141"/>
      <c r="WAF400" s="141"/>
      <c r="WAG400" s="141"/>
      <c r="WAH400" s="141"/>
      <c r="WAI400" s="141"/>
      <c r="WAJ400" s="141"/>
      <c r="WAK400" s="141"/>
      <c r="WAL400" s="141"/>
      <c r="WAM400" s="141"/>
      <c r="WAN400" s="141"/>
      <c r="WAO400" s="141"/>
      <c r="WAP400" s="141"/>
      <c r="WAQ400" s="141"/>
      <c r="WAR400" s="141"/>
      <c r="WAS400" s="141"/>
      <c r="WAT400" s="141"/>
      <c r="WAU400" s="141"/>
      <c r="WAV400" s="141"/>
      <c r="WAW400" s="141"/>
      <c r="WAX400" s="141"/>
      <c r="WAY400" s="141"/>
      <c r="WAZ400" s="141"/>
      <c r="WBA400" s="141"/>
      <c r="WBB400" s="141"/>
      <c r="WBC400" s="141"/>
      <c r="WBD400" s="141"/>
      <c r="WBE400" s="141"/>
      <c r="WBF400" s="141"/>
      <c r="WBG400" s="141"/>
      <c r="WBH400" s="141"/>
      <c r="WBI400" s="141"/>
      <c r="WBJ400" s="141"/>
      <c r="WBK400" s="141"/>
      <c r="WBL400" s="141"/>
      <c r="WBM400" s="141"/>
      <c r="WBN400" s="141"/>
      <c r="WBO400" s="141"/>
      <c r="WBP400" s="141"/>
      <c r="WBQ400" s="141"/>
      <c r="WBR400" s="141"/>
      <c r="WBS400" s="141"/>
      <c r="WBT400" s="141"/>
      <c r="WBU400" s="141"/>
      <c r="WBV400" s="141"/>
      <c r="WBW400" s="141"/>
      <c r="WBX400" s="141"/>
      <c r="WBY400" s="141"/>
      <c r="WBZ400" s="141"/>
      <c r="WCA400" s="141"/>
      <c r="WCB400" s="141"/>
      <c r="WCC400" s="141"/>
      <c r="WCD400" s="141"/>
      <c r="WCE400" s="141"/>
      <c r="WCF400" s="141"/>
      <c r="WCG400" s="141"/>
      <c r="WCH400" s="141"/>
      <c r="WCI400" s="141"/>
      <c r="WCJ400" s="141"/>
      <c r="WCK400" s="141"/>
      <c r="WCL400" s="141"/>
      <c r="WCM400" s="141"/>
      <c r="WCN400" s="141"/>
      <c r="WCO400" s="141"/>
      <c r="WCP400" s="141"/>
      <c r="WCQ400" s="141"/>
      <c r="WCR400" s="141"/>
      <c r="WCS400" s="141"/>
      <c r="WCT400" s="141"/>
      <c r="WCU400" s="141"/>
      <c r="WCV400" s="141"/>
      <c r="WCW400" s="141"/>
      <c r="WCX400" s="141"/>
      <c r="WCY400" s="141"/>
      <c r="WCZ400" s="141"/>
      <c r="WDA400" s="141"/>
      <c r="WDB400" s="141"/>
      <c r="WDC400" s="141"/>
      <c r="WDD400" s="141"/>
      <c r="WDE400" s="141"/>
      <c r="WDF400" s="141"/>
      <c r="WDG400" s="141"/>
      <c r="WDH400" s="141"/>
      <c r="WDI400" s="141"/>
      <c r="WDJ400" s="141"/>
      <c r="WDK400" s="141"/>
      <c r="WDL400" s="141"/>
      <c r="WDM400" s="141"/>
      <c r="WDN400" s="141"/>
      <c r="WDO400" s="141"/>
      <c r="WDP400" s="141"/>
      <c r="WDQ400" s="141"/>
      <c r="WDR400" s="141"/>
      <c r="WDS400" s="141"/>
      <c r="WDT400" s="141"/>
      <c r="WDU400" s="141"/>
      <c r="WDV400" s="141"/>
      <c r="WDW400" s="141"/>
      <c r="WDX400" s="141"/>
      <c r="WDY400" s="141"/>
      <c r="WDZ400" s="141"/>
      <c r="WEA400" s="141"/>
      <c r="WEB400" s="141"/>
      <c r="WEC400" s="141"/>
      <c r="WED400" s="141"/>
      <c r="WEE400" s="141"/>
      <c r="WEF400" s="141"/>
      <c r="WEG400" s="141"/>
      <c r="WEH400" s="141"/>
      <c r="WEI400" s="141"/>
      <c r="WEJ400" s="141"/>
      <c r="WEK400" s="141"/>
      <c r="WEL400" s="141"/>
      <c r="WEM400" s="141"/>
      <c r="WEN400" s="141"/>
      <c r="WEO400" s="141"/>
      <c r="WEP400" s="141"/>
      <c r="WEQ400" s="141"/>
      <c r="WER400" s="141"/>
      <c r="WES400" s="141"/>
      <c r="WET400" s="141"/>
      <c r="WEU400" s="141"/>
      <c r="WEV400" s="141"/>
      <c r="WEW400" s="141"/>
      <c r="WEX400" s="141"/>
      <c r="WEY400" s="141"/>
      <c r="WEZ400" s="141"/>
      <c r="WFA400" s="141"/>
      <c r="WFB400" s="141"/>
      <c r="WFC400" s="141"/>
      <c r="WFD400" s="141"/>
      <c r="WFE400" s="141"/>
      <c r="WFF400" s="141"/>
      <c r="WFG400" s="141"/>
      <c r="WFH400" s="141"/>
      <c r="WFI400" s="141"/>
      <c r="WFJ400" s="141"/>
      <c r="WFK400" s="141"/>
      <c r="WFL400" s="141"/>
      <c r="WFM400" s="141"/>
      <c r="WFN400" s="141"/>
      <c r="WFO400" s="141"/>
      <c r="WFP400" s="141"/>
      <c r="WFQ400" s="141"/>
      <c r="WFR400" s="141"/>
      <c r="WFS400" s="141"/>
      <c r="WFT400" s="141"/>
      <c r="WFU400" s="141"/>
      <c r="WFV400" s="141"/>
      <c r="WFW400" s="141"/>
      <c r="WFX400" s="141"/>
      <c r="WFY400" s="141"/>
      <c r="WFZ400" s="141"/>
      <c r="WGA400" s="141"/>
      <c r="WGB400" s="141"/>
      <c r="WGC400" s="141"/>
      <c r="WGD400" s="141"/>
      <c r="WGE400" s="141"/>
      <c r="WGF400" s="141"/>
      <c r="WGG400" s="141"/>
      <c r="WGH400" s="141"/>
      <c r="WGI400" s="141"/>
      <c r="WGJ400" s="141"/>
      <c r="WGK400" s="141"/>
      <c r="WGL400" s="141"/>
      <c r="WGM400" s="141"/>
      <c r="WGN400" s="141"/>
      <c r="WGO400" s="141"/>
      <c r="WGP400" s="141"/>
      <c r="WGQ400" s="141"/>
      <c r="WGR400" s="141"/>
      <c r="WGS400" s="141"/>
      <c r="WGT400" s="141"/>
      <c r="WGU400" s="141"/>
      <c r="WGV400" s="141"/>
      <c r="WGW400" s="141"/>
      <c r="WGX400" s="141"/>
      <c r="WGY400" s="141"/>
      <c r="WGZ400" s="141"/>
      <c r="WHA400" s="141"/>
      <c r="WHB400" s="141"/>
      <c r="WHC400" s="141"/>
      <c r="WHD400" s="141"/>
      <c r="WHE400" s="141"/>
      <c r="WHF400" s="141"/>
      <c r="WHG400" s="141"/>
      <c r="WHH400" s="141"/>
      <c r="WHI400" s="141"/>
      <c r="WHJ400" s="141"/>
      <c r="WHK400" s="141"/>
      <c r="WHL400" s="141"/>
      <c r="WHM400" s="141"/>
      <c r="WHN400" s="141"/>
      <c r="WHO400" s="141"/>
      <c r="WHP400" s="141"/>
      <c r="WHQ400" s="141"/>
      <c r="WHR400" s="141"/>
      <c r="WHS400" s="141"/>
      <c r="WHT400" s="141"/>
      <c r="WHU400" s="141"/>
      <c r="WHV400" s="141"/>
      <c r="WHW400" s="141"/>
      <c r="WHX400" s="141"/>
      <c r="WHY400" s="141"/>
      <c r="WHZ400" s="141"/>
      <c r="WIA400" s="141"/>
      <c r="WIB400" s="141"/>
      <c r="WIC400" s="141"/>
      <c r="WID400" s="141"/>
      <c r="WIE400" s="141"/>
      <c r="WIF400" s="141"/>
      <c r="WIG400" s="141"/>
      <c r="WIH400" s="141"/>
      <c r="WII400" s="141"/>
      <c r="WIJ400" s="141"/>
      <c r="WIK400" s="141"/>
      <c r="WIL400" s="141"/>
      <c r="WIM400" s="141"/>
      <c r="WIN400" s="141"/>
      <c r="WIO400" s="141"/>
      <c r="WIP400" s="141"/>
      <c r="WIQ400" s="141"/>
      <c r="WIR400" s="141"/>
      <c r="WIS400" s="141"/>
      <c r="WIT400" s="141"/>
      <c r="WIU400" s="141"/>
      <c r="WIV400" s="141"/>
      <c r="WIW400" s="141"/>
      <c r="WIX400" s="141"/>
      <c r="WIY400" s="141"/>
      <c r="WIZ400" s="141"/>
      <c r="WJA400" s="141"/>
      <c r="WJB400" s="141"/>
      <c r="WJC400" s="141"/>
      <c r="WJD400" s="141"/>
      <c r="WJE400" s="141"/>
      <c r="WJF400" s="141"/>
      <c r="WJG400" s="141"/>
      <c r="WJH400" s="141"/>
      <c r="WJI400" s="141"/>
      <c r="WJJ400" s="141"/>
      <c r="WJK400" s="141"/>
      <c r="WJL400" s="141"/>
      <c r="WJM400" s="141"/>
      <c r="WJN400" s="141"/>
      <c r="WJO400" s="141"/>
      <c r="WJP400" s="141"/>
      <c r="WJQ400" s="141"/>
      <c r="WJR400" s="141"/>
      <c r="WJS400" s="141"/>
      <c r="WJT400" s="141"/>
      <c r="WJU400" s="141"/>
      <c r="WJV400" s="141"/>
      <c r="WJW400" s="141"/>
      <c r="WJX400" s="141"/>
      <c r="WJY400" s="141"/>
      <c r="WJZ400" s="141"/>
      <c r="WKA400" s="141"/>
      <c r="WKB400" s="141"/>
      <c r="WKC400" s="141"/>
      <c r="WKD400" s="141"/>
      <c r="WKE400" s="141"/>
      <c r="WKF400" s="141"/>
      <c r="WKG400" s="141"/>
      <c r="WKH400" s="141"/>
      <c r="WKI400" s="141"/>
      <c r="WKJ400" s="141"/>
      <c r="WKK400" s="141"/>
      <c r="WKL400" s="141"/>
      <c r="WKM400" s="141"/>
      <c r="WKN400" s="141"/>
      <c r="WKO400" s="141"/>
      <c r="WKP400" s="141"/>
      <c r="WKQ400" s="141"/>
      <c r="WKR400" s="141"/>
      <c r="WKS400" s="141"/>
      <c r="WKT400" s="141"/>
      <c r="WKU400" s="141"/>
      <c r="WKV400" s="141"/>
      <c r="WKW400" s="141"/>
      <c r="WKX400" s="141"/>
      <c r="WKY400" s="141"/>
      <c r="WKZ400" s="141"/>
      <c r="WLA400" s="141"/>
      <c r="WLB400" s="141"/>
      <c r="WLC400" s="141"/>
      <c r="WLD400" s="141"/>
      <c r="WLE400" s="141"/>
      <c r="WLF400" s="141"/>
      <c r="WLG400" s="141"/>
      <c r="WLH400" s="141"/>
      <c r="WLI400" s="141"/>
      <c r="WLJ400" s="141"/>
      <c r="WLK400" s="141"/>
      <c r="WLL400" s="141"/>
      <c r="WLM400" s="141"/>
      <c r="WLN400" s="141"/>
      <c r="WLO400" s="141"/>
      <c r="WLP400" s="141"/>
      <c r="WLQ400" s="141"/>
      <c r="WLR400" s="141"/>
      <c r="WLS400" s="141"/>
      <c r="WLT400" s="141"/>
      <c r="WLU400" s="141"/>
      <c r="WLV400" s="141"/>
      <c r="WLW400" s="141"/>
      <c r="WLX400" s="141"/>
      <c r="WLY400" s="141"/>
      <c r="WLZ400" s="141"/>
      <c r="WMA400" s="141"/>
      <c r="WMB400" s="141"/>
      <c r="WMC400" s="141"/>
      <c r="WMD400" s="141"/>
      <c r="WME400" s="141"/>
      <c r="WMF400" s="141"/>
      <c r="WMG400" s="141"/>
      <c r="WMH400" s="141"/>
      <c r="WMI400" s="141"/>
      <c r="WMJ400" s="141"/>
      <c r="WMK400" s="141"/>
      <c r="WML400" s="141"/>
      <c r="WMM400" s="141"/>
      <c r="WMN400" s="141"/>
      <c r="WMO400" s="141"/>
      <c r="WMP400" s="141"/>
      <c r="WMQ400" s="141"/>
      <c r="WMR400" s="141"/>
      <c r="WMS400" s="141"/>
      <c r="WMT400" s="141"/>
      <c r="WMU400" s="141"/>
      <c r="WMV400" s="141"/>
      <c r="WMW400" s="141"/>
      <c r="WMX400" s="141"/>
      <c r="WMY400" s="141"/>
      <c r="WMZ400" s="141"/>
      <c r="WNA400" s="141"/>
      <c r="WNB400" s="141"/>
      <c r="WNC400" s="141"/>
      <c r="WND400" s="141"/>
      <c r="WNE400" s="141"/>
      <c r="WNF400" s="141"/>
      <c r="WNG400" s="141"/>
      <c r="WNH400" s="141"/>
      <c r="WNI400" s="141"/>
      <c r="WNJ400" s="141"/>
      <c r="WNK400" s="141"/>
      <c r="WNL400" s="141"/>
      <c r="WNM400" s="141"/>
      <c r="WNN400" s="141"/>
      <c r="WNO400" s="141"/>
      <c r="WNP400" s="141"/>
      <c r="WNQ400" s="141"/>
      <c r="WNR400" s="141"/>
      <c r="WNS400" s="141"/>
      <c r="WNT400" s="141"/>
      <c r="WNU400" s="141"/>
      <c r="WNV400" s="141"/>
      <c r="WNW400" s="141"/>
      <c r="WNX400" s="141"/>
      <c r="WNY400" s="141"/>
      <c r="WNZ400" s="141"/>
      <c r="WOA400" s="141"/>
      <c r="WOB400" s="141"/>
      <c r="WOC400" s="141"/>
      <c r="WOD400" s="141"/>
      <c r="WOE400" s="141"/>
      <c r="WOF400" s="141"/>
      <c r="WOG400" s="141"/>
      <c r="WOH400" s="141"/>
      <c r="WOI400" s="141"/>
      <c r="WOJ400" s="141"/>
      <c r="WOK400" s="141"/>
      <c r="WOL400" s="141"/>
      <c r="WOM400" s="141"/>
      <c r="WON400" s="141"/>
      <c r="WOO400" s="141"/>
      <c r="WOP400" s="141"/>
      <c r="WOQ400" s="141"/>
      <c r="WOR400" s="141"/>
      <c r="WOS400" s="141"/>
      <c r="WOT400" s="141"/>
      <c r="WOU400" s="141"/>
      <c r="WOV400" s="141"/>
      <c r="WOW400" s="141"/>
      <c r="WOX400" s="141"/>
      <c r="WOY400" s="141"/>
      <c r="WOZ400" s="141"/>
      <c r="WPA400" s="141"/>
      <c r="WPB400" s="141"/>
      <c r="WPC400" s="141"/>
      <c r="WPD400" s="141"/>
      <c r="WPE400" s="141"/>
      <c r="WPF400" s="141"/>
      <c r="WPG400" s="141"/>
      <c r="WPH400" s="141"/>
      <c r="WPI400" s="141"/>
      <c r="WPJ400" s="141"/>
      <c r="WPK400" s="141"/>
      <c r="WPL400" s="141"/>
      <c r="WPM400" s="141"/>
      <c r="WPN400" s="141"/>
      <c r="WPO400" s="141"/>
      <c r="WPP400" s="141"/>
      <c r="WPQ400" s="141"/>
      <c r="WPR400" s="141"/>
      <c r="WPS400" s="141"/>
      <c r="WPT400" s="141"/>
      <c r="WPU400" s="141"/>
      <c r="WPV400" s="141"/>
      <c r="WPW400" s="141"/>
      <c r="WPX400" s="141"/>
      <c r="WPY400" s="141"/>
      <c r="WPZ400" s="141"/>
      <c r="WQA400" s="141"/>
      <c r="WQB400" s="141"/>
      <c r="WQC400" s="141"/>
      <c r="WQD400" s="141"/>
      <c r="WQE400" s="141"/>
      <c r="WQF400" s="141"/>
      <c r="WQG400" s="141"/>
      <c r="WQH400" s="141"/>
      <c r="WQI400" s="141"/>
      <c r="WQJ400" s="141"/>
      <c r="WQK400" s="141"/>
      <c r="WQL400" s="141"/>
      <c r="WQM400" s="141"/>
      <c r="WQN400" s="141"/>
      <c r="WQO400" s="141"/>
      <c r="WQP400" s="141"/>
      <c r="WQQ400" s="141"/>
      <c r="WQR400" s="141"/>
      <c r="WQS400" s="141"/>
      <c r="WQT400" s="141"/>
      <c r="WQU400" s="141"/>
      <c r="WQV400" s="141"/>
      <c r="WQW400" s="141"/>
      <c r="WQX400" s="141"/>
      <c r="WQY400" s="141"/>
      <c r="WQZ400" s="141"/>
      <c r="WRA400" s="141"/>
      <c r="WRB400" s="141"/>
      <c r="WRC400" s="141"/>
      <c r="WRD400" s="141"/>
      <c r="WRE400" s="141"/>
      <c r="WRF400" s="141"/>
      <c r="WRG400" s="141"/>
      <c r="WRH400" s="141"/>
      <c r="WRI400" s="141"/>
      <c r="WRJ400" s="141"/>
      <c r="WRK400" s="141"/>
      <c r="WRL400" s="141"/>
      <c r="WRM400" s="141"/>
      <c r="WRN400" s="141"/>
      <c r="WRO400" s="141"/>
      <c r="WRP400" s="141"/>
      <c r="WRQ400" s="141"/>
      <c r="WRR400" s="141"/>
      <c r="WRS400" s="141"/>
      <c r="WRT400" s="141"/>
      <c r="WRU400" s="141"/>
      <c r="WRV400" s="141"/>
      <c r="WRW400" s="141"/>
      <c r="WRX400" s="141"/>
      <c r="WRY400" s="141"/>
      <c r="WRZ400" s="141"/>
      <c r="WSA400" s="141"/>
      <c r="WSB400" s="141"/>
      <c r="WSC400" s="141"/>
      <c r="WSD400" s="141"/>
      <c r="WSE400" s="141"/>
      <c r="WSF400" s="141"/>
      <c r="WSG400" s="141"/>
      <c r="WSH400" s="141"/>
      <c r="WSI400" s="141"/>
      <c r="WSJ400" s="141"/>
      <c r="WSK400" s="141"/>
      <c r="WSL400" s="141"/>
      <c r="WSM400" s="141"/>
      <c r="WSN400" s="141"/>
      <c r="WSO400" s="141"/>
      <c r="WSP400" s="141"/>
      <c r="WSQ400" s="141"/>
      <c r="WSR400" s="141"/>
      <c r="WSS400" s="141"/>
      <c r="WST400" s="141"/>
      <c r="WSU400" s="141"/>
      <c r="WSV400" s="141"/>
      <c r="WSW400" s="141"/>
      <c r="WSX400" s="141"/>
      <c r="WSY400" s="141"/>
      <c r="WSZ400" s="141"/>
      <c r="WTA400" s="141"/>
      <c r="WTB400" s="141"/>
      <c r="WTC400" s="141"/>
      <c r="WTD400" s="141"/>
      <c r="WTE400" s="141"/>
      <c r="WTF400" s="141"/>
      <c r="WTG400" s="141"/>
      <c r="WTH400" s="141"/>
      <c r="WTI400" s="141"/>
      <c r="WTJ400" s="141"/>
      <c r="WTK400" s="141"/>
      <c r="WTL400" s="141"/>
      <c r="WTM400" s="141"/>
      <c r="WTN400" s="141"/>
      <c r="WTO400" s="141"/>
      <c r="WTP400" s="141"/>
      <c r="WTQ400" s="141"/>
      <c r="WTR400" s="141"/>
      <c r="WTS400" s="141"/>
      <c r="WTT400" s="141"/>
      <c r="WTU400" s="141"/>
      <c r="WTV400" s="141"/>
      <c r="WTW400" s="141"/>
      <c r="WTX400" s="141"/>
      <c r="WTY400" s="141"/>
      <c r="WTZ400" s="141"/>
      <c r="WUA400" s="141"/>
      <c r="WUB400" s="141"/>
      <c r="WUC400" s="141"/>
      <c r="WUD400" s="141"/>
      <c r="WUE400" s="141"/>
      <c r="WUF400" s="141"/>
      <c r="WUG400" s="141"/>
      <c r="WUH400" s="141"/>
      <c r="WUI400" s="141"/>
      <c r="WUJ400" s="141"/>
      <c r="WUK400" s="141"/>
      <c r="WUL400" s="141"/>
      <c r="WUM400" s="141"/>
      <c r="WUN400" s="141"/>
      <c r="WUO400" s="141"/>
      <c r="WUP400" s="141"/>
      <c r="WUQ400" s="141"/>
      <c r="WUR400" s="141"/>
      <c r="WUS400" s="141"/>
      <c r="WUT400" s="141"/>
      <c r="WUU400" s="141"/>
      <c r="WUV400" s="141"/>
      <c r="WUW400" s="141"/>
      <c r="WUX400" s="141"/>
      <c r="WUY400" s="141"/>
      <c r="WUZ400" s="141"/>
      <c r="WVA400" s="141"/>
      <c r="WVB400" s="141"/>
      <c r="WVC400" s="141"/>
      <c r="WVD400" s="141"/>
      <c r="WVE400" s="141"/>
      <c r="WVF400" s="141"/>
      <c r="WVG400" s="141"/>
      <c r="WVH400" s="141"/>
      <c r="WVI400" s="141"/>
      <c r="WVJ400" s="141"/>
      <c r="WVK400" s="141"/>
      <c r="WVL400" s="141"/>
      <c r="WVM400" s="141"/>
      <c r="WVN400" s="141"/>
      <c r="WVO400" s="141"/>
      <c r="WVP400" s="141"/>
      <c r="WVQ400" s="141"/>
      <c r="WVR400" s="141"/>
      <c r="WVS400" s="141"/>
      <c r="WVT400" s="141"/>
      <c r="WVU400" s="141"/>
      <c r="WVV400" s="141"/>
      <c r="WVW400" s="141"/>
      <c r="WVX400" s="141"/>
      <c r="WVY400" s="141"/>
      <c r="WVZ400" s="141"/>
      <c r="WWA400" s="141"/>
      <c r="WWB400" s="141"/>
      <c r="WWC400" s="141"/>
      <c r="WWD400" s="141"/>
      <c r="WWE400" s="141"/>
      <c r="WWF400" s="141"/>
      <c r="WWG400" s="141"/>
      <c r="WWH400" s="141"/>
      <c r="WWI400" s="141"/>
      <c r="WWJ400" s="141"/>
      <c r="WWK400" s="141"/>
      <c r="WWL400" s="141"/>
      <c r="WWM400" s="141"/>
      <c r="WWN400" s="141"/>
      <c r="WWO400" s="141"/>
      <c r="WWP400" s="141"/>
      <c r="WWQ400" s="141"/>
      <c r="WWR400" s="141"/>
      <c r="WWS400" s="141"/>
      <c r="WWT400" s="141"/>
      <c r="WWU400" s="141"/>
      <c r="WWV400" s="141"/>
      <c r="WWW400" s="141"/>
      <c r="WWX400" s="141"/>
      <c r="WWY400" s="141"/>
      <c r="WWZ400" s="141"/>
      <c r="WXA400" s="141"/>
      <c r="WXB400" s="141"/>
      <c r="WXC400" s="141"/>
      <c r="WXD400" s="141"/>
      <c r="WXE400" s="141"/>
      <c r="WXF400" s="141"/>
      <c r="WXG400" s="141"/>
      <c r="WXH400" s="141"/>
      <c r="WXI400" s="141"/>
      <c r="WXJ400" s="141"/>
      <c r="WXK400" s="141"/>
      <c r="WXL400" s="141"/>
      <c r="WXM400" s="141"/>
      <c r="WXN400" s="141"/>
      <c r="WXO400" s="141"/>
      <c r="WXP400" s="141"/>
      <c r="WXQ400" s="141"/>
      <c r="WXR400" s="141"/>
      <c r="WXS400" s="141"/>
      <c r="WXT400" s="141"/>
      <c r="WXU400" s="141"/>
      <c r="WXV400" s="141"/>
      <c r="WXW400" s="141"/>
      <c r="WXX400" s="141"/>
      <c r="WXY400" s="141"/>
      <c r="WXZ400" s="141"/>
      <c r="WYA400" s="141"/>
      <c r="WYB400" s="141"/>
      <c r="WYC400" s="141"/>
      <c r="WYD400" s="141"/>
      <c r="WYE400" s="141"/>
      <c r="WYF400" s="141"/>
      <c r="WYG400" s="141"/>
      <c r="WYH400" s="141"/>
      <c r="WYI400" s="141"/>
      <c r="WYJ400" s="141"/>
      <c r="WYK400" s="141"/>
      <c r="WYL400" s="141"/>
      <c r="WYM400" s="141"/>
      <c r="WYN400" s="141"/>
      <c r="WYO400" s="141"/>
      <c r="WYP400" s="141"/>
      <c r="WYQ400" s="141"/>
      <c r="WYR400" s="141"/>
      <c r="WYS400" s="141"/>
      <c r="WYT400" s="141"/>
      <c r="WYU400" s="141"/>
      <c r="WYV400" s="141"/>
      <c r="WYW400" s="141"/>
      <c r="WYX400" s="141"/>
      <c r="WYY400" s="141"/>
      <c r="WYZ400" s="141"/>
      <c r="WZA400" s="141"/>
      <c r="WZB400" s="141"/>
      <c r="WZC400" s="141"/>
      <c r="WZD400" s="141"/>
      <c r="WZE400" s="141"/>
      <c r="WZF400" s="141"/>
      <c r="WZG400" s="141"/>
      <c r="WZH400" s="141"/>
      <c r="WZI400" s="141"/>
      <c r="WZJ400" s="141"/>
      <c r="WZK400" s="141"/>
      <c r="WZL400" s="141"/>
      <c r="WZM400" s="141"/>
      <c r="WZN400" s="141"/>
      <c r="WZO400" s="141"/>
      <c r="WZP400" s="141"/>
      <c r="WZQ400" s="141"/>
      <c r="WZR400" s="141"/>
      <c r="WZS400" s="141"/>
      <c r="WZT400" s="141"/>
      <c r="WZU400" s="141"/>
      <c r="WZV400" s="141"/>
      <c r="WZW400" s="141"/>
      <c r="WZX400" s="141"/>
      <c r="WZY400" s="141"/>
      <c r="WZZ400" s="141"/>
      <c r="XAA400" s="141"/>
      <c r="XAB400" s="141"/>
      <c r="XAC400" s="141"/>
      <c r="XAD400" s="141"/>
      <c r="XAE400" s="141"/>
      <c r="XAF400" s="141"/>
      <c r="XAG400" s="141"/>
      <c r="XAH400" s="141"/>
      <c r="XAI400" s="141"/>
      <c r="XAJ400" s="141"/>
      <c r="XAK400" s="141"/>
      <c r="XAL400" s="141"/>
      <c r="XAM400" s="141"/>
      <c r="XAN400" s="141"/>
      <c r="XAO400" s="141"/>
      <c r="XAP400" s="141"/>
      <c r="XAQ400" s="141"/>
      <c r="XAR400" s="141"/>
      <c r="XAS400" s="141"/>
      <c r="XAT400" s="141"/>
      <c r="XAU400" s="141"/>
      <c r="XAV400" s="141"/>
      <c r="XAW400" s="141"/>
      <c r="XAX400" s="141"/>
      <c r="XAY400" s="141"/>
      <c r="XAZ400" s="141"/>
      <c r="XBA400" s="141"/>
      <c r="XBB400" s="141"/>
      <c r="XBC400" s="141"/>
      <c r="XBD400" s="141"/>
      <c r="XBE400" s="141"/>
      <c r="XBF400" s="141"/>
      <c r="XBG400" s="141"/>
      <c r="XBH400" s="141"/>
      <c r="XBI400" s="141"/>
      <c r="XBJ400" s="141"/>
      <c r="XBK400" s="141"/>
      <c r="XBL400" s="141"/>
      <c r="XBM400" s="141"/>
      <c r="XBN400" s="141"/>
      <c r="XBO400" s="141"/>
      <c r="XBP400" s="141"/>
      <c r="XBQ400" s="141"/>
      <c r="XBR400" s="141"/>
      <c r="XBS400" s="141"/>
      <c r="XBT400" s="141"/>
      <c r="XBU400" s="141"/>
      <c r="XBV400" s="141"/>
      <c r="XBW400" s="141"/>
      <c r="XBX400" s="141"/>
      <c r="XBY400" s="141"/>
      <c r="XBZ400" s="141"/>
      <c r="XCA400" s="141"/>
      <c r="XCB400" s="141"/>
      <c r="XCC400" s="141"/>
      <c r="XCD400" s="141"/>
      <c r="XCE400" s="141"/>
      <c r="XCF400" s="141"/>
      <c r="XCG400" s="141"/>
      <c r="XCH400" s="141"/>
      <c r="XCI400" s="141"/>
      <c r="XCJ400" s="141"/>
      <c r="XCK400" s="141"/>
      <c r="XCL400" s="141"/>
      <c r="XCM400" s="141"/>
      <c r="XCN400" s="141"/>
      <c r="XCO400" s="141"/>
      <c r="XCP400" s="141"/>
      <c r="XCQ400" s="141"/>
      <c r="XCR400" s="141"/>
      <c r="XCS400" s="141"/>
      <c r="XCT400" s="141"/>
      <c r="XCU400" s="141"/>
      <c r="XCV400" s="141"/>
      <c r="XCW400" s="141"/>
      <c r="XCX400" s="141"/>
      <c r="XCY400" s="141"/>
      <c r="XCZ400" s="141"/>
      <c r="XDA400" s="141"/>
      <c r="XDB400" s="141"/>
      <c r="XDC400" s="141"/>
      <c r="XDD400" s="141"/>
      <c r="XDE400" s="141"/>
      <c r="XDF400" s="141"/>
      <c r="XDG400" s="141"/>
      <c r="XDH400" s="141"/>
      <c r="XDI400" s="141"/>
      <c r="XDJ400" s="141"/>
      <c r="XDK400" s="141"/>
      <c r="XDL400" s="141"/>
      <c r="XDM400" s="141"/>
      <c r="XDN400" s="141"/>
      <c r="XDO400" s="141"/>
      <c r="XDP400" s="141"/>
      <c r="XDQ400" s="141"/>
      <c r="XDR400" s="141"/>
      <c r="XDS400" s="141"/>
      <c r="XDT400" s="141"/>
      <c r="XDU400" s="141"/>
      <c r="XDV400" s="141"/>
      <c r="XDW400" s="141"/>
      <c r="XDX400" s="141"/>
      <c r="XDY400" s="141"/>
      <c r="XDZ400" s="141"/>
      <c r="XEA400" s="141"/>
      <c r="XEB400" s="141"/>
      <c r="XEC400" s="141"/>
      <c r="XED400" s="141"/>
      <c r="XEE400" s="141"/>
      <c r="XEF400" s="141"/>
      <c r="XEG400" s="141"/>
      <c r="XEH400" s="141"/>
      <c r="XEI400" s="141"/>
      <c r="XEJ400" s="141"/>
      <c r="XEK400" s="141"/>
      <c r="XEL400" s="141"/>
      <c r="XEM400" s="141"/>
      <c r="XEN400" s="141"/>
      <c r="XEO400" s="141"/>
      <c r="XEP400" s="141"/>
      <c r="XEQ400" s="141"/>
      <c r="XER400" s="141"/>
      <c r="XES400" s="141"/>
      <c r="XET400" s="141"/>
      <c r="XEU400" s="141"/>
      <c r="XEV400" s="141"/>
      <c r="XEW400" s="141"/>
      <c r="XEX400" s="141"/>
      <c r="XEY400" s="141"/>
      <c r="XEZ400" s="141"/>
      <c r="XFA400" s="141"/>
      <c r="XFB400" s="141"/>
      <c r="XFC400" s="141"/>
    </row>
  </sheetData>
  <autoFilter ref="Q1:S399">
    <filterColumn colId="1"/>
  </autoFilter>
  <mergeCells count="16">
    <mergeCell ref="O42:O43"/>
    <mergeCell ref="C42:C43"/>
    <mergeCell ref="B42:B43"/>
    <mergeCell ref="A42:A43"/>
    <mergeCell ref="J42:J43"/>
    <mergeCell ref="L42:L43"/>
    <mergeCell ref="M42:M43"/>
    <mergeCell ref="N42:N43"/>
    <mergeCell ref="M45:M46"/>
    <mergeCell ref="N45:N46"/>
    <mergeCell ref="O45:O46"/>
    <mergeCell ref="A45:A46"/>
    <mergeCell ref="B45:B46"/>
    <mergeCell ref="C45:C46"/>
    <mergeCell ref="J45:J46"/>
    <mergeCell ref="L45:L46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35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2141</v>
      </c>
      <c r="B1" s="113" t="s">
        <v>2142</v>
      </c>
      <c r="C1" s="113" t="s">
        <v>2143</v>
      </c>
      <c r="D1" s="113" t="s">
        <v>26</v>
      </c>
      <c r="E1" s="113" t="s">
        <v>27</v>
      </c>
      <c r="F1" s="113" t="s">
        <v>2144</v>
      </c>
      <c r="G1" s="113" t="s">
        <v>2145</v>
      </c>
      <c r="H1" s="113" t="s">
        <v>2146</v>
      </c>
      <c r="I1" s="113" t="s">
        <v>2147</v>
      </c>
      <c r="J1" s="113" t="s">
        <v>2148</v>
      </c>
      <c r="K1" s="113" t="s">
        <v>2149</v>
      </c>
      <c r="L1" s="113" t="s">
        <v>2150</v>
      </c>
      <c r="M1" s="113" t="s">
        <v>2151</v>
      </c>
      <c r="N1" s="113" t="s">
        <v>2151</v>
      </c>
    </row>
    <row r="2" spans="1:14">
      <c r="A2" s="113" t="s">
        <v>383</v>
      </c>
      <c r="B2" s="113" t="s">
        <v>384</v>
      </c>
      <c r="C2" s="113">
        <v>35.9</v>
      </c>
      <c r="D2" s="113">
        <v>35.9</v>
      </c>
      <c r="E2" s="113">
        <v>32.299999999999997</v>
      </c>
      <c r="F2" s="113">
        <v>33.4</v>
      </c>
      <c r="G2" s="113">
        <v>32.700000000000003</v>
      </c>
      <c r="H2" s="113">
        <v>35.9</v>
      </c>
      <c r="I2" s="113">
        <v>24889</v>
      </c>
      <c r="J2" s="113">
        <v>855245.35</v>
      </c>
      <c r="K2" s="115">
        <v>43507</v>
      </c>
      <c r="L2" s="113">
        <v>344</v>
      </c>
      <c r="M2" s="113" t="s">
        <v>385</v>
      </c>
      <c r="N2" s="351"/>
    </row>
    <row r="3" spans="1:14">
      <c r="A3" s="113" t="s">
        <v>3388</v>
      </c>
      <c r="B3" s="113" t="s">
        <v>384</v>
      </c>
      <c r="C3" s="113">
        <v>19.5</v>
      </c>
      <c r="D3" s="113">
        <v>19.5</v>
      </c>
      <c r="E3" s="113">
        <v>19.5</v>
      </c>
      <c r="F3" s="113">
        <v>19.5</v>
      </c>
      <c r="G3" s="113">
        <v>19.5</v>
      </c>
      <c r="H3" s="113">
        <v>19.850000000000001</v>
      </c>
      <c r="I3" s="113">
        <v>534</v>
      </c>
      <c r="J3" s="113">
        <v>10413</v>
      </c>
      <c r="K3" s="115">
        <v>43507</v>
      </c>
      <c r="L3" s="113">
        <v>18</v>
      </c>
      <c r="M3" s="113" t="s">
        <v>3389</v>
      </c>
      <c r="N3" s="351"/>
    </row>
    <row r="4" spans="1:14">
      <c r="A4" s="113" t="s">
        <v>386</v>
      </c>
      <c r="B4" s="113" t="s">
        <v>384</v>
      </c>
      <c r="C4" s="113">
        <v>2.9</v>
      </c>
      <c r="D4" s="113">
        <v>3.2</v>
      </c>
      <c r="E4" s="113">
        <v>2.9</v>
      </c>
      <c r="F4" s="113">
        <v>3</v>
      </c>
      <c r="G4" s="113">
        <v>3</v>
      </c>
      <c r="H4" s="113">
        <v>2.9</v>
      </c>
      <c r="I4" s="113">
        <v>2710561</v>
      </c>
      <c r="J4" s="113">
        <v>8150213.75</v>
      </c>
      <c r="K4" s="115">
        <v>43507</v>
      </c>
      <c r="L4" s="113">
        <v>1068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21490</v>
      </c>
      <c r="D5" s="113">
        <v>21775</v>
      </c>
      <c r="E5" s="113">
        <v>21201.3</v>
      </c>
      <c r="F5" s="113">
        <v>21619.200000000001</v>
      </c>
      <c r="G5" s="113">
        <v>21599.85</v>
      </c>
      <c r="H5" s="113">
        <v>21332.45</v>
      </c>
      <c r="I5" s="113">
        <v>1734</v>
      </c>
      <c r="J5" s="113">
        <v>37461338.75</v>
      </c>
      <c r="K5" s="115">
        <v>43507</v>
      </c>
      <c r="L5" s="113">
        <v>813</v>
      </c>
      <c r="M5" s="113" t="s">
        <v>389</v>
      </c>
      <c r="N5" s="351"/>
    </row>
    <row r="6" spans="1:14">
      <c r="A6" s="113" t="s">
        <v>3371</v>
      </c>
      <c r="B6" s="113" t="s">
        <v>384</v>
      </c>
      <c r="C6" s="113">
        <v>11</v>
      </c>
      <c r="D6" s="113">
        <v>12</v>
      </c>
      <c r="E6" s="113">
        <v>9.9</v>
      </c>
      <c r="F6" s="113">
        <v>11.5</v>
      </c>
      <c r="G6" s="113">
        <v>11.5</v>
      </c>
      <c r="H6" s="113">
        <v>11</v>
      </c>
      <c r="I6" s="113">
        <v>2597</v>
      </c>
      <c r="J6" s="113">
        <v>28556.15</v>
      </c>
      <c r="K6" s="115">
        <v>43507</v>
      </c>
      <c r="L6" s="113">
        <v>57</v>
      </c>
      <c r="M6" s="113" t="s">
        <v>3372</v>
      </c>
      <c r="N6" s="351"/>
    </row>
    <row r="7" spans="1:14">
      <c r="A7" s="113" t="s">
        <v>2580</v>
      </c>
      <c r="B7" s="113" t="s">
        <v>384</v>
      </c>
      <c r="C7" s="113">
        <v>235</v>
      </c>
      <c r="D7" s="113">
        <v>247.95</v>
      </c>
      <c r="E7" s="113">
        <v>214.8</v>
      </c>
      <c r="F7" s="113">
        <v>232.1</v>
      </c>
      <c r="G7" s="113">
        <v>232.15</v>
      </c>
      <c r="H7" s="113">
        <v>232</v>
      </c>
      <c r="I7" s="113">
        <v>2688</v>
      </c>
      <c r="J7" s="113">
        <v>627749.75</v>
      </c>
      <c r="K7" s="115">
        <v>43507</v>
      </c>
      <c r="L7" s="113">
        <v>129</v>
      </c>
      <c r="M7" s="113" t="s">
        <v>2581</v>
      </c>
      <c r="N7" s="351"/>
    </row>
    <row r="8" spans="1:14">
      <c r="A8" s="113" t="s">
        <v>1994</v>
      </c>
      <c r="B8" s="113" t="s">
        <v>384</v>
      </c>
      <c r="C8" s="113">
        <v>77.7</v>
      </c>
      <c r="D8" s="113">
        <v>79.2</v>
      </c>
      <c r="E8" s="113">
        <v>75.599999999999994</v>
      </c>
      <c r="F8" s="113">
        <v>76.150000000000006</v>
      </c>
      <c r="G8" s="113">
        <v>75.599999999999994</v>
      </c>
      <c r="H8" s="113">
        <v>77.7</v>
      </c>
      <c r="I8" s="113">
        <v>176131</v>
      </c>
      <c r="J8" s="113">
        <v>13599023.5</v>
      </c>
      <c r="K8" s="115">
        <v>43507</v>
      </c>
      <c r="L8" s="113">
        <v>5338</v>
      </c>
      <c r="M8" s="113" t="s">
        <v>746</v>
      </c>
      <c r="N8" s="351"/>
    </row>
    <row r="9" spans="1:14">
      <c r="A9" s="113" t="s">
        <v>390</v>
      </c>
      <c r="B9" s="113" t="s">
        <v>384</v>
      </c>
      <c r="C9" s="113">
        <v>118</v>
      </c>
      <c r="D9" s="113">
        <v>118</v>
      </c>
      <c r="E9" s="113">
        <v>108.4</v>
      </c>
      <c r="F9" s="113">
        <v>111</v>
      </c>
      <c r="G9" s="113">
        <v>111.5</v>
      </c>
      <c r="H9" s="113">
        <v>112.6</v>
      </c>
      <c r="I9" s="113">
        <v>150448</v>
      </c>
      <c r="J9" s="113">
        <v>16745498.4</v>
      </c>
      <c r="K9" s="115">
        <v>43507</v>
      </c>
      <c r="L9" s="113">
        <v>2677</v>
      </c>
      <c r="M9" s="113" t="s">
        <v>1917</v>
      </c>
      <c r="N9" s="351"/>
    </row>
    <row r="10" spans="1:14">
      <c r="A10" s="113" t="s">
        <v>2870</v>
      </c>
      <c r="B10" s="113" t="s">
        <v>384</v>
      </c>
      <c r="C10" s="113">
        <v>9.6999999999999993</v>
      </c>
      <c r="D10" s="113">
        <v>10.65</v>
      </c>
      <c r="E10" s="113">
        <v>9.6999999999999993</v>
      </c>
      <c r="F10" s="113">
        <v>10.65</v>
      </c>
      <c r="G10" s="113">
        <v>10.65</v>
      </c>
      <c r="H10" s="113">
        <v>10.15</v>
      </c>
      <c r="I10" s="113">
        <v>136544</v>
      </c>
      <c r="J10" s="113">
        <v>1444390.2</v>
      </c>
      <c r="K10" s="115">
        <v>43507</v>
      </c>
      <c r="L10" s="113">
        <v>286</v>
      </c>
      <c r="M10" s="113" t="s">
        <v>2871</v>
      </c>
      <c r="N10" s="351"/>
    </row>
    <row r="11" spans="1:14">
      <c r="A11" s="113" t="s">
        <v>2872</v>
      </c>
      <c r="B11" s="113" t="s">
        <v>384</v>
      </c>
      <c r="C11" s="113">
        <v>585.70000000000005</v>
      </c>
      <c r="D11" s="113">
        <v>590</v>
      </c>
      <c r="E11" s="113">
        <v>577</v>
      </c>
      <c r="F11" s="113">
        <v>588.95000000000005</v>
      </c>
      <c r="G11" s="113">
        <v>590</v>
      </c>
      <c r="H11" s="113">
        <v>589.25</v>
      </c>
      <c r="I11" s="113">
        <v>27893</v>
      </c>
      <c r="J11" s="113">
        <v>16333327.65</v>
      </c>
      <c r="K11" s="115">
        <v>43507</v>
      </c>
      <c r="L11" s="113">
        <v>1872</v>
      </c>
      <c r="M11" s="113" t="s">
        <v>2873</v>
      </c>
      <c r="N11" s="351"/>
    </row>
    <row r="12" spans="1:14">
      <c r="A12" s="113" t="s">
        <v>391</v>
      </c>
      <c r="B12" s="113" t="s">
        <v>384</v>
      </c>
      <c r="C12" s="113">
        <v>1574</v>
      </c>
      <c r="D12" s="113">
        <v>1574</v>
      </c>
      <c r="E12" s="113">
        <v>1530.1</v>
      </c>
      <c r="F12" s="113">
        <v>1541.65</v>
      </c>
      <c r="G12" s="113">
        <v>1543</v>
      </c>
      <c r="H12" s="113">
        <v>1579.15</v>
      </c>
      <c r="I12" s="113">
        <v>60601</v>
      </c>
      <c r="J12" s="113">
        <v>93847401.049999997</v>
      </c>
      <c r="K12" s="115">
        <v>43507</v>
      </c>
      <c r="L12" s="113">
        <v>10496</v>
      </c>
      <c r="M12" s="113" t="s">
        <v>2795</v>
      </c>
      <c r="N12" s="351"/>
    </row>
    <row r="13" spans="1:14">
      <c r="A13" s="113" t="s">
        <v>2277</v>
      </c>
      <c r="B13" s="113" t="s">
        <v>384</v>
      </c>
      <c r="C13" s="113">
        <v>22.5</v>
      </c>
      <c r="D13" s="113">
        <v>22.5</v>
      </c>
      <c r="E13" s="113">
        <v>21.5</v>
      </c>
      <c r="F13" s="113">
        <v>22</v>
      </c>
      <c r="G13" s="113">
        <v>22.1</v>
      </c>
      <c r="H13" s="113">
        <v>22.1</v>
      </c>
      <c r="I13" s="113">
        <v>4863</v>
      </c>
      <c r="J13" s="113">
        <v>106455.65</v>
      </c>
      <c r="K13" s="115">
        <v>43507</v>
      </c>
      <c r="L13" s="113">
        <v>46</v>
      </c>
      <c r="M13" s="113" t="s">
        <v>2278</v>
      </c>
      <c r="N13" s="351"/>
    </row>
    <row r="14" spans="1:14">
      <c r="A14" s="113" t="s">
        <v>3141</v>
      </c>
      <c r="B14" s="113" t="s">
        <v>384</v>
      </c>
      <c r="C14" s="113">
        <v>856</v>
      </c>
      <c r="D14" s="113">
        <v>869.9</v>
      </c>
      <c r="E14" s="113">
        <v>851.1</v>
      </c>
      <c r="F14" s="113">
        <v>867.4</v>
      </c>
      <c r="G14" s="113">
        <v>867.95</v>
      </c>
      <c r="H14" s="113">
        <v>861.75</v>
      </c>
      <c r="I14" s="113">
        <v>21235</v>
      </c>
      <c r="J14" s="113">
        <v>18369738.600000001</v>
      </c>
      <c r="K14" s="115">
        <v>43507</v>
      </c>
      <c r="L14" s="113">
        <v>2303</v>
      </c>
      <c r="M14" s="113" t="s">
        <v>3142</v>
      </c>
      <c r="N14" s="351"/>
    </row>
    <row r="15" spans="1:14">
      <c r="A15" s="113" t="s">
        <v>392</v>
      </c>
      <c r="B15" s="113" t="s">
        <v>384</v>
      </c>
      <c r="C15" s="113">
        <v>51.5</v>
      </c>
      <c r="D15" s="113">
        <v>51.85</v>
      </c>
      <c r="E15" s="113">
        <v>48.5</v>
      </c>
      <c r="F15" s="113">
        <v>49.3</v>
      </c>
      <c r="G15" s="113">
        <v>49.2</v>
      </c>
      <c r="H15" s="113">
        <v>51.7</v>
      </c>
      <c r="I15" s="113">
        <v>452183</v>
      </c>
      <c r="J15" s="113">
        <v>22210318.899999999</v>
      </c>
      <c r="K15" s="115">
        <v>43507</v>
      </c>
      <c r="L15" s="113">
        <v>3889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1262</v>
      </c>
      <c r="D16" s="113">
        <v>1262</v>
      </c>
      <c r="E16" s="113">
        <v>1221</v>
      </c>
      <c r="F16" s="113">
        <v>1233.8</v>
      </c>
      <c r="G16" s="113">
        <v>1231</v>
      </c>
      <c r="H16" s="113">
        <v>1255.1500000000001</v>
      </c>
      <c r="I16" s="113">
        <v>50593</v>
      </c>
      <c r="J16" s="113">
        <v>62796125.399999999</v>
      </c>
      <c r="K16" s="115">
        <v>43507</v>
      </c>
      <c r="L16" s="113">
        <v>4717</v>
      </c>
      <c r="M16" s="113" t="s">
        <v>2874</v>
      </c>
      <c r="N16" s="351"/>
    </row>
    <row r="17" spans="1:14">
      <c r="A17" s="113" t="s">
        <v>2796</v>
      </c>
      <c r="B17" s="113" t="s">
        <v>384</v>
      </c>
      <c r="C17" s="113">
        <v>8050</v>
      </c>
      <c r="D17" s="113">
        <v>8050</v>
      </c>
      <c r="E17" s="113">
        <v>7600</v>
      </c>
      <c r="F17" s="113">
        <v>7666.4</v>
      </c>
      <c r="G17" s="113">
        <v>7750</v>
      </c>
      <c r="H17" s="113">
        <v>8042</v>
      </c>
      <c r="I17" s="113">
        <v>21425</v>
      </c>
      <c r="J17" s="113">
        <v>165357906.75</v>
      </c>
      <c r="K17" s="115">
        <v>43507</v>
      </c>
      <c r="L17" s="113">
        <v>4850</v>
      </c>
      <c r="M17" s="113" t="s">
        <v>2797</v>
      </c>
      <c r="N17" s="351"/>
    </row>
    <row r="18" spans="1:14">
      <c r="A18" s="113" t="s">
        <v>2189</v>
      </c>
      <c r="B18" s="113" t="s">
        <v>384</v>
      </c>
      <c r="C18" s="113">
        <v>82</v>
      </c>
      <c r="D18" s="113">
        <v>82.3</v>
      </c>
      <c r="E18" s="113">
        <v>79</v>
      </c>
      <c r="F18" s="113">
        <v>79.099999999999994</v>
      </c>
      <c r="G18" s="113">
        <v>79.150000000000006</v>
      </c>
      <c r="H18" s="113">
        <v>81.599999999999994</v>
      </c>
      <c r="I18" s="113">
        <v>1539262</v>
      </c>
      <c r="J18" s="113">
        <v>122827121.8</v>
      </c>
      <c r="K18" s="115">
        <v>43507</v>
      </c>
      <c r="L18" s="113">
        <v>17669</v>
      </c>
      <c r="M18" s="113" t="s">
        <v>2190</v>
      </c>
      <c r="N18" s="351"/>
    </row>
    <row r="19" spans="1:14">
      <c r="A19" s="113" t="s">
        <v>394</v>
      </c>
      <c r="B19" s="113" t="s">
        <v>384</v>
      </c>
      <c r="C19" s="113">
        <v>211.75</v>
      </c>
      <c r="D19" s="113">
        <v>212</v>
      </c>
      <c r="E19" s="113">
        <v>209.45</v>
      </c>
      <c r="F19" s="113">
        <v>211.1</v>
      </c>
      <c r="G19" s="113">
        <v>211.25</v>
      </c>
      <c r="H19" s="113">
        <v>211.95</v>
      </c>
      <c r="I19" s="113">
        <v>586752</v>
      </c>
      <c r="J19" s="113">
        <v>123761244.75</v>
      </c>
      <c r="K19" s="115">
        <v>43507</v>
      </c>
      <c r="L19" s="113">
        <v>6715</v>
      </c>
      <c r="M19" s="113" t="s">
        <v>395</v>
      </c>
      <c r="N19" s="351"/>
    </row>
    <row r="20" spans="1:14">
      <c r="A20" s="113" t="s">
        <v>30</v>
      </c>
      <c r="B20" s="113" t="s">
        <v>384</v>
      </c>
      <c r="C20" s="113">
        <v>1396</v>
      </c>
      <c r="D20" s="113">
        <v>1399.45</v>
      </c>
      <c r="E20" s="113">
        <v>1364.4</v>
      </c>
      <c r="F20" s="113">
        <v>1368.3</v>
      </c>
      <c r="G20" s="113">
        <v>1368</v>
      </c>
      <c r="H20" s="113">
        <v>1395.45</v>
      </c>
      <c r="I20" s="113">
        <v>1133028</v>
      </c>
      <c r="J20" s="113">
        <v>1567411848.9000001</v>
      </c>
      <c r="K20" s="115">
        <v>43507</v>
      </c>
      <c r="L20" s="113">
        <v>21668</v>
      </c>
      <c r="M20" s="113" t="s">
        <v>396</v>
      </c>
      <c r="N20" s="351"/>
    </row>
    <row r="21" spans="1:14">
      <c r="A21" s="113" t="s">
        <v>397</v>
      </c>
      <c r="B21" s="113" t="s">
        <v>384</v>
      </c>
      <c r="C21" s="113">
        <v>935</v>
      </c>
      <c r="D21" s="113">
        <v>935</v>
      </c>
      <c r="E21" s="113">
        <v>915</v>
      </c>
      <c r="F21" s="113">
        <v>920.05</v>
      </c>
      <c r="G21" s="113">
        <v>920</v>
      </c>
      <c r="H21" s="113">
        <v>935.05</v>
      </c>
      <c r="I21" s="113">
        <v>2714</v>
      </c>
      <c r="J21" s="113">
        <v>2497286.0499999998</v>
      </c>
      <c r="K21" s="115">
        <v>43507</v>
      </c>
      <c r="L21" s="113">
        <v>360</v>
      </c>
      <c r="M21" s="113" t="s">
        <v>398</v>
      </c>
      <c r="N21" s="351"/>
    </row>
    <row r="22" spans="1:14">
      <c r="A22" s="113" t="s">
        <v>2875</v>
      </c>
      <c r="B22" s="113" t="s">
        <v>384</v>
      </c>
      <c r="C22" s="113">
        <v>83.8</v>
      </c>
      <c r="D22" s="113">
        <v>85.3</v>
      </c>
      <c r="E22" s="113">
        <v>82.9</v>
      </c>
      <c r="F22" s="113">
        <v>83.85</v>
      </c>
      <c r="G22" s="113">
        <v>84</v>
      </c>
      <c r="H22" s="113">
        <v>84.6</v>
      </c>
      <c r="I22" s="113">
        <v>59965</v>
      </c>
      <c r="J22" s="113">
        <v>5026328.3</v>
      </c>
      <c r="K22" s="115">
        <v>43507</v>
      </c>
      <c r="L22" s="113">
        <v>827</v>
      </c>
      <c r="M22" s="113" t="s">
        <v>2876</v>
      </c>
      <c r="N22" s="351"/>
    </row>
    <row r="23" spans="1:14">
      <c r="A23" s="113" t="s">
        <v>31</v>
      </c>
      <c r="B23" s="113" t="s">
        <v>384</v>
      </c>
      <c r="C23" s="113">
        <v>122.95</v>
      </c>
      <c r="D23" s="113">
        <v>123.25</v>
      </c>
      <c r="E23" s="113">
        <v>115.8</v>
      </c>
      <c r="F23" s="113">
        <v>118.2</v>
      </c>
      <c r="G23" s="113">
        <v>117.2</v>
      </c>
      <c r="H23" s="113">
        <v>123.75</v>
      </c>
      <c r="I23" s="113">
        <v>7048335</v>
      </c>
      <c r="J23" s="113">
        <v>837384807.89999998</v>
      </c>
      <c r="K23" s="115">
        <v>43507</v>
      </c>
      <c r="L23" s="113">
        <v>33383</v>
      </c>
      <c r="M23" s="113" t="s">
        <v>399</v>
      </c>
      <c r="N23" s="351"/>
    </row>
    <row r="24" spans="1:14">
      <c r="A24" s="113" t="s">
        <v>3166</v>
      </c>
      <c r="B24" s="113" t="s">
        <v>384</v>
      </c>
      <c r="C24" s="113">
        <v>94.05</v>
      </c>
      <c r="D24" s="113">
        <v>96.75</v>
      </c>
      <c r="E24" s="113">
        <v>94</v>
      </c>
      <c r="F24" s="113">
        <v>94.8</v>
      </c>
      <c r="G24" s="113">
        <v>95.1</v>
      </c>
      <c r="H24" s="113">
        <v>95.45</v>
      </c>
      <c r="I24" s="113">
        <v>239324</v>
      </c>
      <c r="J24" s="113">
        <v>22703250.100000001</v>
      </c>
      <c r="K24" s="115">
        <v>43507</v>
      </c>
      <c r="L24" s="113">
        <v>1725</v>
      </c>
      <c r="M24" s="113" t="s">
        <v>3167</v>
      </c>
      <c r="N24" s="351"/>
    </row>
    <row r="25" spans="1:14">
      <c r="A25" s="113" t="s">
        <v>2877</v>
      </c>
      <c r="B25" s="113" t="s">
        <v>384</v>
      </c>
      <c r="C25" s="113">
        <v>33</v>
      </c>
      <c r="D25" s="113">
        <v>35.200000000000003</v>
      </c>
      <c r="E25" s="113">
        <v>32.6</v>
      </c>
      <c r="F25" s="113">
        <v>32.85</v>
      </c>
      <c r="G25" s="113">
        <v>33</v>
      </c>
      <c r="H25" s="113">
        <v>33.9</v>
      </c>
      <c r="I25" s="113">
        <v>198956</v>
      </c>
      <c r="J25" s="113">
        <v>6589155.9000000004</v>
      </c>
      <c r="K25" s="115">
        <v>43507</v>
      </c>
      <c r="L25" s="113">
        <v>941</v>
      </c>
      <c r="M25" s="113" t="s">
        <v>2878</v>
      </c>
      <c r="N25" s="351"/>
    </row>
    <row r="26" spans="1:14">
      <c r="A26" s="113" t="s">
        <v>32</v>
      </c>
      <c r="B26" s="113" t="s">
        <v>384</v>
      </c>
      <c r="C26" s="113">
        <v>332.95</v>
      </c>
      <c r="D26" s="113">
        <v>333.95</v>
      </c>
      <c r="E26" s="113">
        <v>318.39999999999998</v>
      </c>
      <c r="F26" s="113">
        <v>328.8</v>
      </c>
      <c r="G26" s="113">
        <v>329</v>
      </c>
      <c r="H26" s="113">
        <v>331.5</v>
      </c>
      <c r="I26" s="113">
        <v>3783848</v>
      </c>
      <c r="J26" s="113">
        <v>1236984580.5999999</v>
      </c>
      <c r="K26" s="115">
        <v>43507</v>
      </c>
      <c r="L26" s="113">
        <v>50495</v>
      </c>
      <c r="M26" s="113" t="s">
        <v>400</v>
      </c>
      <c r="N26" s="351"/>
    </row>
    <row r="27" spans="1:14">
      <c r="A27" s="113" t="s">
        <v>33</v>
      </c>
      <c r="B27" s="113" t="s">
        <v>384</v>
      </c>
      <c r="C27" s="113">
        <v>35.75</v>
      </c>
      <c r="D27" s="113">
        <v>36.15</v>
      </c>
      <c r="E27" s="113">
        <v>33.35</v>
      </c>
      <c r="F27" s="113">
        <v>34.700000000000003</v>
      </c>
      <c r="G27" s="113">
        <v>34.9</v>
      </c>
      <c r="H27" s="113">
        <v>35.6</v>
      </c>
      <c r="I27" s="113">
        <v>11790819</v>
      </c>
      <c r="J27" s="113">
        <v>405425679.30000001</v>
      </c>
      <c r="K27" s="115">
        <v>43507</v>
      </c>
      <c r="L27" s="113">
        <v>19350</v>
      </c>
      <c r="M27" s="113" t="s">
        <v>401</v>
      </c>
      <c r="N27" s="351"/>
    </row>
    <row r="28" spans="1:14">
      <c r="A28" s="113" t="s">
        <v>402</v>
      </c>
      <c r="B28" s="113" t="s">
        <v>384</v>
      </c>
      <c r="C28" s="113">
        <v>215.4</v>
      </c>
      <c r="D28" s="113">
        <v>217.8</v>
      </c>
      <c r="E28" s="113">
        <v>214.55</v>
      </c>
      <c r="F28" s="113">
        <v>215.3</v>
      </c>
      <c r="G28" s="113">
        <v>216</v>
      </c>
      <c r="H28" s="113">
        <v>215.4</v>
      </c>
      <c r="I28" s="113">
        <v>194096</v>
      </c>
      <c r="J28" s="113">
        <v>41902249.5</v>
      </c>
      <c r="K28" s="115">
        <v>43507</v>
      </c>
      <c r="L28" s="113">
        <v>13497</v>
      </c>
      <c r="M28" s="113" t="s">
        <v>2879</v>
      </c>
      <c r="N28" s="351"/>
    </row>
    <row r="29" spans="1:14">
      <c r="A29" s="113" t="s">
        <v>403</v>
      </c>
      <c r="B29" s="113" t="s">
        <v>384</v>
      </c>
      <c r="C29" s="113">
        <v>242</v>
      </c>
      <c r="D29" s="113">
        <v>242.05</v>
      </c>
      <c r="E29" s="113">
        <v>225.6</v>
      </c>
      <c r="F29" s="113">
        <v>228.75</v>
      </c>
      <c r="G29" s="113">
        <v>228.3</v>
      </c>
      <c r="H29" s="113">
        <v>242</v>
      </c>
      <c r="I29" s="113">
        <v>20484</v>
      </c>
      <c r="J29" s="113">
        <v>4772035.0999999996</v>
      </c>
      <c r="K29" s="115">
        <v>43507</v>
      </c>
      <c r="L29" s="113">
        <v>944</v>
      </c>
      <c r="M29" s="113" t="s">
        <v>404</v>
      </c>
      <c r="N29" s="351"/>
    </row>
    <row r="30" spans="1:14">
      <c r="A30" s="113" t="s">
        <v>2363</v>
      </c>
      <c r="B30" s="113" t="s">
        <v>384</v>
      </c>
      <c r="C30" s="113">
        <v>1.6</v>
      </c>
      <c r="D30" s="113">
        <v>1.65</v>
      </c>
      <c r="E30" s="113">
        <v>1.55</v>
      </c>
      <c r="F30" s="113">
        <v>1.6</v>
      </c>
      <c r="G30" s="113">
        <v>1.6</v>
      </c>
      <c r="H30" s="113">
        <v>1.6</v>
      </c>
      <c r="I30" s="113">
        <v>13660</v>
      </c>
      <c r="J30" s="113">
        <v>21772</v>
      </c>
      <c r="K30" s="115">
        <v>43507</v>
      </c>
      <c r="L30" s="113">
        <v>28</v>
      </c>
      <c r="M30" s="113" t="s">
        <v>2364</v>
      </c>
      <c r="N30" s="351"/>
    </row>
    <row r="31" spans="1:14">
      <c r="A31" s="113" t="s">
        <v>2582</v>
      </c>
      <c r="B31" s="113" t="s">
        <v>384</v>
      </c>
      <c r="C31" s="113">
        <v>41</v>
      </c>
      <c r="D31" s="113">
        <v>43.95</v>
      </c>
      <c r="E31" s="113">
        <v>39.25</v>
      </c>
      <c r="F31" s="113">
        <v>40.15</v>
      </c>
      <c r="G31" s="113">
        <v>41</v>
      </c>
      <c r="H31" s="113">
        <v>41.65</v>
      </c>
      <c r="I31" s="113">
        <v>2031</v>
      </c>
      <c r="J31" s="113">
        <v>82318.25</v>
      </c>
      <c r="K31" s="115">
        <v>43507</v>
      </c>
      <c r="L31" s="113">
        <v>42</v>
      </c>
      <c r="M31" s="113" t="s">
        <v>2583</v>
      </c>
      <c r="N31" s="351"/>
    </row>
    <row r="32" spans="1:14">
      <c r="A32" s="113" t="s">
        <v>2365</v>
      </c>
      <c r="B32" s="113" t="s">
        <v>384</v>
      </c>
      <c r="C32" s="113">
        <v>8.5</v>
      </c>
      <c r="D32" s="113">
        <v>8.6999999999999993</v>
      </c>
      <c r="E32" s="113">
        <v>8.1</v>
      </c>
      <c r="F32" s="113">
        <v>8.65</v>
      </c>
      <c r="G32" s="113">
        <v>8.6</v>
      </c>
      <c r="H32" s="113">
        <v>8.3000000000000007</v>
      </c>
      <c r="I32" s="113">
        <v>121528</v>
      </c>
      <c r="J32" s="113">
        <v>1022653.65</v>
      </c>
      <c r="K32" s="115">
        <v>43507</v>
      </c>
      <c r="L32" s="113">
        <v>245</v>
      </c>
      <c r="M32" s="113" t="s">
        <v>2366</v>
      </c>
      <c r="N32" s="351"/>
    </row>
    <row r="33" spans="1:14">
      <c r="A33" s="113" t="s">
        <v>405</v>
      </c>
      <c r="B33" s="113" t="s">
        <v>384</v>
      </c>
      <c r="C33" s="113">
        <v>329.6</v>
      </c>
      <c r="D33" s="113">
        <v>329.6</v>
      </c>
      <c r="E33" s="113">
        <v>323</v>
      </c>
      <c r="F33" s="113">
        <v>323.39999999999998</v>
      </c>
      <c r="G33" s="113">
        <v>323.10000000000002</v>
      </c>
      <c r="H33" s="113">
        <v>323.85000000000002</v>
      </c>
      <c r="I33" s="113">
        <v>2840</v>
      </c>
      <c r="J33" s="113">
        <v>923132.75</v>
      </c>
      <c r="K33" s="115">
        <v>43507</v>
      </c>
      <c r="L33" s="113">
        <v>126</v>
      </c>
      <c r="M33" s="113" t="s">
        <v>406</v>
      </c>
      <c r="N33" s="351"/>
    </row>
    <row r="34" spans="1:14">
      <c r="A34" s="113" t="s">
        <v>3132</v>
      </c>
      <c r="B34" s="113" t="s">
        <v>384</v>
      </c>
      <c r="C34" s="113">
        <v>17.8</v>
      </c>
      <c r="D34" s="113">
        <v>17.8</v>
      </c>
      <c r="E34" s="113">
        <v>16.05</v>
      </c>
      <c r="F34" s="113">
        <v>16.600000000000001</v>
      </c>
      <c r="G34" s="113">
        <v>16.899999999999999</v>
      </c>
      <c r="H34" s="113">
        <v>15.7</v>
      </c>
      <c r="I34" s="113">
        <v>1685</v>
      </c>
      <c r="J34" s="113">
        <v>29140.65</v>
      </c>
      <c r="K34" s="115">
        <v>43507</v>
      </c>
      <c r="L34" s="113">
        <v>74</v>
      </c>
      <c r="M34" s="113" t="s">
        <v>3133</v>
      </c>
      <c r="N34" s="351"/>
    </row>
    <row r="35" spans="1:14">
      <c r="A35" s="113" t="s">
        <v>2367</v>
      </c>
      <c r="B35" s="113" t="s">
        <v>384</v>
      </c>
      <c r="C35" s="113">
        <v>11.1</v>
      </c>
      <c r="D35" s="113">
        <v>11.3</v>
      </c>
      <c r="E35" s="113">
        <v>10.75</v>
      </c>
      <c r="F35" s="113">
        <v>10.85</v>
      </c>
      <c r="G35" s="113">
        <v>10.85</v>
      </c>
      <c r="H35" s="113">
        <v>11</v>
      </c>
      <c r="I35" s="113">
        <v>13196</v>
      </c>
      <c r="J35" s="113">
        <v>145325.4</v>
      </c>
      <c r="K35" s="115">
        <v>43507</v>
      </c>
      <c r="L35" s="113">
        <v>76</v>
      </c>
      <c r="M35" s="113" t="s">
        <v>2368</v>
      </c>
      <c r="N35" s="351"/>
    </row>
    <row r="36" spans="1:14">
      <c r="A36" s="113" t="s">
        <v>407</v>
      </c>
      <c r="B36" s="113" t="s">
        <v>384</v>
      </c>
      <c r="C36" s="113">
        <v>67.849999999999994</v>
      </c>
      <c r="D36" s="113">
        <v>68.599999999999994</v>
      </c>
      <c r="E36" s="113">
        <v>65.3</v>
      </c>
      <c r="F36" s="113">
        <v>68.3</v>
      </c>
      <c r="G36" s="113">
        <v>68.099999999999994</v>
      </c>
      <c r="H36" s="113">
        <v>67.349999999999994</v>
      </c>
      <c r="I36" s="113">
        <v>3358</v>
      </c>
      <c r="J36" s="113">
        <v>228211.1</v>
      </c>
      <c r="K36" s="115">
        <v>43507</v>
      </c>
      <c r="L36" s="113">
        <v>64</v>
      </c>
      <c r="M36" s="113" t="s">
        <v>408</v>
      </c>
      <c r="N36" s="351"/>
    </row>
    <row r="37" spans="1:14">
      <c r="A37" s="113" t="s">
        <v>1862</v>
      </c>
      <c r="B37" s="113" t="s">
        <v>384</v>
      </c>
      <c r="C37" s="113">
        <v>165.15</v>
      </c>
      <c r="D37" s="113">
        <v>165.15</v>
      </c>
      <c r="E37" s="113">
        <v>152.9</v>
      </c>
      <c r="F37" s="113">
        <v>154.15</v>
      </c>
      <c r="G37" s="113">
        <v>153.85</v>
      </c>
      <c r="H37" s="113">
        <v>165.25</v>
      </c>
      <c r="I37" s="113">
        <v>84228</v>
      </c>
      <c r="J37" s="113">
        <v>13164004.1</v>
      </c>
      <c r="K37" s="115">
        <v>43507</v>
      </c>
      <c r="L37" s="113">
        <v>2137</v>
      </c>
      <c r="M37" s="113" t="s">
        <v>2061</v>
      </c>
      <c r="N37" s="351"/>
    </row>
    <row r="38" spans="1:14">
      <c r="A38" s="113" t="s">
        <v>409</v>
      </c>
      <c r="B38" s="113" t="s">
        <v>384</v>
      </c>
      <c r="C38" s="113">
        <v>189.1</v>
      </c>
      <c r="D38" s="113">
        <v>197.8</v>
      </c>
      <c r="E38" s="113">
        <v>188.15</v>
      </c>
      <c r="F38" s="113">
        <v>191.75</v>
      </c>
      <c r="G38" s="113">
        <v>190.8</v>
      </c>
      <c r="H38" s="113">
        <v>192.45</v>
      </c>
      <c r="I38" s="113">
        <v>114766</v>
      </c>
      <c r="J38" s="113">
        <v>21990951.399999999</v>
      </c>
      <c r="K38" s="115">
        <v>43507</v>
      </c>
      <c r="L38" s="113">
        <v>17969</v>
      </c>
      <c r="M38" s="113" t="s">
        <v>410</v>
      </c>
      <c r="N38" s="351"/>
    </row>
    <row r="39" spans="1:14">
      <c r="A39" s="113" t="s">
        <v>2631</v>
      </c>
      <c r="B39" s="113" t="s">
        <v>384</v>
      </c>
      <c r="C39" s="113">
        <v>160</v>
      </c>
      <c r="D39" s="113">
        <v>168</v>
      </c>
      <c r="E39" s="113">
        <v>151.69999999999999</v>
      </c>
      <c r="F39" s="113">
        <v>156.15</v>
      </c>
      <c r="G39" s="113">
        <v>156</v>
      </c>
      <c r="H39" s="113">
        <v>161.35</v>
      </c>
      <c r="I39" s="113">
        <v>874</v>
      </c>
      <c r="J39" s="113">
        <v>137302.79999999999</v>
      </c>
      <c r="K39" s="115">
        <v>43507</v>
      </c>
      <c r="L39" s="113">
        <v>56</v>
      </c>
      <c r="M39" s="113" t="s">
        <v>2632</v>
      </c>
      <c r="N39" s="351"/>
    </row>
    <row r="40" spans="1:14">
      <c r="A40" s="113" t="s">
        <v>2369</v>
      </c>
      <c r="B40" s="113" t="s">
        <v>384</v>
      </c>
      <c r="C40" s="113">
        <v>107.75</v>
      </c>
      <c r="D40" s="113">
        <v>109.9</v>
      </c>
      <c r="E40" s="113">
        <v>99.95</v>
      </c>
      <c r="F40" s="113">
        <v>100.3</v>
      </c>
      <c r="G40" s="113">
        <v>100</v>
      </c>
      <c r="H40" s="113">
        <v>105</v>
      </c>
      <c r="I40" s="113">
        <v>3175</v>
      </c>
      <c r="J40" s="113">
        <v>322527.3</v>
      </c>
      <c r="K40" s="115">
        <v>43507</v>
      </c>
      <c r="L40" s="113">
        <v>72</v>
      </c>
      <c r="M40" s="113" t="s">
        <v>2370</v>
      </c>
      <c r="N40" s="351"/>
    </row>
    <row r="41" spans="1:14">
      <c r="A41" s="113" t="s">
        <v>2127</v>
      </c>
      <c r="B41" s="113" t="s">
        <v>384</v>
      </c>
      <c r="C41" s="113">
        <v>63.3</v>
      </c>
      <c r="D41" s="113">
        <v>63.65</v>
      </c>
      <c r="E41" s="113">
        <v>58.85</v>
      </c>
      <c r="F41" s="113">
        <v>60.75</v>
      </c>
      <c r="G41" s="113">
        <v>60.05</v>
      </c>
      <c r="H41" s="113">
        <v>61.05</v>
      </c>
      <c r="I41" s="113">
        <v>5455</v>
      </c>
      <c r="J41" s="113">
        <v>327773.05</v>
      </c>
      <c r="K41" s="115">
        <v>43507</v>
      </c>
      <c r="L41" s="113">
        <v>87</v>
      </c>
      <c r="M41" s="113" t="s">
        <v>2128</v>
      </c>
      <c r="N41" s="351"/>
    </row>
    <row r="42" spans="1:14">
      <c r="A42" s="113" t="s">
        <v>3202</v>
      </c>
      <c r="B42" s="113" t="s">
        <v>384</v>
      </c>
      <c r="C42" s="113">
        <v>56.1</v>
      </c>
      <c r="D42" s="113">
        <v>58.7</v>
      </c>
      <c r="E42" s="113">
        <v>52.3</v>
      </c>
      <c r="F42" s="113">
        <v>53</v>
      </c>
      <c r="G42" s="113">
        <v>52.5</v>
      </c>
      <c r="H42" s="113">
        <v>56.3</v>
      </c>
      <c r="I42" s="113">
        <v>8466</v>
      </c>
      <c r="J42" s="113">
        <v>458456.75</v>
      </c>
      <c r="K42" s="115">
        <v>43507</v>
      </c>
      <c r="L42" s="113">
        <v>189</v>
      </c>
      <c r="M42" s="113" t="s">
        <v>3203</v>
      </c>
      <c r="N42" s="351"/>
    </row>
    <row r="43" spans="1:14">
      <c r="A43" s="113" t="s">
        <v>3533</v>
      </c>
      <c r="B43" s="113" t="s">
        <v>384</v>
      </c>
      <c r="C43" s="113">
        <v>237.05</v>
      </c>
      <c r="D43" s="113">
        <v>241.9</v>
      </c>
      <c r="E43" s="113">
        <v>235.15</v>
      </c>
      <c r="F43" s="113">
        <v>237.45</v>
      </c>
      <c r="G43" s="113">
        <v>236.1</v>
      </c>
      <c r="H43" s="113">
        <v>242.95</v>
      </c>
      <c r="I43" s="113">
        <v>136</v>
      </c>
      <c r="J43" s="113">
        <v>32394.75</v>
      </c>
      <c r="K43" s="115">
        <v>43507</v>
      </c>
      <c r="L43" s="113">
        <v>42</v>
      </c>
      <c r="M43" s="113" t="s">
        <v>3534</v>
      </c>
      <c r="N43" s="351"/>
    </row>
    <row r="44" spans="1:14">
      <c r="A44" s="113" t="s">
        <v>411</v>
      </c>
      <c r="B44" s="113" t="s">
        <v>384</v>
      </c>
      <c r="C44" s="113">
        <v>265</v>
      </c>
      <c r="D44" s="113">
        <v>269.05</v>
      </c>
      <c r="E44" s="113">
        <v>259</v>
      </c>
      <c r="F44" s="113">
        <v>263.25</v>
      </c>
      <c r="G44" s="113">
        <v>262.10000000000002</v>
      </c>
      <c r="H44" s="113">
        <v>268.25</v>
      </c>
      <c r="I44" s="113">
        <v>3472</v>
      </c>
      <c r="J44" s="113">
        <v>915802.7</v>
      </c>
      <c r="K44" s="115">
        <v>43507</v>
      </c>
      <c r="L44" s="113">
        <v>226</v>
      </c>
      <c r="M44" s="113" t="s">
        <v>412</v>
      </c>
      <c r="N44" s="351"/>
    </row>
    <row r="45" spans="1:14">
      <c r="A45" s="113" t="s">
        <v>3177</v>
      </c>
      <c r="B45" s="113" t="s">
        <v>384</v>
      </c>
      <c r="C45" s="113">
        <v>349</v>
      </c>
      <c r="D45" s="113">
        <v>349.9</v>
      </c>
      <c r="E45" s="113">
        <v>335.25</v>
      </c>
      <c r="F45" s="113">
        <v>338.2</v>
      </c>
      <c r="G45" s="113">
        <v>335.25</v>
      </c>
      <c r="H45" s="113">
        <v>332.65</v>
      </c>
      <c r="I45" s="113">
        <v>22</v>
      </c>
      <c r="J45" s="113">
        <v>7563</v>
      </c>
      <c r="K45" s="115">
        <v>43507</v>
      </c>
      <c r="L45" s="113">
        <v>5</v>
      </c>
      <c r="M45" s="113" t="s">
        <v>3178</v>
      </c>
      <c r="N45" s="351"/>
    </row>
    <row r="46" spans="1:14">
      <c r="A46" s="113" t="s">
        <v>413</v>
      </c>
      <c r="B46" s="113" t="s">
        <v>384</v>
      </c>
      <c r="C46" s="113">
        <v>1659</v>
      </c>
      <c r="D46" s="113">
        <v>1684.55</v>
      </c>
      <c r="E46" s="113">
        <v>1639</v>
      </c>
      <c r="F46" s="113">
        <v>1667.95</v>
      </c>
      <c r="G46" s="113">
        <v>1655.25</v>
      </c>
      <c r="H46" s="113">
        <v>1661.2</v>
      </c>
      <c r="I46" s="113">
        <v>63615</v>
      </c>
      <c r="J46" s="113">
        <v>105432537.3</v>
      </c>
      <c r="K46" s="115">
        <v>43507</v>
      </c>
      <c r="L46" s="113">
        <v>2420</v>
      </c>
      <c r="M46" s="113" t="s">
        <v>414</v>
      </c>
      <c r="N46" s="351"/>
    </row>
    <row r="47" spans="1:14">
      <c r="A47" s="113" t="s">
        <v>415</v>
      </c>
      <c r="B47" s="113" t="s">
        <v>384</v>
      </c>
      <c r="C47" s="113">
        <v>13.95</v>
      </c>
      <c r="D47" s="113">
        <v>15.3</v>
      </c>
      <c r="E47" s="113">
        <v>13.9</v>
      </c>
      <c r="F47" s="113">
        <v>14.05</v>
      </c>
      <c r="G47" s="113">
        <v>13.9</v>
      </c>
      <c r="H47" s="113">
        <v>14.6</v>
      </c>
      <c r="I47" s="113">
        <v>161445</v>
      </c>
      <c r="J47" s="113">
        <v>2331309.75</v>
      </c>
      <c r="K47" s="115">
        <v>43507</v>
      </c>
      <c r="L47" s="113">
        <v>682</v>
      </c>
      <c r="M47" s="113" t="s">
        <v>416</v>
      </c>
      <c r="N47" s="351"/>
    </row>
    <row r="48" spans="1:14">
      <c r="A48" s="113" t="s">
        <v>2880</v>
      </c>
      <c r="B48" s="113" t="s">
        <v>384</v>
      </c>
      <c r="C48" s="113">
        <v>31</v>
      </c>
      <c r="D48" s="113">
        <v>33.1</v>
      </c>
      <c r="E48" s="113">
        <v>31</v>
      </c>
      <c r="F48" s="113">
        <v>31.6</v>
      </c>
      <c r="G48" s="113">
        <v>31.4</v>
      </c>
      <c r="H48" s="113">
        <v>31.4</v>
      </c>
      <c r="I48" s="113">
        <v>19045</v>
      </c>
      <c r="J48" s="113">
        <v>600414.65</v>
      </c>
      <c r="K48" s="115">
        <v>43507</v>
      </c>
      <c r="L48" s="113">
        <v>133</v>
      </c>
      <c r="M48" s="113" t="s">
        <v>2881</v>
      </c>
      <c r="N48" s="351"/>
    </row>
    <row r="49" spans="1:14">
      <c r="A49" s="113" t="s">
        <v>233</v>
      </c>
      <c r="B49" s="113" t="s">
        <v>384</v>
      </c>
      <c r="C49" s="113">
        <v>930</v>
      </c>
      <c r="D49" s="113">
        <v>1015</v>
      </c>
      <c r="E49" s="113">
        <v>924.35</v>
      </c>
      <c r="F49" s="113">
        <v>1002.85</v>
      </c>
      <c r="G49" s="113">
        <v>1010</v>
      </c>
      <c r="H49" s="113">
        <v>960.9</v>
      </c>
      <c r="I49" s="113">
        <v>1269473</v>
      </c>
      <c r="J49" s="113">
        <v>1237202706.5999999</v>
      </c>
      <c r="K49" s="115">
        <v>43507</v>
      </c>
      <c r="L49" s="113">
        <v>38451</v>
      </c>
      <c r="M49" s="113" t="s">
        <v>2853</v>
      </c>
      <c r="N49" s="351"/>
    </row>
    <row r="50" spans="1:14">
      <c r="A50" s="113" t="s">
        <v>418</v>
      </c>
      <c r="B50" s="113" t="s">
        <v>384</v>
      </c>
      <c r="C50" s="113">
        <v>171.95</v>
      </c>
      <c r="D50" s="113">
        <v>171.95</v>
      </c>
      <c r="E50" s="113">
        <v>165</v>
      </c>
      <c r="F50" s="113">
        <v>165.45</v>
      </c>
      <c r="G50" s="113">
        <v>165.2</v>
      </c>
      <c r="H50" s="113">
        <v>172.25</v>
      </c>
      <c r="I50" s="113">
        <v>39297</v>
      </c>
      <c r="J50" s="113">
        <v>6565102</v>
      </c>
      <c r="K50" s="115">
        <v>43507</v>
      </c>
      <c r="L50" s="113">
        <v>1254</v>
      </c>
      <c r="M50" s="113" t="s">
        <v>419</v>
      </c>
      <c r="N50" s="351"/>
    </row>
    <row r="51" spans="1:14">
      <c r="A51" s="113" t="s">
        <v>2031</v>
      </c>
      <c r="B51" s="113" t="s">
        <v>384</v>
      </c>
      <c r="C51" s="113">
        <v>310</v>
      </c>
      <c r="D51" s="113">
        <v>332.4</v>
      </c>
      <c r="E51" s="113">
        <v>310</v>
      </c>
      <c r="F51" s="113">
        <v>325.8</v>
      </c>
      <c r="G51" s="113">
        <v>328</v>
      </c>
      <c r="H51" s="113">
        <v>313.39999999999998</v>
      </c>
      <c r="I51" s="113">
        <v>3510</v>
      </c>
      <c r="J51" s="113">
        <v>1125863.3</v>
      </c>
      <c r="K51" s="115">
        <v>43507</v>
      </c>
      <c r="L51" s="113">
        <v>198</v>
      </c>
      <c r="M51" s="113" t="s">
        <v>2032</v>
      </c>
      <c r="N51" s="351"/>
    </row>
    <row r="52" spans="1:14">
      <c r="A52" s="113" t="s">
        <v>2371</v>
      </c>
      <c r="B52" s="113" t="s">
        <v>384</v>
      </c>
      <c r="C52" s="113">
        <v>20.65</v>
      </c>
      <c r="D52" s="113">
        <v>20.9</v>
      </c>
      <c r="E52" s="113">
        <v>20.3</v>
      </c>
      <c r="F52" s="113">
        <v>20.6</v>
      </c>
      <c r="G52" s="113">
        <v>20.9</v>
      </c>
      <c r="H52" s="113">
        <v>20.45</v>
      </c>
      <c r="I52" s="113">
        <v>333745</v>
      </c>
      <c r="J52" s="113">
        <v>6849552.1500000004</v>
      </c>
      <c r="K52" s="115">
        <v>43507</v>
      </c>
      <c r="L52" s="113">
        <v>1232</v>
      </c>
      <c r="M52" s="113" t="s">
        <v>2372</v>
      </c>
      <c r="N52" s="351"/>
    </row>
    <row r="53" spans="1:14">
      <c r="A53" s="113" t="s">
        <v>420</v>
      </c>
      <c r="B53" s="113" t="s">
        <v>384</v>
      </c>
      <c r="C53" s="113">
        <v>1737.2</v>
      </c>
      <c r="D53" s="113">
        <v>1737.2</v>
      </c>
      <c r="E53" s="113">
        <v>1688.9</v>
      </c>
      <c r="F53" s="113">
        <v>1700.8</v>
      </c>
      <c r="G53" s="113">
        <v>1700</v>
      </c>
      <c r="H53" s="113">
        <v>1720</v>
      </c>
      <c r="I53" s="113">
        <v>3003</v>
      </c>
      <c r="J53" s="113">
        <v>5109329.45</v>
      </c>
      <c r="K53" s="115">
        <v>43507</v>
      </c>
      <c r="L53" s="113">
        <v>470</v>
      </c>
      <c r="M53" s="113" t="s">
        <v>421</v>
      </c>
      <c r="N53" s="351"/>
    </row>
    <row r="54" spans="1:14">
      <c r="A54" s="113" t="s">
        <v>2154</v>
      </c>
      <c r="B54" s="113" t="s">
        <v>384</v>
      </c>
      <c r="C54" s="113">
        <v>29.75</v>
      </c>
      <c r="D54" s="113">
        <v>30</v>
      </c>
      <c r="E54" s="113">
        <v>28.95</v>
      </c>
      <c r="F54" s="113">
        <v>29.9</v>
      </c>
      <c r="G54" s="113">
        <v>29.9</v>
      </c>
      <c r="H54" s="113">
        <v>29.8</v>
      </c>
      <c r="I54" s="113">
        <v>1004578</v>
      </c>
      <c r="J54" s="113">
        <v>29381221.399999999</v>
      </c>
      <c r="K54" s="115">
        <v>43507</v>
      </c>
      <c r="L54" s="113">
        <v>2221</v>
      </c>
      <c r="M54" s="113" t="s">
        <v>2155</v>
      </c>
      <c r="N54" s="351"/>
    </row>
    <row r="55" spans="1:14">
      <c r="A55" s="113" t="s">
        <v>2584</v>
      </c>
      <c r="B55" s="113" t="s">
        <v>384</v>
      </c>
      <c r="C55" s="113">
        <v>416</v>
      </c>
      <c r="D55" s="113">
        <v>416</v>
      </c>
      <c r="E55" s="113">
        <v>397.4</v>
      </c>
      <c r="F55" s="113">
        <v>411.05</v>
      </c>
      <c r="G55" s="113">
        <v>414.5</v>
      </c>
      <c r="H55" s="113">
        <v>409.75</v>
      </c>
      <c r="I55" s="113">
        <v>6736</v>
      </c>
      <c r="J55" s="113">
        <v>2734884.7</v>
      </c>
      <c r="K55" s="115">
        <v>43507</v>
      </c>
      <c r="L55" s="113">
        <v>332</v>
      </c>
      <c r="M55" s="113" t="s">
        <v>2585</v>
      </c>
      <c r="N55" s="351"/>
    </row>
    <row r="56" spans="1:14">
      <c r="A56" s="113" t="s">
        <v>34</v>
      </c>
      <c r="B56" s="113" t="s">
        <v>384</v>
      </c>
      <c r="C56" s="113">
        <v>41</v>
      </c>
      <c r="D56" s="113">
        <v>41.95</v>
      </c>
      <c r="E56" s="113">
        <v>39.15</v>
      </c>
      <c r="F56" s="113">
        <v>39.85</v>
      </c>
      <c r="G56" s="113">
        <v>40.299999999999997</v>
      </c>
      <c r="H56" s="113">
        <v>41.05</v>
      </c>
      <c r="I56" s="113">
        <v>4831183</v>
      </c>
      <c r="J56" s="113">
        <v>192477086.44999999</v>
      </c>
      <c r="K56" s="115">
        <v>43507</v>
      </c>
      <c r="L56" s="113">
        <v>11735</v>
      </c>
      <c r="M56" s="113" t="s">
        <v>2882</v>
      </c>
      <c r="N56" s="351"/>
    </row>
    <row r="57" spans="1:14">
      <c r="A57" s="113" t="s">
        <v>3204</v>
      </c>
      <c r="B57" s="113" t="s">
        <v>3201</v>
      </c>
      <c r="C57" s="113">
        <v>1.95</v>
      </c>
      <c r="D57" s="113">
        <v>2.0499999999999998</v>
      </c>
      <c r="E57" s="113">
        <v>1.9</v>
      </c>
      <c r="F57" s="113">
        <v>1.9</v>
      </c>
      <c r="G57" s="113">
        <v>1.9</v>
      </c>
      <c r="H57" s="113">
        <v>2</v>
      </c>
      <c r="I57" s="113">
        <v>9622</v>
      </c>
      <c r="J57" s="113">
        <v>18464.3</v>
      </c>
      <c r="K57" s="115">
        <v>43507</v>
      </c>
      <c r="L57" s="113">
        <v>26</v>
      </c>
      <c r="M57" s="113" t="s">
        <v>3205</v>
      </c>
      <c r="N57" s="351"/>
    </row>
    <row r="58" spans="1:14">
      <c r="A58" s="113" t="s">
        <v>2854</v>
      </c>
      <c r="B58" s="113" t="s">
        <v>384</v>
      </c>
      <c r="C58" s="113">
        <v>40.549999999999997</v>
      </c>
      <c r="D58" s="113">
        <v>40.549999999999997</v>
      </c>
      <c r="E58" s="113">
        <v>39.1</v>
      </c>
      <c r="F58" s="113">
        <v>39.9</v>
      </c>
      <c r="G58" s="113">
        <v>39.950000000000003</v>
      </c>
      <c r="H58" s="113">
        <v>40.75</v>
      </c>
      <c r="I58" s="113">
        <v>89321</v>
      </c>
      <c r="J58" s="113">
        <v>3583675.25</v>
      </c>
      <c r="K58" s="115">
        <v>43507</v>
      </c>
      <c r="L58" s="113">
        <v>412</v>
      </c>
      <c r="M58" s="113" t="s">
        <v>2855</v>
      </c>
      <c r="N58" s="351"/>
    </row>
    <row r="59" spans="1:14">
      <c r="A59" s="113" t="s">
        <v>422</v>
      </c>
      <c r="B59" s="113" t="s">
        <v>384</v>
      </c>
      <c r="C59" s="113">
        <v>533.1</v>
      </c>
      <c r="D59" s="113">
        <v>543.95000000000005</v>
      </c>
      <c r="E59" s="113">
        <v>520</v>
      </c>
      <c r="F59" s="113">
        <v>525.75</v>
      </c>
      <c r="G59" s="113">
        <v>525</v>
      </c>
      <c r="H59" s="113">
        <v>545</v>
      </c>
      <c r="I59" s="113">
        <v>2850</v>
      </c>
      <c r="J59" s="113">
        <v>1501697.9</v>
      </c>
      <c r="K59" s="115">
        <v>43507</v>
      </c>
      <c r="L59" s="113">
        <v>235</v>
      </c>
      <c r="M59" s="113" t="s">
        <v>423</v>
      </c>
      <c r="N59" s="351"/>
    </row>
    <row r="60" spans="1:14">
      <c r="A60" s="113" t="s">
        <v>2883</v>
      </c>
      <c r="B60" s="113" t="s">
        <v>384</v>
      </c>
      <c r="C60" s="113">
        <v>43</v>
      </c>
      <c r="D60" s="113">
        <v>44.8</v>
      </c>
      <c r="E60" s="113">
        <v>41.3</v>
      </c>
      <c r="F60" s="113">
        <v>41.5</v>
      </c>
      <c r="G60" s="113">
        <v>41.5</v>
      </c>
      <c r="H60" s="113">
        <v>43.6</v>
      </c>
      <c r="I60" s="113">
        <v>7124</v>
      </c>
      <c r="J60" s="113">
        <v>302929.95</v>
      </c>
      <c r="K60" s="115">
        <v>43507</v>
      </c>
      <c r="L60" s="113">
        <v>154</v>
      </c>
      <c r="M60" s="113" t="s">
        <v>2884</v>
      </c>
      <c r="N60" s="351"/>
    </row>
    <row r="61" spans="1:14">
      <c r="A61" s="113" t="s">
        <v>424</v>
      </c>
      <c r="B61" s="113" t="s">
        <v>384</v>
      </c>
      <c r="C61" s="113">
        <v>1860</v>
      </c>
      <c r="D61" s="113">
        <v>1914.7</v>
      </c>
      <c r="E61" s="113">
        <v>1859.95</v>
      </c>
      <c r="F61" s="113">
        <v>1891.7</v>
      </c>
      <c r="G61" s="113">
        <v>1896</v>
      </c>
      <c r="H61" s="113">
        <v>1903.6</v>
      </c>
      <c r="I61" s="113">
        <v>29265</v>
      </c>
      <c r="J61" s="113">
        <v>55352647.899999999</v>
      </c>
      <c r="K61" s="115">
        <v>43507</v>
      </c>
      <c r="L61" s="113">
        <v>8277</v>
      </c>
      <c r="M61" s="113" t="s">
        <v>2856</v>
      </c>
      <c r="N61" s="351"/>
    </row>
    <row r="62" spans="1:14">
      <c r="A62" s="113" t="s">
        <v>425</v>
      </c>
      <c r="B62" s="113" t="s">
        <v>384</v>
      </c>
      <c r="C62" s="113">
        <v>771.05</v>
      </c>
      <c r="D62" s="113">
        <v>771.05</v>
      </c>
      <c r="E62" s="113">
        <v>713.5</v>
      </c>
      <c r="F62" s="113">
        <v>731.05</v>
      </c>
      <c r="G62" s="113">
        <v>725</v>
      </c>
      <c r="H62" s="113">
        <v>751.8</v>
      </c>
      <c r="I62" s="113">
        <v>2726</v>
      </c>
      <c r="J62" s="113">
        <v>2011863.7</v>
      </c>
      <c r="K62" s="115">
        <v>43507</v>
      </c>
      <c r="L62" s="113">
        <v>286</v>
      </c>
      <c r="M62" s="113" t="s">
        <v>426</v>
      </c>
      <c r="N62" s="351"/>
    </row>
    <row r="63" spans="1:14">
      <c r="A63" s="113" t="s">
        <v>427</v>
      </c>
      <c r="B63" s="113" t="s">
        <v>384</v>
      </c>
      <c r="C63" s="113">
        <v>102.9</v>
      </c>
      <c r="D63" s="113">
        <v>105</v>
      </c>
      <c r="E63" s="113">
        <v>101.3</v>
      </c>
      <c r="F63" s="113">
        <v>102.6</v>
      </c>
      <c r="G63" s="113">
        <v>102.7</v>
      </c>
      <c r="H63" s="113">
        <v>101.15</v>
      </c>
      <c r="I63" s="113">
        <v>101670</v>
      </c>
      <c r="J63" s="113">
        <v>10464947.4</v>
      </c>
      <c r="K63" s="115">
        <v>43507</v>
      </c>
      <c r="L63" s="113">
        <v>1586</v>
      </c>
      <c r="M63" s="113" t="s">
        <v>428</v>
      </c>
      <c r="N63" s="351"/>
    </row>
    <row r="64" spans="1:14">
      <c r="A64" s="113" t="s">
        <v>429</v>
      </c>
      <c r="B64" s="113" t="s">
        <v>384</v>
      </c>
      <c r="C64" s="113">
        <v>180.9</v>
      </c>
      <c r="D64" s="113">
        <v>180.95</v>
      </c>
      <c r="E64" s="113">
        <v>165</v>
      </c>
      <c r="F64" s="113">
        <v>168.45</v>
      </c>
      <c r="G64" s="113">
        <v>170.9</v>
      </c>
      <c r="H64" s="113">
        <v>180.95</v>
      </c>
      <c r="I64" s="113">
        <v>22769</v>
      </c>
      <c r="J64" s="113">
        <v>3881033.2</v>
      </c>
      <c r="K64" s="115">
        <v>43507</v>
      </c>
      <c r="L64" s="113">
        <v>629</v>
      </c>
      <c r="M64" s="113" t="s">
        <v>430</v>
      </c>
      <c r="N64" s="351"/>
    </row>
    <row r="65" spans="1:14">
      <c r="A65" s="113" t="s">
        <v>2633</v>
      </c>
      <c r="B65" s="113" t="s">
        <v>384</v>
      </c>
      <c r="C65" s="113">
        <v>21.6</v>
      </c>
      <c r="D65" s="113">
        <v>23.8</v>
      </c>
      <c r="E65" s="113">
        <v>20.9</v>
      </c>
      <c r="F65" s="113">
        <v>21.2</v>
      </c>
      <c r="G65" s="113">
        <v>21.1</v>
      </c>
      <c r="H65" s="113">
        <v>22.6</v>
      </c>
      <c r="I65" s="113">
        <v>7859</v>
      </c>
      <c r="J65" s="113">
        <v>167406.35</v>
      </c>
      <c r="K65" s="115">
        <v>43507</v>
      </c>
      <c r="L65" s="113">
        <v>53</v>
      </c>
      <c r="M65" s="113" t="s">
        <v>2634</v>
      </c>
      <c r="N65" s="351"/>
    </row>
    <row r="66" spans="1:14">
      <c r="A66" s="113" t="s">
        <v>2373</v>
      </c>
      <c r="B66" s="113" t="s">
        <v>384</v>
      </c>
      <c r="C66" s="113">
        <v>3.6</v>
      </c>
      <c r="D66" s="113">
        <v>3.65</v>
      </c>
      <c r="E66" s="113">
        <v>3.55</v>
      </c>
      <c r="F66" s="113">
        <v>3.55</v>
      </c>
      <c r="G66" s="113">
        <v>3.55</v>
      </c>
      <c r="H66" s="113">
        <v>3.65</v>
      </c>
      <c r="I66" s="113">
        <v>1407369</v>
      </c>
      <c r="J66" s="113">
        <v>5068168.45</v>
      </c>
      <c r="K66" s="115">
        <v>43507</v>
      </c>
      <c r="L66" s="113">
        <v>639</v>
      </c>
      <c r="M66" s="113" t="s">
        <v>2374</v>
      </c>
      <c r="N66" s="351"/>
    </row>
    <row r="67" spans="1:14">
      <c r="A67" s="113" t="s">
        <v>2156</v>
      </c>
      <c r="B67" s="113" t="s">
        <v>384</v>
      </c>
      <c r="C67" s="113">
        <v>24.45</v>
      </c>
      <c r="D67" s="113">
        <v>25.2</v>
      </c>
      <c r="E67" s="113">
        <v>23.7</v>
      </c>
      <c r="F67" s="113">
        <v>24.1</v>
      </c>
      <c r="G67" s="113">
        <v>24</v>
      </c>
      <c r="H67" s="113">
        <v>24.2</v>
      </c>
      <c r="I67" s="113">
        <v>16616</v>
      </c>
      <c r="J67" s="113">
        <v>406671.85</v>
      </c>
      <c r="K67" s="115">
        <v>43507</v>
      </c>
      <c r="L67" s="113">
        <v>211</v>
      </c>
      <c r="M67" s="113" t="s">
        <v>2157</v>
      </c>
      <c r="N67" s="351"/>
    </row>
    <row r="68" spans="1:14">
      <c r="A68" s="113" t="s">
        <v>377</v>
      </c>
      <c r="B68" s="113" t="s">
        <v>384</v>
      </c>
      <c r="C68" s="113">
        <v>438.7</v>
      </c>
      <c r="D68" s="113">
        <v>444.9</v>
      </c>
      <c r="E68" s="113">
        <v>403.7</v>
      </c>
      <c r="F68" s="113">
        <v>412.95</v>
      </c>
      <c r="G68" s="113">
        <v>412.05</v>
      </c>
      <c r="H68" s="113">
        <v>430.55</v>
      </c>
      <c r="I68" s="113">
        <v>5345</v>
      </c>
      <c r="J68" s="113">
        <v>2247741.2000000002</v>
      </c>
      <c r="K68" s="115">
        <v>43507</v>
      </c>
      <c r="L68" s="113">
        <v>529</v>
      </c>
      <c r="M68" s="113" t="s">
        <v>431</v>
      </c>
      <c r="N68" s="351"/>
    </row>
    <row r="69" spans="1:14">
      <c r="A69" s="113" t="s">
        <v>186</v>
      </c>
      <c r="B69" s="113" t="s">
        <v>384</v>
      </c>
      <c r="C69" s="113">
        <v>744.1</v>
      </c>
      <c r="D69" s="113">
        <v>755</v>
      </c>
      <c r="E69" s="113">
        <v>737.75</v>
      </c>
      <c r="F69" s="113">
        <v>740.45</v>
      </c>
      <c r="G69" s="113">
        <v>744</v>
      </c>
      <c r="H69" s="113">
        <v>753.1</v>
      </c>
      <c r="I69" s="113">
        <v>545367</v>
      </c>
      <c r="J69" s="113">
        <v>405082069.55000001</v>
      </c>
      <c r="K69" s="115">
        <v>43507</v>
      </c>
      <c r="L69" s="113">
        <v>16054</v>
      </c>
      <c r="M69" s="113" t="s">
        <v>433</v>
      </c>
      <c r="N69" s="351"/>
    </row>
    <row r="70" spans="1:14">
      <c r="A70" s="113" t="s">
        <v>2358</v>
      </c>
      <c r="B70" s="113" t="s">
        <v>384</v>
      </c>
      <c r="C70" s="113">
        <v>700</v>
      </c>
      <c r="D70" s="113">
        <v>715</v>
      </c>
      <c r="E70" s="113">
        <v>691</v>
      </c>
      <c r="F70" s="113">
        <v>699.6</v>
      </c>
      <c r="G70" s="113">
        <v>691.1</v>
      </c>
      <c r="H70" s="113">
        <v>696.1</v>
      </c>
      <c r="I70" s="113">
        <v>4580</v>
      </c>
      <c r="J70" s="113">
        <v>3232485.35</v>
      </c>
      <c r="K70" s="115">
        <v>43507</v>
      </c>
      <c r="L70" s="113">
        <v>696</v>
      </c>
      <c r="M70" s="113" t="s">
        <v>2359</v>
      </c>
      <c r="N70" s="351"/>
    </row>
    <row r="71" spans="1:14">
      <c r="A71" s="113" t="s">
        <v>434</v>
      </c>
      <c r="B71" s="113" t="s">
        <v>384</v>
      </c>
      <c r="C71" s="113">
        <v>1144.9000000000001</v>
      </c>
      <c r="D71" s="113">
        <v>1145</v>
      </c>
      <c r="E71" s="113">
        <v>1135</v>
      </c>
      <c r="F71" s="113">
        <v>1138.8499999999999</v>
      </c>
      <c r="G71" s="113">
        <v>1137.5</v>
      </c>
      <c r="H71" s="113">
        <v>1135.45</v>
      </c>
      <c r="I71" s="113">
        <v>1882</v>
      </c>
      <c r="J71" s="113">
        <v>2147987.75</v>
      </c>
      <c r="K71" s="115">
        <v>43507</v>
      </c>
      <c r="L71" s="113">
        <v>143</v>
      </c>
      <c r="M71" s="113" t="s">
        <v>435</v>
      </c>
      <c r="N71" s="351"/>
    </row>
    <row r="72" spans="1:14">
      <c r="A72" s="113" t="s">
        <v>35</v>
      </c>
      <c r="B72" s="113" t="s">
        <v>384</v>
      </c>
      <c r="C72" s="113">
        <v>213.3</v>
      </c>
      <c r="D72" s="113">
        <v>213.7</v>
      </c>
      <c r="E72" s="113">
        <v>206.8</v>
      </c>
      <c r="F72" s="113">
        <v>207.6</v>
      </c>
      <c r="G72" s="113">
        <v>207</v>
      </c>
      <c r="H72" s="113">
        <v>213.25</v>
      </c>
      <c r="I72" s="113">
        <v>1168695</v>
      </c>
      <c r="J72" s="113">
        <v>243833597.05000001</v>
      </c>
      <c r="K72" s="115">
        <v>43507</v>
      </c>
      <c r="L72" s="113">
        <v>15792</v>
      </c>
      <c r="M72" s="113" t="s">
        <v>436</v>
      </c>
      <c r="N72" s="351"/>
    </row>
    <row r="73" spans="1:14">
      <c r="A73" s="113" t="s">
        <v>2586</v>
      </c>
      <c r="B73" s="113" t="s">
        <v>384</v>
      </c>
      <c r="C73" s="113">
        <v>20.399999999999999</v>
      </c>
      <c r="D73" s="113">
        <v>21.1</v>
      </c>
      <c r="E73" s="113">
        <v>20.100000000000001</v>
      </c>
      <c r="F73" s="113">
        <v>20.100000000000001</v>
      </c>
      <c r="G73" s="113">
        <v>20.100000000000001</v>
      </c>
      <c r="H73" s="113">
        <v>20.85</v>
      </c>
      <c r="I73" s="113">
        <v>5653</v>
      </c>
      <c r="J73" s="113">
        <v>114794.7</v>
      </c>
      <c r="K73" s="115">
        <v>43507</v>
      </c>
      <c r="L73" s="113">
        <v>54</v>
      </c>
      <c r="M73" s="113" t="s">
        <v>2587</v>
      </c>
      <c r="N73" s="351"/>
    </row>
    <row r="74" spans="1:14">
      <c r="A74" s="113" t="s">
        <v>2350</v>
      </c>
      <c r="B74" s="113" t="s">
        <v>384</v>
      </c>
      <c r="C74" s="113">
        <v>19</v>
      </c>
      <c r="D74" s="113">
        <v>19.05</v>
      </c>
      <c r="E74" s="113">
        <v>18.600000000000001</v>
      </c>
      <c r="F74" s="113">
        <v>18.95</v>
      </c>
      <c r="G74" s="113">
        <v>19.05</v>
      </c>
      <c r="H74" s="113">
        <v>19.100000000000001</v>
      </c>
      <c r="I74" s="113">
        <v>2255</v>
      </c>
      <c r="J74" s="113">
        <v>42575.3</v>
      </c>
      <c r="K74" s="115">
        <v>43507</v>
      </c>
      <c r="L74" s="113">
        <v>26</v>
      </c>
      <c r="M74" s="113" t="s">
        <v>1311</v>
      </c>
      <c r="N74" s="351"/>
    </row>
    <row r="75" spans="1:14">
      <c r="A75" s="113" t="s">
        <v>437</v>
      </c>
      <c r="B75" s="113" t="s">
        <v>384</v>
      </c>
      <c r="C75" s="113">
        <v>305.75</v>
      </c>
      <c r="D75" s="113">
        <v>305.75</v>
      </c>
      <c r="E75" s="113">
        <v>296.05</v>
      </c>
      <c r="F75" s="113">
        <v>298.14999999999998</v>
      </c>
      <c r="G75" s="113">
        <v>297.10000000000002</v>
      </c>
      <c r="H75" s="113">
        <v>305.45</v>
      </c>
      <c r="I75" s="113">
        <v>7587</v>
      </c>
      <c r="J75" s="113">
        <v>2271534.65</v>
      </c>
      <c r="K75" s="115">
        <v>43507</v>
      </c>
      <c r="L75" s="113">
        <v>428</v>
      </c>
      <c r="M75" s="113" t="s">
        <v>2571</v>
      </c>
      <c r="N75" s="351"/>
    </row>
    <row r="76" spans="1:14">
      <c r="A76" s="113" t="s">
        <v>438</v>
      </c>
      <c r="B76" s="113" t="s">
        <v>384</v>
      </c>
      <c r="C76" s="113">
        <v>31.65</v>
      </c>
      <c r="D76" s="113">
        <v>32.299999999999997</v>
      </c>
      <c r="E76" s="113">
        <v>30.75</v>
      </c>
      <c r="F76" s="113">
        <v>31.05</v>
      </c>
      <c r="G76" s="113">
        <v>31.1</v>
      </c>
      <c r="H76" s="113">
        <v>31.6</v>
      </c>
      <c r="I76" s="113">
        <v>332867</v>
      </c>
      <c r="J76" s="113">
        <v>10396144.1</v>
      </c>
      <c r="K76" s="115">
        <v>43507</v>
      </c>
      <c r="L76" s="113">
        <v>2248</v>
      </c>
      <c r="M76" s="113" t="s">
        <v>439</v>
      </c>
      <c r="N76" s="351"/>
    </row>
    <row r="77" spans="1:14">
      <c r="A77" s="113" t="s">
        <v>36</v>
      </c>
      <c r="B77" s="113" t="s">
        <v>384</v>
      </c>
      <c r="C77" s="113">
        <v>24.05</v>
      </c>
      <c r="D77" s="113">
        <v>24.2</v>
      </c>
      <c r="E77" s="113">
        <v>23.55</v>
      </c>
      <c r="F77" s="113">
        <v>23.8</v>
      </c>
      <c r="G77" s="113">
        <v>23.95</v>
      </c>
      <c r="H77" s="113">
        <v>24.1</v>
      </c>
      <c r="I77" s="113">
        <v>739629</v>
      </c>
      <c r="J77" s="113">
        <v>17629830.399999999</v>
      </c>
      <c r="K77" s="115">
        <v>43507</v>
      </c>
      <c r="L77" s="113">
        <v>1928</v>
      </c>
      <c r="M77" s="113" t="s">
        <v>440</v>
      </c>
      <c r="N77" s="351"/>
    </row>
    <row r="78" spans="1:14">
      <c r="A78" s="113" t="s">
        <v>2279</v>
      </c>
      <c r="B78" s="113" t="s">
        <v>384</v>
      </c>
      <c r="C78" s="113">
        <v>4.2</v>
      </c>
      <c r="D78" s="113">
        <v>4.2</v>
      </c>
      <c r="E78" s="113">
        <v>3.3</v>
      </c>
      <c r="F78" s="113">
        <v>3.45</v>
      </c>
      <c r="G78" s="113">
        <v>3.45</v>
      </c>
      <c r="H78" s="113">
        <v>4.0999999999999996</v>
      </c>
      <c r="I78" s="113">
        <v>382698</v>
      </c>
      <c r="J78" s="113">
        <v>1331493.5</v>
      </c>
      <c r="K78" s="115">
        <v>43507</v>
      </c>
      <c r="L78" s="113">
        <v>291</v>
      </c>
      <c r="M78" s="113" t="s">
        <v>2280</v>
      </c>
      <c r="N78" s="351"/>
    </row>
    <row r="79" spans="1:14">
      <c r="A79" s="113" t="s">
        <v>441</v>
      </c>
      <c r="B79" s="113" t="s">
        <v>384</v>
      </c>
      <c r="C79" s="113">
        <v>307.7</v>
      </c>
      <c r="D79" s="113">
        <v>308.75</v>
      </c>
      <c r="E79" s="113">
        <v>302.64999999999998</v>
      </c>
      <c r="F79" s="113">
        <v>304.45</v>
      </c>
      <c r="G79" s="113">
        <v>303.8</v>
      </c>
      <c r="H79" s="113">
        <v>307.7</v>
      </c>
      <c r="I79" s="113">
        <v>8952</v>
      </c>
      <c r="J79" s="113">
        <v>2727211.3</v>
      </c>
      <c r="K79" s="115">
        <v>43507</v>
      </c>
      <c r="L79" s="113">
        <v>406</v>
      </c>
      <c r="M79" s="113" t="s">
        <v>442</v>
      </c>
      <c r="N79" s="351"/>
    </row>
    <row r="80" spans="1:14">
      <c r="A80" s="113" t="s">
        <v>3206</v>
      </c>
      <c r="B80" s="113" t="s">
        <v>3201</v>
      </c>
      <c r="C80" s="113">
        <v>1.25</v>
      </c>
      <c r="D80" s="113">
        <v>1.25</v>
      </c>
      <c r="E80" s="113">
        <v>1.25</v>
      </c>
      <c r="F80" s="113">
        <v>1.25</v>
      </c>
      <c r="G80" s="113">
        <v>1.25</v>
      </c>
      <c r="H80" s="113">
        <v>1.2</v>
      </c>
      <c r="I80" s="113">
        <v>7162</v>
      </c>
      <c r="J80" s="113">
        <v>8952.5</v>
      </c>
      <c r="K80" s="115">
        <v>43507</v>
      </c>
      <c r="L80" s="113">
        <v>9</v>
      </c>
      <c r="M80" s="113" t="s">
        <v>3207</v>
      </c>
      <c r="N80" s="351"/>
    </row>
    <row r="81" spans="1:14">
      <c r="A81" s="113" t="s">
        <v>2635</v>
      </c>
      <c r="B81" s="113" t="s">
        <v>384</v>
      </c>
      <c r="C81" s="113">
        <v>13.45</v>
      </c>
      <c r="D81" s="113">
        <v>14.1</v>
      </c>
      <c r="E81" s="113">
        <v>12.8</v>
      </c>
      <c r="F81" s="113">
        <v>13.1</v>
      </c>
      <c r="G81" s="113">
        <v>13</v>
      </c>
      <c r="H81" s="113">
        <v>13.6</v>
      </c>
      <c r="I81" s="113">
        <v>6538</v>
      </c>
      <c r="J81" s="113">
        <v>85669.7</v>
      </c>
      <c r="K81" s="115">
        <v>43507</v>
      </c>
      <c r="L81" s="113">
        <v>70</v>
      </c>
      <c r="M81" s="113" t="s">
        <v>2636</v>
      </c>
      <c r="N81" s="351"/>
    </row>
    <row r="82" spans="1:14">
      <c r="A82" s="113" t="s">
        <v>3208</v>
      </c>
      <c r="B82" s="113" t="s">
        <v>3201</v>
      </c>
      <c r="C82" s="113">
        <v>0.55000000000000004</v>
      </c>
      <c r="D82" s="113">
        <v>0.55000000000000004</v>
      </c>
      <c r="E82" s="113">
        <v>0.5</v>
      </c>
      <c r="F82" s="113">
        <v>0.5</v>
      </c>
      <c r="G82" s="113">
        <v>0.5</v>
      </c>
      <c r="H82" s="113">
        <v>0.45</v>
      </c>
      <c r="I82" s="113">
        <v>36371</v>
      </c>
      <c r="J82" s="113">
        <v>18227.45</v>
      </c>
      <c r="K82" s="115">
        <v>43507</v>
      </c>
      <c r="L82" s="113">
        <v>48</v>
      </c>
      <c r="M82" s="113" t="s">
        <v>3209</v>
      </c>
      <c r="N82" s="351"/>
    </row>
    <row r="83" spans="1:14">
      <c r="A83" s="113" t="s">
        <v>443</v>
      </c>
      <c r="B83" s="113" t="s">
        <v>384</v>
      </c>
      <c r="C83" s="113">
        <v>10.15</v>
      </c>
      <c r="D83" s="113">
        <v>10.35</v>
      </c>
      <c r="E83" s="113">
        <v>9.1999999999999993</v>
      </c>
      <c r="F83" s="113">
        <v>9.8000000000000007</v>
      </c>
      <c r="G83" s="113">
        <v>9.8000000000000007</v>
      </c>
      <c r="H83" s="113">
        <v>10.15</v>
      </c>
      <c r="I83" s="113">
        <v>117189</v>
      </c>
      <c r="J83" s="113">
        <v>1158434.6499999999</v>
      </c>
      <c r="K83" s="115">
        <v>43507</v>
      </c>
      <c r="L83" s="113">
        <v>381</v>
      </c>
      <c r="M83" s="113" t="s">
        <v>444</v>
      </c>
      <c r="N83" s="351"/>
    </row>
    <row r="84" spans="1:14">
      <c r="A84" s="113" t="s">
        <v>445</v>
      </c>
      <c r="B84" s="113" t="s">
        <v>384</v>
      </c>
      <c r="C84" s="113">
        <v>11.6</v>
      </c>
      <c r="D84" s="113">
        <v>11.6</v>
      </c>
      <c r="E84" s="113">
        <v>10.4</v>
      </c>
      <c r="F84" s="113">
        <v>10.65</v>
      </c>
      <c r="G84" s="113">
        <v>10.6</v>
      </c>
      <c r="H84" s="113">
        <v>11.2</v>
      </c>
      <c r="I84" s="113">
        <v>69687</v>
      </c>
      <c r="J84" s="113">
        <v>754922.9</v>
      </c>
      <c r="K84" s="115">
        <v>43507</v>
      </c>
      <c r="L84" s="113">
        <v>352</v>
      </c>
      <c r="M84" s="113" t="s">
        <v>446</v>
      </c>
      <c r="N84" s="351"/>
    </row>
    <row r="85" spans="1:14">
      <c r="A85" s="113" t="s">
        <v>3210</v>
      </c>
      <c r="B85" s="113" t="s">
        <v>3201</v>
      </c>
      <c r="C85" s="113">
        <v>0.45</v>
      </c>
      <c r="D85" s="113">
        <v>0.5</v>
      </c>
      <c r="E85" s="113">
        <v>0.45</v>
      </c>
      <c r="F85" s="113">
        <v>0.5</v>
      </c>
      <c r="G85" s="113">
        <v>0.5</v>
      </c>
      <c r="H85" s="113">
        <v>0.5</v>
      </c>
      <c r="I85" s="113">
        <v>44400</v>
      </c>
      <c r="J85" s="113">
        <v>20030.349999999999</v>
      </c>
      <c r="K85" s="115">
        <v>43507</v>
      </c>
      <c r="L85" s="113">
        <v>18</v>
      </c>
      <c r="M85" s="113" t="s">
        <v>3211</v>
      </c>
      <c r="N85" s="351"/>
    </row>
    <row r="86" spans="1:14">
      <c r="A86" s="113" t="s">
        <v>2857</v>
      </c>
      <c r="B86" s="113" t="s">
        <v>384</v>
      </c>
      <c r="C86" s="113">
        <v>609.04999999999995</v>
      </c>
      <c r="D86" s="113">
        <v>612.75</v>
      </c>
      <c r="E86" s="113">
        <v>604</v>
      </c>
      <c r="F86" s="113">
        <v>605.20000000000005</v>
      </c>
      <c r="G86" s="113">
        <v>605</v>
      </c>
      <c r="H86" s="113">
        <v>615.4</v>
      </c>
      <c r="I86" s="113">
        <v>3301</v>
      </c>
      <c r="J86" s="113">
        <v>2001043.85</v>
      </c>
      <c r="K86" s="115">
        <v>43507</v>
      </c>
      <c r="L86" s="113">
        <v>220</v>
      </c>
      <c r="M86" s="113" t="s">
        <v>2858</v>
      </c>
      <c r="N86" s="351"/>
    </row>
    <row r="87" spans="1:14">
      <c r="A87" s="113" t="s">
        <v>2885</v>
      </c>
      <c r="B87" s="113" t="s">
        <v>384</v>
      </c>
      <c r="C87" s="113">
        <v>99.4</v>
      </c>
      <c r="D87" s="113">
        <v>105.25</v>
      </c>
      <c r="E87" s="113">
        <v>97.45</v>
      </c>
      <c r="F87" s="113">
        <v>104.5</v>
      </c>
      <c r="G87" s="113">
        <v>105</v>
      </c>
      <c r="H87" s="113">
        <v>102.1</v>
      </c>
      <c r="I87" s="113">
        <v>2334</v>
      </c>
      <c r="J87" s="113">
        <v>236576.25</v>
      </c>
      <c r="K87" s="115">
        <v>43507</v>
      </c>
      <c r="L87" s="113">
        <v>103</v>
      </c>
      <c r="M87" s="113" t="s">
        <v>2886</v>
      </c>
      <c r="N87" s="351"/>
    </row>
    <row r="88" spans="1:14">
      <c r="A88" s="113" t="s">
        <v>2859</v>
      </c>
      <c r="B88" s="113" t="s">
        <v>384</v>
      </c>
      <c r="C88" s="113">
        <v>447.6</v>
      </c>
      <c r="D88" s="113">
        <v>447.6</v>
      </c>
      <c r="E88" s="113">
        <v>433.05</v>
      </c>
      <c r="F88" s="113">
        <v>445.4</v>
      </c>
      <c r="G88" s="113">
        <v>444.95</v>
      </c>
      <c r="H88" s="113">
        <v>445.9</v>
      </c>
      <c r="I88" s="113">
        <v>2304</v>
      </c>
      <c r="J88" s="113">
        <v>1022001.7</v>
      </c>
      <c r="K88" s="115">
        <v>43507</v>
      </c>
      <c r="L88" s="113">
        <v>204</v>
      </c>
      <c r="M88" s="113" t="s">
        <v>2860</v>
      </c>
      <c r="N88" s="351"/>
    </row>
    <row r="89" spans="1:14">
      <c r="A89" s="113" t="s">
        <v>2194</v>
      </c>
      <c r="B89" s="113" t="s">
        <v>384</v>
      </c>
      <c r="C89" s="113">
        <v>296.5</v>
      </c>
      <c r="D89" s="113">
        <v>298.85000000000002</v>
      </c>
      <c r="E89" s="113">
        <v>282.39999999999998</v>
      </c>
      <c r="F89" s="113">
        <v>284.8</v>
      </c>
      <c r="G89" s="113">
        <v>284</v>
      </c>
      <c r="H89" s="113">
        <v>295.39999999999998</v>
      </c>
      <c r="I89" s="113">
        <v>73967</v>
      </c>
      <c r="J89" s="113">
        <v>21247026.5</v>
      </c>
      <c r="K89" s="115">
        <v>43507</v>
      </c>
      <c r="L89" s="113">
        <v>2087</v>
      </c>
      <c r="M89" s="113" t="s">
        <v>2195</v>
      </c>
      <c r="N89" s="351"/>
    </row>
    <row r="90" spans="1:14">
      <c r="A90" s="113" t="s">
        <v>447</v>
      </c>
      <c r="B90" s="113" t="s">
        <v>384</v>
      </c>
      <c r="C90" s="113">
        <v>1087.8499999999999</v>
      </c>
      <c r="D90" s="113">
        <v>1096.7</v>
      </c>
      <c r="E90" s="113">
        <v>1075.05</v>
      </c>
      <c r="F90" s="113">
        <v>1085.5</v>
      </c>
      <c r="G90" s="113">
        <v>1086</v>
      </c>
      <c r="H90" s="113">
        <v>1089.1500000000001</v>
      </c>
      <c r="I90" s="113">
        <v>32387</v>
      </c>
      <c r="J90" s="113">
        <v>35164678.649999999</v>
      </c>
      <c r="K90" s="115">
        <v>43507</v>
      </c>
      <c r="L90" s="113">
        <v>760</v>
      </c>
      <c r="M90" s="113" t="s">
        <v>448</v>
      </c>
      <c r="N90" s="351"/>
    </row>
    <row r="91" spans="1:14">
      <c r="A91" s="113" t="s">
        <v>449</v>
      </c>
      <c r="B91" s="113" t="s">
        <v>384</v>
      </c>
      <c r="C91" s="113">
        <v>563</v>
      </c>
      <c r="D91" s="113">
        <v>586.9</v>
      </c>
      <c r="E91" s="113">
        <v>551.15</v>
      </c>
      <c r="F91" s="113">
        <v>554.85</v>
      </c>
      <c r="G91" s="113">
        <v>553.29999999999995</v>
      </c>
      <c r="H91" s="113">
        <v>565.6</v>
      </c>
      <c r="I91" s="113">
        <v>38678</v>
      </c>
      <c r="J91" s="113">
        <v>21754014.449999999</v>
      </c>
      <c r="K91" s="115">
        <v>43507</v>
      </c>
      <c r="L91" s="113">
        <v>3686</v>
      </c>
      <c r="M91" s="113" t="s">
        <v>450</v>
      </c>
      <c r="N91" s="351"/>
    </row>
    <row r="92" spans="1:14">
      <c r="A92" s="113" t="s">
        <v>2360</v>
      </c>
      <c r="B92" s="113" t="s">
        <v>384</v>
      </c>
      <c r="C92" s="113">
        <v>101.8</v>
      </c>
      <c r="D92" s="113">
        <v>104.8</v>
      </c>
      <c r="E92" s="113">
        <v>98</v>
      </c>
      <c r="F92" s="113">
        <v>99.5</v>
      </c>
      <c r="G92" s="113">
        <v>99</v>
      </c>
      <c r="H92" s="113">
        <v>101.55</v>
      </c>
      <c r="I92" s="113">
        <v>15543</v>
      </c>
      <c r="J92" s="113">
        <v>1554146.15</v>
      </c>
      <c r="K92" s="115">
        <v>43507</v>
      </c>
      <c r="L92" s="113">
        <v>480</v>
      </c>
      <c r="M92" s="113" t="s">
        <v>2361</v>
      </c>
      <c r="N92" s="351"/>
    </row>
    <row r="93" spans="1:14">
      <c r="A93" s="113" t="s">
        <v>37</v>
      </c>
      <c r="B93" s="113" t="s">
        <v>384</v>
      </c>
      <c r="C93" s="113">
        <v>1300</v>
      </c>
      <c r="D93" s="113">
        <v>1300</v>
      </c>
      <c r="E93" s="113">
        <v>1090</v>
      </c>
      <c r="F93" s="113">
        <v>1121.9000000000001</v>
      </c>
      <c r="G93" s="113">
        <v>1124.0999999999999</v>
      </c>
      <c r="H93" s="113">
        <v>1257.8499999999999</v>
      </c>
      <c r="I93" s="113">
        <v>5424327</v>
      </c>
      <c r="J93" s="113">
        <v>6211780279.8999996</v>
      </c>
      <c r="K93" s="115">
        <v>43507</v>
      </c>
      <c r="L93" s="113">
        <v>211252</v>
      </c>
      <c r="M93" s="113" t="s">
        <v>451</v>
      </c>
      <c r="N93" s="351"/>
    </row>
    <row r="94" spans="1:14">
      <c r="A94" s="113" t="s">
        <v>38</v>
      </c>
      <c r="B94" s="113" t="s">
        <v>384</v>
      </c>
      <c r="C94" s="113">
        <v>202.15</v>
      </c>
      <c r="D94" s="113">
        <v>204.85</v>
      </c>
      <c r="E94" s="113">
        <v>200.2</v>
      </c>
      <c r="F94" s="113">
        <v>201.7</v>
      </c>
      <c r="G94" s="113">
        <v>202</v>
      </c>
      <c r="H94" s="113">
        <v>203.15</v>
      </c>
      <c r="I94" s="113">
        <v>1741712</v>
      </c>
      <c r="J94" s="113">
        <v>352680769.60000002</v>
      </c>
      <c r="K94" s="115">
        <v>43507</v>
      </c>
      <c r="L94" s="113">
        <v>17171</v>
      </c>
      <c r="M94" s="113" t="s">
        <v>452</v>
      </c>
      <c r="N94" s="351"/>
    </row>
    <row r="95" spans="1:14">
      <c r="A95" s="113" t="s">
        <v>2063</v>
      </c>
      <c r="B95" s="113" t="s">
        <v>3201</v>
      </c>
      <c r="C95" s="113">
        <v>944</v>
      </c>
      <c r="D95" s="113">
        <v>950</v>
      </c>
      <c r="E95" s="113">
        <v>910.05</v>
      </c>
      <c r="F95" s="113">
        <v>948.7</v>
      </c>
      <c r="G95" s="113">
        <v>950</v>
      </c>
      <c r="H95" s="113">
        <v>932.1</v>
      </c>
      <c r="I95" s="113">
        <v>379</v>
      </c>
      <c r="J95" s="113">
        <v>354977.05</v>
      </c>
      <c r="K95" s="115">
        <v>43507</v>
      </c>
      <c r="L95" s="113">
        <v>40</v>
      </c>
      <c r="M95" s="113" t="s">
        <v>3149</v>
      </c>
      <c r="N95" s="351"/>
    </row>
    <row r="96" spans="1:14">
      <c r="A96" s="113" t="s">
        <v>453</v>
      </c>
      <c r="B96" s="113" t="s">
        <v>384</v>
      </c>
      <c r="C96" s="113">
        <v>162.44999999999999</v>
      </c>
      <c r="D96" s="113">
        <v>162.9</v>
      </c>
      <c r="E96" s="113">
        <v>155</v>
      </c>
      <c r="F96" s="113">
        <v>156.6</v>
      </c>
      <c r="G96" s="113">
        <v>155.6</v>
      </c>
      <c r="H96" s="113">
        <v>162.55000000000001</v>
      </c>
      <c r="I96" s="113">
        <v>144165</v>
      </c>
      <c r="J96" s="113">
        <v>22819707.899999999</v>
      </c>
      <c r="K96" s="115">
        <v>43507</v>
      </c>
      <c r="L96" s="113">
        <v>3077</v>
      </c>
      <c r="M96" s="113" t="s">
        <v>454</v>
      </c>
      <c r="N96" s="351"/>
    </row>
    <row r="97" spans="1:14">
      <c r="A97" s="113" t="s">
        <v>455</v>
      </c>
      <c r="B97" s="113" t="s">
        <v>384</v>
      </c>
      <c r="C97" s="113">
        <v>37</v>
      </c>
      <c r="D97" s="113">
        <v>38.4</v>
      </c>
      <c r="E97" s="113">
        <v>36.6</v>
      </c>
      <c r="F97" s="113">
        <v>37.1</v>
      </c>
      <c r="G97" s="113">
        <v>37.700000000000003</v>
      </c>
      <c r="H97" s="113">
        <v>37.1</v>
      </c>
      <c r="I97" s="113">
        <v>19809</v>
      </c>
      <c r="J97" s="113">
        <v>745008.55</v>
      </c>
      <c r="K97" s="115">
        <v>43507</v>
      </c>
      <c r="L97" s="113">
        <v>471</v>
      </c>
      <c r="M97" s="113" t="s">
        <v>456</v>
      </c>
      <c r="N97" s="351"/>
    </row>
    <row r="98" spans="1:14">
      <c r="A98" s="113" t="s">
        <v>2637</v>
      </c>
      <c r="B98" s="113" t="s">
        <v>384</v>
      </c>
      <c r="C98" s="113">
        <v>27.2</v>
      </c>
      <c r="D98" s="113">
        <v>27.8</v>
      </c>
      <c r="E98" s="113">
        <v>26.8</v>
      </c>
      <c r="F98" s="113">
        <v>26.95</v>
      </c>
      <c r="G98" s="113">
        <v>26.9</v>
      </c>
      <c r="H98" s="113">
        <v>27</v>
      </c>
      <c r="I98" s="113">
        <v>51643</v>
      </c>
      <c r="J98" s="113">
        <v>1400553</v>
      </c>
      <c r="K98" s="115">
        <v>43507</v>
      </c>
      <c r="L98" s="113">
        <v>283</v>
      </c>
      <c r="M98" s="113" t="s">
        <v>2638</v>
      </c>
      <c r="N98" s="351"/>
    </row>
    <row r="99" spans="1:14">
      <c r="A99" s="113" t="s">
        <v>457</v>
      </c>
      <c r="B99" s="113" t="s">
        <v>384</v>
      </c>
      <c r="C99" s="113">
        <v>4.8499999999999996</v>
      </c>
      <c r="D99" s="113">
        <v>4.9000000000000004</v>
      </c>
      <c r="E99" s="113">
        <v>4.55</v>
      </c>
      <c r="F99" s="113">
        <v>4.5999999999999996</v>
      </c>
      <c r="G99" s="113">
        <v>4.7</v>
      </c>
      <c r="H99" s="113">
        <v>4.75</v>
      </c>
      <c r="I99" s="113">
        <v>112626</v>
      </c>
      <c r="J99" s="113">
        <v>523482.1</v>
      </c>
      <c r="K99" s="115">
        <v>43507</v>
      </c>
      <c r="L99" s="113">
        <v>247</v>
      </c>
      <c r="M99" s="113" t="s">
        <v>2095</v>
      </c>
      <c r="N99" s="351"/>
    </row>
    <row r="100" spans="1:14">
      <c r="A100" s="113" t="s">
        <v>2375</v>
      </c>
      <c r="B100" s="113" t="s">
        <v>384</v>
      </c>
      <c r="C100" s="113">
        <v>88.5</v>
      </c>
      <c r="D100" s="113">
        <v>89.5</v>
      </c>
      <c r="E100" s="113">
        <v>85.05</v>
      </c>
      <c r="F100" s="113">
        <v>85.8</v>
      </c>
      <c r="G100" s="113">
        <v>86.2</v>
      </c>
      <c r="H100" s="113">
        <v>88.5</v>
      </c>
      <c r="I100" s="113">
        <v>14535</v>
      </c>
      <c r="J100" s="113">
        <v>1254873.8500000001</v>
      </c>
      <c r="K100" s="115">
        <v>43507</v>
      </c>
      <c r="L100" s="113">
        <v>457</v>
      </c>
      <c r="M100" s="113" t="s">
        <v>2376</v>
      </c>
      <c r="N100" s="351"/>
    </row>
    <row r="101" spans="1:14">
      <c r="A101" s="113" t="s">
        <v>3138</v>
      </c>
      <c r="B101" s="113" t="s">
        <v>384</v>
      </c>
      <c r="C101" s="113">
        <v>37.25</v>
      </c>
      <c r="D101" s="113">
        <v>37.25</v>
      </c>
      <c r="E101" s="113">
        <v>29.4</v>
      </c>
      <c r="F101" s="113">
        <v>30</v>
      </c>
      <c r="G101" s="113">
        <v>30</v>
      </c>
      <c r="H101" s="113">
        <v>31.9</v>
      </c>
      <c r="I101" s="113">
        <v>1120</v>
      </c>
      <c r="J101" s="113">
        <v>35693.4</v>
      </c>
      <c r="K101" s="115">
        <v>43507</v>
      </c>
      <c r="L101" s="113">
        <v>47</v>
      </c>
      <c r="M101" s="113" t="s">
        <v>3139</v>
      </c>
      <c r="N101" s="351"/>
    </row>
    <row r="102" spans="1:14">
      <c r="A102" s="113" t="s">
        <v>2033</v>
      </c>
      <c r="B102" s="113" t="s">
        <v>384</v>
      </c>
      <c r="C102" s="113">
        <v>50.7</v>
      </c>
      <c r="D102" s="113">
        <v>51.95</v>
      </c>
      <c r="E102" s="113">
        <v>45.75</v>
      </c>
      <c r="F102" s="113">
        <v>49.8</v>
      </c>
      <c r="G102" s="113">
        <v>50.6</v>
      </c>
      <c r="H102" s="113">
        <v>50.7</v>
      </c>
      <c r="I102" s="113">
        <v>22718</v>
      </c>
      <c r="J102" s="113">
        <v>1107503.6499999999</v>
      </c>
      <c r="K102" s="115">
        <v>43507</v>
      </c>
      <c r="L102" s="113">
        <v>266</v>
      </c>
      <c r="M102" s="113" t="s">
        <v>2034</v>
      </c>
      <c r="N102" s="351"/>
    </row>
    <row r="103" spans="1:14">
      <c r="A103" s="113" t="s">
        <v>2639</v>
      </c>
      <c r="B103" s="113" t="s">
        <v>384</v>
      </c>
      <c r="C103" s="113">
        <v>397.95</v>
      </c>
      <c r="D103" s="113">
        <v>402</v>
      </c>
      <c r="E103" s="113">
        <v>380</v>
      </c>
      <c r="F103" s="113">
        <v>391.95</v>
      </c>
      <c r="G103" s="113">
        <v>393.9</v>
      </c>
      <c r="H103" s="113">
        <v>390</v>
      </c>
      <c r="I103" s="113">
        <v>7913</v>
      </c>
      <c r="J103" s="113">
        <v>3131311.1</v>
      </c>
      <c r="K103" s="115">
        <v>43507</v>
      </c>
      <c r="L103" s="113">
        <v>133</v>
      </c>
      <c r="M103" s="113" t="s">
        <v>2640</v>
      </c>
      <c r="N103" s="351"/>
    </row>
    <row r="104" spans="1:14">
      <c r="A104" s="113" t="s">
        <v>458</v>
      </c>
      <c r="B104" s="113" t="s">
        <v>384</v>
      </c>
      <c r="C104" s="113">
        <v>49</v>
      </c>
      <c r="D104" s="113">
        <v>51</v>
      </c>
      <c r="E104" s="113">
        <v>46</v>
      </c>
      <c r="F104" s="113">
        <v>46.9</v>
      </c>
      <c r="G104" s="113">
        <v>46.6</v>
      </c>
      <c r="H104" s="113">
        <v>46.15</v>
      </c>
      <c r="I104" s="113">
        <v>7552</v>
      </c>
      <c r="J104" s="113">
        <v>360019.3</v>
      </c>
      <c r="K104" s="115">
        <v>43507</v>
      </c>
      <c r="L104" s="113">
        <v>174</v>
      </c>
      <c r="M104" s="113" t="s">
        <v>459</v>
      </c>
      <c r="N104" s="351"/>
    </row>
    <row r="105" spans="1:14">
      <c r="A105" s="113" t="s">
        <v>460</v>
      </c>
      <c r="B105" s="113" t="s">
        <v>3201</v>
      </c>
      <c r="C105" s="113">
        <v>82.8</v>
      </c>
      <c r="D105" s="113">
        <v>88.7</v>
      </c>
      <c r="E105" s="113">
        <v>80.75</v>
      </c>
      <c r="F105" s="113">
        <v>80.900000000000006</v>
      </c>
      <c r="G105" s="113">
        <v>82</v>
      </c>
      <c r="H105" s="113">
        <v>85</v>
      </c>
      <c r="I105" s="113">
        <v>5442</v>
      </c>
      <c r="J105" s="113">
        <v>441244.6</v>
      </c>
      <c r="K105" s="115">
        <v>43507</v>
      </c>
      <c r="L105" s="113">
        <v>303</v>
      </c>
      <c r="M105" s="113" t="s">
        <v>461</v>
      </c>
      <c r="N105" s="351"/>
    </row>
    <row r="106" spans="1:14">
      <c r="A106" s="113" t="s">
        <v>462</v>
      </c>
      <c r="B106" s="113" t="s">
        <v>384</v>
      </c>
      <c r="C106" s="113">
        <v>15.5</v>
      </c>
      <c r="D106" s="113">
        <v>15.5</v>
      </c>
      <c r="E106" s="113">
        <v>14.15</v>
      </c>
      <c r="F106" s="113">
        <v>14.95</v>
      </c>
      <c r="G106" s="113">
        <v>15</v>
      </c>
      <c r="H106" s="113">
        <v>14.65</v>
      </c>
      <c r="I106" s="113">
        <v>4913</v>
      </c>
      <c r="J106" s="113">
        <v>73038.45</v>
      </c>
      <c r="K106" s="115">
        <v>43507</v>
      </c>
      <c r="L106" s="113">
        <v>66</v>
      </c>
      <c r="M106" s="113" t="s">
        <v>463</v>
      </c>
      <c r="N106" s="351"/>
    </row>
    <row r="107" spans="1:14">
      <c r="A107" s="113" t="s">
        <v>2064</v>
      </c>
      <c r="B107" s="113" t="s">
        <v>384</v>
      </c>
      <c r="C107" s="113">
        <v>29.4</v>
      </c>
      <c r="D107" s="113">
        <v>30.3</v>
      </c>
      <c r="E107" s="113">
        <v>29.25</v>
      </c>
      <c r="F107" s="113">
        <v>30</v>
      </c>
      <c r="G107" s="113">
        <v>30.3</v>
      </c>
      <c r="H107" s="113">
        <v>29.65</v>
      </c>
      <c r="I107" s="113">
        <v>34708</v>
      </c>
      <c r="J107" s="113">
        <v>1035315.1</v>
      </c>
      <c r="K107" s="115">
        <v>43507</v>
      </c>
      <c r="L107" s="113">
        <v>368</v>
      </c>
      <c r="M107" s="113" t="s">
        <v>2065</v>
      </c>
      <c r="N107" s="351"/>
    </row>
    <row r="108" spans="1:14">
      <c r="A108" s="113" t="s">
        <v>3212</v>
      </c>
      <c r="B108" s="113" t="s">
        <v>384</v>
      </c>
      <c r="C108" s="113">
        <v>26.8</v>
      </c>
      <c r="D108" s="113">
        <v>29.45</v>
      </c>
      <c r="E108" s="113">
        <v>26.35</v>
      </c>
      <c r="F108" s="113">
        <v>26.9</v>
      </c>
      <c r="G108" s="113">
        <v>26.4</v>
      </c>
      <c r="H108" s="113">
        <v>29.2</v>
      </c>
      <c r="I108" s="113">
        <v>8085</v>
      </c>
      <c r="J108" s="113">
        <v>219796.45</v>
      </c>
      <c r="K108" s="115">
        <v>43507</v>
      </c>
      <c r="L108" s="113">
        <v>80</v>
      </c>
      <c r="M108" s="113" t="s">
        <v>3213</v>
      </c>
      <c r="N108" s="351"/>
    </row>
    <row r="109" spans="1:14">
      <c r="A109" s="113" t="s">
        <v>39</v>
      </c>
      <c r="B109" s="113" t="s">
        <v>384</v>
      </c>
      <c r="C109" s="113">
        <v>81.099999999999994</v>
      </c>
      <c r="D109" s="113">
        <v>82.3</v>
      </c>
      <c r="E109" s="113">
        <v>78.75</v>
      </c>
      <c r="F109" s="113">
        <v>79.45</v>
      </c>
      <c r="G109" s="113">
        <v>79.650000000000006</v>
      </c>
      <c r="H109" s="113">
        <v>81.349999999999994</v>
      </c>
      <c r="I109" s="113">
        <v>2295080</v>
      </c>
      <c r="J109" s="113">
        <v>183758381.09999999</v>
      </c>
      <c r="K109" s="115">
        <v>43507</v>
      </c>
      <c r="L109" s="113">
        <v>13555</v>
      </c>
      <c r="M109" s="113" t="s">
        <v>464</v>
      </c>
      <c r="N109" s="351"/>
    </row>
    <row r="110" spans="1:14">
      <c r="A110" s="113" t="s">
        <v>1964</v>
      </c>
      <c r="B110" s="113" t="s">
        <v>384</v>
      </c>
      <c r="C110" s="113">
        <v>113</v>
      </c>
      <c r="D110" s="113">
        <v>114</v>
      </c>
      <c r="E110" s="113">
        <v>112.25</v>
      </c>
      <c r="F110" s="113">
        <v>113.1</v>
      </c>
      <c r="G110" s="113">
        <v>113</v>
      </c>
      <c r="H110" s="113">
        <v>114.1</v>
      </c>
      <c r="I110" s="113">
        <v>9853</v>
      </c>
      <c r="J110" s="113">
        <v>1117249.55</v>
      </c>
      <c r="K110" s="115">
        <v>43507</v>
      </c>
      <c r="L110" s="113">
        <v>173</v>
      </c>
      <c r="M110" s="113" t="s">
        <v>465</v>
      </c>
      <c r="N110" s="351"/>
    </row>
    <row r="111" spans="1:14">
      <c r="A111" s="113" t="s">
        <v>466</v>
      </c>
      <c r="B111" s="113" t="s">
        <v>384</v>
      </c>
      <c r="C111" s="113">
        <v>255.95</v>
      </c>
      <c r="D111" s="113">
        <v>255.95</v>
      </c>
      <c r="E111" s="113">
        <v>241.35</v>
      </c>
      <c r="F111" s="113">
        <v>244.9</v>
      </c>
      <c r="G111" s="113">
        <v>246.5</v>
      </c>
      <c r="H111" s="113">
        <v>255.05</v>
      </c>
      <c r="I111" s="113">
        <v>46130</v>
      </c>
      <c r="J111" s="113">
        <v>11329925.35</v>
      </c>
      <c r="K111" s="115">
        <v>43507</v>
      </c>
      <c r="L111" s="113">
        <v>2230</v>
      </c>
      <c r="M111" s="113" t="s">
        <v>467</v>
      </c>
      <c r="N111" s="351"/>
    </row>
    <row r="112" spans="1:14">
      <c r="A112" s="113" t="s">
        <v>468</v>
      </c>
      <c r="B112" s="113" t="s">
        <v>384</v>
      </c>
      <c r="C112" s="113">
        <v>154</v>
      </c>
      <c r="D112" s="113">
        <v>154.9</v>
      </c>
      <c r="E112" s="113">
        <v>146.25</v>
      </c>
      <c r="F112" s="113">
        <v>152.94999999999999</v>
      </c>
      <c r="G112" s="113">
        <v>153</v>
      </c>
      <c r="H112" s="113">
        <v>146.25</v>
      </c>
      <c r="I112" s="113">
        <v>3400</v>
      </c>
      <c r="J112" s="113">
        <v>514172.25</v>
      </c>
      <c r="K112" s="115">
        <v>43507</v>
      </c>
      <c r="L112" s="113">
        <v>164</v>
      </c>
      <c r="M112" s="113" t="s">
        <v>469</v>
      </c>
      <c r="N112" s="351"/>
    </row>
    <row r="113" spans="1:14">
      <c r="A113" s="113" t="s">
        <v>1973</v>
      </c>
      <c r="B113" s="113" t="s">
        <v>384</v>
      </c>
      <c r="C113" s="113">
        <v>50.55</v>
      </c>
      <c r="D113" s="113">
        <v>51.6</v>
      </c>
      <c r="E113" s="113">
        <v>49.35</v>
      </c>
      <c r="F113" s="113">
        <v>50.3</v>
      </c>
      <c r="G113" s="113">
        <v>49.55</v>
      </c>
      <c r="H113" s="113">
        <v>51.35</v>
      </c>
      <c r="I113" s="113">
        <v>2338</v>
      </c>
      <c r="J113" s="113">
        <v>118796.95</v>
      </c>
      <c r="K113" s="115">
        <v>43507</v>
      </c>
      <c r="L113" s="113">
        <v>55</v>
      </c>
      <c r="M113" s="113" t="s">
        <v>1974</v>
      </c>
      <c r="N113" s="351"/>
    </row>
    <row r="114" spans="1:14">
      <c r="A114" s="113" t="s">
        <v>470</v>
      </c>
      <c r="B114" s="113" t="s">
        <v>384</v>
      </c>
      <c r="C114" s="113">
        <v>22.2</v>
      </c>
      <c r="D114" s="113">
        <v>22.2</v>
      </c>
      <c r="E114" s="113">
        <v>21</v>
      </c>
      <c r="F114" s="113">
        <v>21.2</v>
      </c>
      <c r="G114" s="113">
        <v>21.2</v>
      </c>
      <c r="H114" s="113">
        <v>22.15</v>
      </c>
      <c r="I114" s="113">
        <v>25943</v>
      </c>
      <c r="J114" s="113">
        <v>555264.1</v>
      </c>
      <c r="K114" s="115">
        <v>43507</v>
      </c>
      <c r="L114" s="113">
        <v>374</v>
      </c>
      <c r="M114" s="113" t="s">
        <v>471</v>
      </c>
      <c r="N114" s="351"/>
    </row>
    <row r="115" spans="1:14">
      <c r="A115" s="113" t="s">
        <v>472</v>
      </c>
      <c r="B115" s="113" t="s">
        <v>384</v>
      </c>
      <c r="C115" s="113">
        <v>108.5</v>
      </c>
      <c r="D115" s="113">
        <v>108.5</v>
      </c>
      <c r="E115" s="113">
        <v>100.8</v>
      </c>
      <c r="F115" s="113">
        <v>102.25</v>
      </c>
      <c r="G115" s="113">
        <v>103</v>
      </c>
      <c r="H115" s="113">
        <v>106.8</v>
      </c>
      <c r="I115" s="113">
        <v>14788</v>
      </c>
      <c r="J115" s="113">
        <v>1536354.8</v>
      </c>
      <c r="K115" s="115">
        <v>43507</v>
      </c>
      <c r="L115" s="113">
        <v>350</v>
      </c>
      <c r="M115" s="113" t="s">
        <v>473</v>
      </c>
      <c r="N115" s="351"/>
    </row>
    <row r="116" spans="1:14">
      <c r="A116" s="113" t="s">
        <v>474</v>
      </c>
      <c r="B116" s="113" t="s">
        <v>3201</v>
      </c>
      <c r="C116" s="113">
        <v>12.65</v>
      </c>
      <c r="D116" s="113">
        <v>13.35</v>
      </c>
      <c r="E116" s="113">
        <v>12.6</v>
      </c>
      <c r="F116" s="113">
        <v>12.85</v>
      </c>
      <c r="G116" s="113">
        <v>12.8</v>
      </c>
      <c r="H116" s="113">
        <v>12.95</v>
      </c>
      <c r="I116" s="113">
        <v>23561</v>
      </c>
      <c r="J116" s="113">
        <v>308638.5</v>
      </c>
      <c r="K116" s="115">
        <v>43507</v>
      </c>
      <c r="L116" s="113">
        <v>56</v>
      </c>
      <c r="M116" s="113" t="s">
        <v>475</v>
      </c>
      <c r="N116" s="351"/>
    </row>
    <row r="117" spans="1:14">
      <c r="A117" s="113" t="s">
        <v>476</v>
      </c>
      <c r="B117" s="113" t="s">
        <v>384</v>
      </c>
      <c r="C117" s="113">
        <v>114.6</v>
      </c>
      <c r="D117" s="113">
        <v>114.9</v>
      </c>
      <c r="E117" s="113">
        <v>112</v>
      </c>
      <c r="F117" s="113">
        <v>112.6</v>
      </c>
      <c r="G117" s="113">
        <v>113.3</v>
      </c>
      <c r="H117" s="113">
        <v>114.6</v>
      </c>
      <c r="I117" s="113">
        <v>39652</v>
      </c>
      <c r="J117" s="113">
        <v>4490039.3499999996</v>
      </c>
      <c r="K117" s="115">
        <v>43507</v>
      </c>
      <c r="L117" s="113">
        <v>821</v>
      </c>
      <c r="M117" s="113" t="s">
        <v>477</v>
      </c>
      <c r="N117" s="351"/>
    </row>
    <row r="118" spans="1:14">
      <c r="A118" s="113" t="s">
        <v>40</v>
      </c>
      <c r="B118" s="113" t="s">
        <v>384</v>
      </c>
      <c r="C118" s="113">
        <v>86.8</v>
      </c>
      <c r="D118" s="113">
        <v>86.8</v>
      </c>
      <c r="E118" s="113">
        <v>82.6</v>
      </c>
      <c r="F118" s="113">
        <v>83.1</v>
      </c>
      <c r="G118" s="113">
        <v>83.3</v>
      </c>
      <c r="H118" s="113">
        <v>87.05</v>
      </c>
      <c r="I118" s="113">
        <v>18189713</v>
      </c>
      <c r="J118" s="113">
        <v>1527243569.95</v>
      </c>
      <c r="K118" s="115">
        <v>43507</v>
      </c>
      <c r="L118" s="113">
        <v>70235</v>
      </c>
      <c r="M118" s="113" t="s">
        <v>478</v>
      </c>
      <c r="N118" s="351"/>
    </row>
    <row r="119" spans="1:14">
      <c r="A119" s="113" t="s">
        <v>2588</v>
      </c>
      <c r="B119" s="113" t="s">
        <v>384</v>
      </c>
      <c r="C119" s="113">
        <v>144.94999999999999</v>
      </c>
      <c r="D119" s="113">
        <v>148</v>
      </c>
      <c r="E119" s="113">
        <v>140.15</v>
      </c>
      <c r="F119" s="113">
        <v>144.94999999999999</v>
      </c>
      <c r="G119" s="113">
        <v>148</v>
      </c>
      <c r="H119" s="113">
        <v>140.30000000000001</v>
      </c>
      <c r="I119" s="113">
        <v>182</v>
      </c>
      <c r="J119" s="113">
        <v>26387.65</v>
      </c>
      <c r="K119" s="115">
        <v>43507</v>
      </c>
      <c r="L119" s="113">
        <v>9</v>
      </c>
      <c r="M119" s="113" t="s">
        <v>2589</v>
      </c>
      <c r="N119" s="351"/>
    </row>
    <row r="120" spans="1:14">
      <c r="A120" s="113" t="s">
        <v>41</v>
      </c>
      <c r="B120" s="113" t="s">
        <v>384</v>
      </c>
      <c r="C120" s="113">
        <v>1447.9</v>
      </c>
      <c r="D120" s="113">
        <v>1457.3</v>
      </c>
      <c r="E120" s="113">
        <v>1427</v>
      </c>
      <c r="F120" s="113">
        <v>1437.1</v>
      </c>
      <c r="G120" s="113">
        <v>1442.15</v>
      </c>
      <c r="H120" s="113">
        <v>1448.8</v>
      </c>
      <c r="I120" s="113">
        <v>728051</v>
      </c>
      <c r="J120" s="113">
        <v>1047073398.45</v>
      </c>
      <c r="K120" s="115">
        <v>43507</v>
      </c>
      <c r="L120" s="113">
        <v>30999</v>
      </c>
      <c r="M120" s="113" t="s">
        <v>479</v>
      </c>
      <c r="N120" s="351"/>
    </row>
    <row r="121" spans="1:14">
      <c r="A121" s="113" t="s">
        <v>480</v>
      </c>
      <c r="B121" s="113" t="s">
        <v>384</v>
      </c>
      <c r="C121" s="113">
        <v>155.80000000000001</v>
      </c>
      <c r="D121" s="113">
        <v>155.80000000000001</v>
      </c>
      <c r="E121" s="113">
        <v>150.30000000000001</v>
      </c>
      <c r="F121" s="113">
        <v>152.69999999999999</v>
      </c>
      <c r="G121" s="113">
        <v>152.35</v>
      </c>
      <c r="H121" s="113">
        <v>154.85</v>
      </c>
      <c r="I121" s="113">
        <v>30243</v>
      </c>
      <c r="J121" s="113">
        <v>4610136.4000000004</v>
      </c>
      <c r="K121" s="115">
        <v>43507</v>
      </c>
      <c r="L121" s="113">
        <v>2646</v>
      </c>
      <c r="M121" s="113" t="s">
        <v>481</v>
      </c>
      <c r="N121" s="351"/>
    </row>
    <row r="122" spans="1:14">
      <c r="A122" s="113" t="s">
        <v>2158</v>
      </c>
      <c r="B122" s="113" t="s">
        <v>384</v>
      </c>
      <c r="C122" s="113">
        <v>153.5</v>
      </c>
      <c r="D122" s="113">
        <v>153.5</v>
      </c>
      <c r="E122" s="113">
        <v>148</v>
      </c>
      <c r="F122" s="113">
        <v>152.44999999999999</v>
      </c>
      <c r="G122" s="113">
        <v>152.44999999999999</v>
      </c>
      <c r="H122" s="113">
        <v>152.9</v>
      </c>
      <c r="I122" s="113">
        <v>279</v>
      </c>
      <c r="J122" s="113">
        <v>42157.7</v>
      </c>
      <c r="K122" s="115">
        <v>43507</v>
      </c>
      <c r="L122" s="113">
        <v>20</v>
      </c>
      <c r="M122" s="113" t="s">
        <v>2159</v>
      </c>
      <c r="N122" s="351"/>
    </row>
    <row r="123" spans="1:14">
      <c r="A123" s="113" t="s">
        <v>3214</v>
      </c>
      <c r="B123" s="113" t="s">
        <v>384</v>
      </c>
      <c r="C123" s="113">
        <v>1.8</v>
      </c>
      <c r="D123" s="113">
        <v>1.9</v>
      </c>
      <c r="E123" s="113">
        <v>1.75</v>
      </c>
      <c r="F123" s="113">
        <v>1.85</v>
      </c>
      <c r="G123" s="113">
        <v>1.8</v>
      </c>
      <c r="H123" s="113">
        <v>1.75</v>
      </c>
      <c r="I123" s="113">
        <v>213475</v>
      </c>
      <c r="J123" s="113">
        <v>389447.45</v>
      </c>
      <c r="K123" s="115">
        <v>43507</v>
      </c>
      <c r="L123" s="113">
        <v>179</v>
      </c>
      <c r="M123" s="113" t="s">
        <v>3215</v>
      </c>
      <c r="N123" s="351"/>
    </row>
    <row r="124" spans="1:14">
      <c r="A124" s="113" t="s">
        <v>482</v>
      </c>
      <c r="B124" s="113" t="s">
        <v>384</v>
      </c>
      <c r="C124" s="113">
        <v>493.05</v>
      </c>
      <c r="D124" s="113">
        <v>493.6</v>
      </c>
      <c r="E124" s="113">
        <v>486.3</v>
      </c>
      <c r="F124" s="113">
        <v>490.75</v>
      </c>
      <c r="G124" s="113">
        <v>493</v>
      </c>
      <c r="H124" s="113">
        <v>493.3</v>
      </c>
      <c r="I124" s="113">
        <v>3097</v>
      </c>
      <c r="J124" s="113">
        <v>1518326.2</v>
      </c>
      <c r="K124" s="115">
        <v>43507</v>
      </c>
      <c r="L124" s="113">
        <v>201</v>
      </c>
      <c r="M124" s="113" t="s">
        <v>483</v>
      </c>
      <c r="N124" s="351"/>
    </row>
    <row r="125" spans="1:14">
      <c r="A125" s="113" t="s">
        <v>2533</v>
      </c>
      <c r="B125" s="113" t="s">
        <v>384</v>
      </c>
      <c r="C125" s="113">
        <v>152.65</v>
      </c>
      <c r="D125" s="113">
        <v>159.94999999999999</v>
      </c>
      <c r="E125" s="113">
        <v>152.6</v>
      </c>
      <c r="F125" s="113">
        <v>157.85</v>
      </c>
      <c r="G125" s="113">
        <v>157.85</v>
      </c>
      <c r="H125" s="113">
        <v>154.94999999999999</v>
      </c>
      <c r="I125" s="113">
        <v>21771</v>
      </c>
      <c r="J125" s="113">
        <v>3404134.1</v>
      </c>
      <c r="K125" s="115">
        <v>43507</v>
      </c>
      <c r="L125" s="113">
        <v>469</v>
      </c>
      <c r="M125" s="113" t="s">
        <v>2534</v>
      </c>
      <c r="N125" s="351"/>
    </row>
    <row r="126" spans="1:14">
      <c r="A126" s="113" t="s">
        <v>484</v>
      </c>
      <c r="B126" s="113" t="s">
        <v>384</v>
      </c>
      <c r="C126" s="113">
        <v>1100</v>
      </c>
      <c r="D126" s="113">
        <v>1170</v>
      </c>
      <c r="E126" s="113">
        <v>1094.45</v>
      </c>
      <c r="F126" s="113">
        <v>1142.45</v>
      </c>
      <c r="G126" s="113">
        <v>1140</v>
      </c>
      <c r="H126" s="113">
        <v>1108.0999999999999</v>
      </c>
      <c r="I126" s="113">
        <v>171485</v>
      </c>
      <c r="J126" s="113">
        <v>194871275</v>
      </c>
      <c r="K126" s="115">
        <v>43507</v>
      </c>
      <c r="L126" s="113">
        <v>9604</v>
      </c>
      <c r="M126" s="113" t="s">
        <v>485</v>
      </c>
      <c r="N126" s="351"/>
    </row>
    <row r="127" spans="1:14">
      <c r="A127" s="113" t="s">
        <v>486</v>
      </c>
      <c r="B127" s="113" t="s">
        <v>384</v>
      </c>
      <c r="C127" s="113">
        <v>74.150000000000006</v>
      </c>
      <c r="D127" s="113">
        <v>76.3</v>
      </c>
      <c r="E127" s="113">
        <v>71.8</v>
      </c>
      <c r="F127" s="113">
        <v>74.75</v>
      </c>
      <c r="G127" s="113">
        <v>76</v>
      </c>
      <c r="H127" s="113">
        <v>74.349999999999994</v>
      </c>
      <c r="I127" s="113">
        <v>96472</v>
      </c>
      <c r="J127" s="113">
        <v>7063564.4000000004</v>
      </c>
      <c r="K127" s="115">
        <v>43507</v>
      </c>
      <c r="L127" s="113">
        <v>968</v>
      </c>
      <c r="M127" s="113" t="s">
        <v>487</v>
      </c>
      <c r="N127" s="351"/>
    </row>
    <row r="128" spans="1:14">
      <c r="A128" s="113" t="s">
        <v>488</v>
      </c>
      <c r="B128" s="113" t="s">
        <v>384</v>
      </c>
      <c r="C128" s="113">
        <v>1827.4</v>
      </c>
      <c r="D128" s="113">
        <v>1888</v>
      </c>
      <c r="E128" s="113">
        <v>1808.95</v>
      </c>
      <c r="F128" s="113">
        <v>1837.45</v>
      </c>
      <c r="G128" s="113">
        <v>1840</v>
      </c>
      <c r="H128" s="113">
        <v>1809.3</v>
      </c>
      <c r="I128" s="113">
        <v>36215</v>
      </c>
      <c r="J128" s="113">
        <v>67069998.399999999</v>
      </c>
      <c r="K128" s="115">
        <v>43507</v>
      </c>
      <c r="L128" s="113">
        <v>4666</v>
      </c>
      <c r="M128" s="113" t="s">
        <v>489</v>
      </c>
      <c r="N128" s="351"/>
    </row>
    <row r="129" spans="1:14">
      <c r="A129" s="113" t="s">
        <v>2346</v>
      </c>
      <c r="B129" s="113" t="s">
        <v>384</v>
      </c>
      <c r="C129" s="113">
        <v>98.2</v>
      </c>
      <c r="D129" s="113">
        <v>102.95</v>
      </c>
      <c r="E129" s="113">
        <v>96.2</v>
      </c>
      <c r="F129" s="113">
        <v>97.8</v>
      </c>
      <c r="G129" s="113">
        <v>97</v>
      </c>
      <c r="H129" s="113">
        <v>98.6</v>
      </c>
      <c r="I129" s="113">
        <v>73262</v>
      </c>
      <c r="J129" s="113">
        <v>7276386.5499999998</v>
      </c>
      <c r="K129" s="115">
        <v>43507</v>
      </c>
      <c r="L129" s="113">
        <v>955</v>
      </c>
      <c r="M129" s="113" t="s">
        <v>2347</v>
      </c>
      <c r="N129" s="351"/>
    </row>
    <row r="130" spans="1:14">
      <c r="A130" s="113" t="s">
        <v>490</v>
      </c>
      <c r="B130" s="113" t="s">
        <v>384</v>
      </c>
      <c r="C130" s="113">
        <v>582.04999999999995</v>
      </c>
      <c r="D130" s="113">
        <v>582.04999999999995</v>
      </c>
      <c r="E130" s="113">
        <v>567</v>
      </c>
      <c r="F130" s="113">
        <v>576.5</v>
      </c>
      <c r="G130" s="113">
        <v>572</v>
      </c>
      <c r="H130" s="113">
        <v>582.25</v>
      </c>
      <c r="I130" s="113">
        <v>2081</v>
      </c>
      <c r="J130" s="113">
        <v>1197510</v>
      </c>
      <c r="K130" s="115">
        <v>43507</v>
      </c>
      <c r="L130" s="113">
        <v>257</v>
      </c>
      <c r="M130" s="113" t="s">
        <v>491</v>
      </c>
      <c r="N130" s="351"/>
    </row>
    <row r="131" spans="1:14">
      <c r="A131" s="113" t="s">
        <v>492</v>
      </c>
      <c r="B131" s="113" t="s">
        <v>384</v>
      </c>
      <c r="C131" s="113">
        <v>13.75</v>
      </c>
      <c r="D131" s="113">
        <v>15.15</v>
      </c>
      <c r="E131" s="113">
        <v>13.75</v>
      </c>
      <c r="F131" s="113">
        <v>15.15</v>
      </c>
      <c r="G131" s="113">
        <v>15.15</v>
      </c>
      <c r="H131" s="113">
        <v>14.45</v>
      </c>
      <c r="I131" s="113">
        <v>48622</v>
      </c>
      <c r="J131" s="113">
        <v>681808.65</v>
      </c>
      <c r="K131" s="115">
        <v>43507</v>
      </c>
      <c r="L131" s="113">
        <v>448</v>
      </c>
      <c r="M131" s="113" t="s">
        <v>493</v>
      </c>
      <c r="N131" s="351"/>
    </row>
    <row r="132" spans="1:14">
      <c r="A132" s="113" t="s">
        <v>3216</v>
      </c>
      <c r="B132" s="113" t="s">
        <v>3201</v>
      </c>
      <c r="C132" s="113">
        <v>67.05</v>
      </c>
      <c r="D132" s="113">
        <v>68.75</v>
      </c>
      <c r="E132" s="113">
        <v>64</v>
      </c>
      <c r="F132" s="113">
        <v>64.849999999999994</v>
      </c>
      <c r="G132" s="113">
        <v>64</v>
      </c>
      <c r="H132" s="113">
        <v>67.05</v>
      </c>
      <c r="I132" s="113">
        <v>1909</v>
      </c>
      <c r="J132" s="113">
        <v>124212.15</v>
      </c>
      <c r="K132" s="115">
        <v>43507</v>
      </c>
      <c r="L132" s="113">
        <v>58</v>
      </c>
      <c r="M132" s="113" t="s">
        <v>3217</v>
      </c>
      <c r="N132" s="351"/>
    </row>
    <row r="133" spans="1:14">
      <c r="A133" s="113" t="s">
        <v>3694</v>
      </c>
      <c r="B133" s="113" t="s">
        <v>3201</v>
      </c>
      <c r="C133" s="113">
        <v>0.05</v>
      </c>
      <c r="D133" s="113">
        <v>0.1</v>
      </c>
      <c r="E133" s="113">
        <v>0.05</v>
      </c>
      <c r="F133" s="113">
        <v>0.1</v>
      </c>
      <c r="G133" s="113">
        <v>0.1</v>
      </c>
      <c r="H133" s="113">
        <v>0.05</v>
      </c>
      <c r="I133" s="113">
        <v>2124</v>
      </c>
      <c r="J133" s="113">
        <v>144.69999999999999</v>
      </c>
      <c r="K133" s="115">
        <v>43507</v>
      </c>
      <c r="L133" s="113">
        <v>6</v>
      </c>
      <c r="M133" s="113" t="s">
        <v>3695</v>
      </c>
      <c r="N133" s="351"/>
    </row>
    <row r="134" spans="1:14">
      <c r="A134" s="113" t="s">
        <v>494</v>
      </c>
      <c r="B134" s="113" t="s">
        <v>384</v>
      </c>
      <c r="C134" s="113">
        <v>3406.55</v>
      </c>
      <c r="D134" s="113">
        <v>3488.15</v>
      </c>
      <c r="E134" s="113">
        <v>3375</v>
      </c>
      <c r="F134" s="113">
        <v>3413.5</v>
      </c>
      <c r="G134" s="113">
        <v>3425</v>
      </c>
      <c r="H134" s="113">
        <v>3467.05</v>
      </c>
      <c r="I134" s="113">
        <v>16695</v>
      </c>
      <c r="J134" s="113">
        <v>57323234.899999999</v>
      </c>
      <c r="K134" s="115">
        <v>43507</v>
      </c>
      <c r="L134" s="113">
        <v>1601</v>
      </c>
      <c r="M134" s="113" t="s">
        <v>495</v>
      </c>
      <c r="N134" s="351"/>
    </row>
    <row r="135" spans="1:14">
      <c r="A135" s="113" t="s">
        <v>496</v>
      </c>
      <c r="B135" s="113" t="s">
        <v>384</v>
      </c>
      <c r="C135" s="113">
        <v>305.5</v>
      </c>
      <c r="D135" s="113">
        <v>306.75</v>
      </c>
      <c r="E135" s="113">
        <v>296.05</v>
      </c>
      <c r="F135" s="113">
        <v>301.55</v>
      </c>
      <c r="G135" s="113">
        <v>303</v>
      </c>
      <c r="H135" s="113">
        <v>296.89999999999998</v>
      </c>
      <c r="I135" s="113">
        <v>32617</v>
      </c>
      <c r="J135" s="113">
        <v>9822963.9499999993</v>
      </c>
      <c r="K135" s="115">
        <v>43507</v>
      </c>
      <c r="L135" s="113">
        <v>1296</v>
      </c>
      <c r="M135" s="113" t="s">
        <v>497</v>
      </c>
      <c r="N135" s="351"/>
    </row>
    <row r="136" spans="1:14">
      <c r="A136" s="113" t="s">
        <v>2114</v>
      </c>
      <c r="B136" s="113" t="s">
        <v>384</v>
      </c>
      <c r="C136" s="113">
        <v>593.79999999999995</v>
      </c>
      <c r="D136" s="113">
        <v>593.79999999999995</v>
      </c>
      <c r="E136" s="113">
        <v>576.54999999999995</v>
      </c>
      <c r="F136" s="113">
        <v>588.95000000000005</v>
      </c>
      <c r="G136" s="113">
        <v>584</v>
      </c>
      <c r="H136" s="113">
        <v>586.04999999999995</v>
      </c>
      <c r="I136" s="113">
        <v>110178</v>
      </c>
      <c r="J136" s="113">
        <v>64249013.549999997</v>
      </c>
      <c r="K136" s="115">
        <v>43507</v>
      </c>
      <c r="L136" s="113">
        <v>7408</v>
      </c>
      <c r="M136" s="113" t="s">
        <v>2115</v>
      </c>
      <c r="N136" s="351"/>
    </row>
    <row r="137" spans="1:14">
      <c r="A137" s="113" t="s">
        <v>498</v>
      </c>
      <c r="B137" s="113" t="s">
        <v>384</v>
      </c>
      <c r="C137" s="113">
        <v>110.95</v>
      </c>
      <c r="D137" s="113">
        <v>114.7</v>
      </c>
      <c r="E137" s="113">
        <v>106.55</v>
      </c>
      <c r="F137" s="113">
        <v>112.1</v>
      </c>
      <c r="G137" s="113">
        <v>113</v>
      </c>
      <c r="H137" s="113">
        <v>112.8</v>
      </c>
      <c r="I137" s="113">
        <v>17370</v>
      </c>
      <c r="J137" s="113">
        <v>1913636.55</v>
      </c>
      <c r="K137" s="115">
        <v>43507</v>
      </c>
      <c r="L137" s="113">
        <v>654</v>
      </c>
      <c r="M137" s="113" t="s">
        <v>499</v>
      </c>
      <c r="N137" s="351"/>
    </row>
    <row r="138" spans="1:14">
      <c r="A138" s="113" t="s">
        <v>42</v>
      </c>
      <c r="B138" s="113" t="s">
        <v>384</v>
      </c>
      <c r="C138" s="113">
        <v>764</v>
      </c>
      <c r="D138" s="113">
        <v>770</v>
      </c>
      <c r="E138" s="113">
        <v>749.2</v>
      </c>
      <c r="F138" s="113">
        <v>763.15</v>
      </c>
      <c r="G138" s="113">
        <v>764.65</v>
      </c>
      <c r="H138" s="113">
        <v>761.15</v>
      </c>
      <c r="I138" s="113">
        <v>1976232</v>
      </c>
      <c r="J138" s="113">
        <v>1502512317.45</v>
      </c>
      <c r="K138" s="115">
        <v>43507</v>
      </c>
      <c r="L138" s="113">
        <v>43984</v>
      </c>
      <c r="M138" s="113" t="s">
        <v>500</v>
      </c>
      <c r="N138" s="351"/>
    </row>
    <row r="139" spans="1:14">
      <c r="A139" s="113" t="s">
        <v>2028</v>
      </c>
      <c r="B139" s="113" t="s">
        <v>384</v>
      </c>
      <c r="C139" s="113">
        <v>30.3</v>
      </c>
      <c r="D139" s="113">
        <v>31.8</v>
      </c>
      <c r="E139" s="113">
        <v>30.3</v>
      </c>
      <c r="F139" s="113">
        <v>30.4</v>
      </c>
      <c r="G139" s="113">
        <v>30.3</v>
      </c>
      <c r="H139" s="113">
        <v>31.85</v>
      </c>
      <c r="I139" s="113">
        <v>11276</v>
      </c>
      <c r="J139" s="113">
        <v>343139.3</v>
      </c>
      <c r="K139" s="115">
        <v>43507</v>
      </c>
      <c r="L139" s="113">
        <v>72</v>
      </c>
      <c r="M139" s="113" t="s">
        <v>2029</v>
      </c>
      <c r="N139" s="351"/>
    </row>
    <row r="140" spans="1:14">
      <c r="A140" s="113" t="s">
        <v>501</v>
      </c>
      <c r="B140" s="113" t="s">
        <v>384</v>
      </c>
      <c r="C140" s="113">
        <v>1133</v>
      </c>
      <c r="D140" s="113">
        <v>1139.95</v>
      </c>
      <c r="E140" s="113">
        <v>1110.05</v>
      </c>
      <c r="F140" s="113">
        <v>1112.8499999999999</v>
      </c>
      <c r="G140" s="113">
        <v>1119</v>
      </c>
      <c r="H140" s="113">
        <v>1137.5999999999999</v>
      </c>
      <c r="I140" s="113">
        <v>2244</v>
      </c>
      <c r="J140" s="113">
        <v>2508078.75</v>
      </c>
      <c r="K140" s="115">
        <v>43507</v>
      </c>
      <c r="L140" s="113">
        <v>405</v>
      </c>
      <c r="M140" s="113" t="s">
        <v>502</v>
      </c>
      <c r="N140" s="351"/>
    </row>
    <row r="141" spans="1:14">
      <c r="A141" s="113" t="s">
        <v>2377</v>
      </c>
      <c r="B141" s="113" t="s">
        <v>384</v>
      </c>
      <c r="C141" s="113">
        <v>57.35</v>
      </c>
      <c r="D141" s="113">
        <v>58.95</v>
      </c>
      <c r="E141" s="113">
        <v>57.1</v>
      </c>
      <c r="F141" s="113">
        <v>57.3</v>
      </c>
      <c r="G141" s="113">
        <v>57.7</v>
      </c>
      <c r="H141" s="113">
        <v>58.3</v>
      </c>
      <c r="I141" s="113">
        <v>4382</v>
      </c>
      <c r="J141" s="113">
        <v>250698.6</v>
      </c>
      <c r="K141" s="115">
        <v>43507</v>
      </c>
      <c r="L141" s="113">
        <v>63</v>
      </c>
      <c r="M141" s="113" t="s">
        <v>2378</v>
      </c>
      <c r="N141" s="351"/>
    </row>
    <row r="142" spans="1:14">
      <c r="A142" s="113" t="s">
        <v>2281</v>
      </c>
      <c r="B142" s="113" t="s">
        <v>384</v>
      </c>
      <c r="C142" s="113">
        <v>29</v>
      </c>
      <c r="D142" s="113">
        <v>29</v>
      </c>
      <c r="E142" s="113">
        <v>27.7</v>
      </c>
      <c r="F142" s="113">
        <v>27.85</v>
      </c>
      <c r="G142" s="113">
        <v>28.5</v>
      </c>
      <c r="H142" s="113">
        <v>29.05</v>
      </c>
      <c r="I142" s="113">
        <v>27573</v>
      </c>
      <c r="J142" s="113">
        <v>783819.45</v>
      </c>
      <c r="K142" s="115">
        <v>43507</v>
      </c>
      <c r="L142" s="113">
        <v>179</v>
      </c>
      <c r="M142" s="113" t="s">
        <v>2282</v>
      </c>
      <c r="N142" s="351"/>
    </row>
    <row r="143" spans="1:14">
      <c r="A143" s="113" t="s">
        <v>2316</v>
      </c>
      <c r="B143" s="113" t="s">
        <v>384</v>
      </c>
      <c r="C143" s="113">
        <v>384.1</v>
      </c>
      <c r="D143" s="113">
        <v>388.85</v>
      </c>
      <c r="E143" s="113">
        <v>358.6</v>
      </c>
      <c r="F143" s="113">
        <v>360.4</v>
      </c>
      <c r="G143" s="113">
        <v>363</v>
      </c>
      <c r="H143" s="113">
        <v>382.7</v>
      </c>
      <c r="I143" s="113">
        <v>25394</v>
      </c>
      <c r="J143" s="113">
        <v>9444597.3499999996</v>
      </c>
      <c r="K143" s="115">
        <v>43507</v>
      </c>
      <c r="L143" s="113">
        <v>1056</v>
      </c>
      <c r="M143" s="113" t="s">
        <v>2317</v>
      </c>
      <c r="N143" s="351"/>
    </row>
    <row r="144" spans="1:14">
      <c r="A144" s="113" t="s">
        <v>503</v>
      </c>
      <c r="B144" s="113" t="s">
        <v>384</v>
      </c>
      <c r="C144" s="113">
        <v>335</v>
      </c>
      <c r="D144" s="113">
        <v>343.7</v>
      </c>
      <c r="E144" s="113">
        <v>331</v>
      </c>
      <c r="F144" s="113">
        <v>336.2</v>
      </c>
      <c r="G144" s="113">
        <v>339</v>
      </c>
      <c r="H144" s="113">
        <v>330.85</v>
      </c>
      <c r="I144" s="113">
        <v>440447</v>
      </c>
      <c r="J144" s="113">
        <v>147858466.59999999</v>
      </c>
      <c r="K144" s="115">
        <v>43507</v>
      </c>
      <c r="L144" s="113">
        <v>13599</v>
      </c>
      <c r="M144" s="113" t="s">
        <v>2736</v>
      </c>
      <c r="N144" s="351"/>
    </row>
    <row r="145" spans="1:14">
      <c r="A145" s="113" t="s">
        <v>504</v>
      </c>
      <c r="B145" s="113" t="s">
        <v>384</v>
      </c>
      <c r="C145" s="113">
        <v>21.8</v>
      </c>
      <c r="D145" s="113">
        <v>22</v>
      </c>
      <c r="E145" s="113">
        <v>21.5</v>
      </c>
      <c r="F145" s="113">
        <v>21.95</v>
      </c>
      <c r="G145" s="113">
        <v>21.85</v>
      </c>
      <c r="H145" s="113">
        <v>21.9</v>
      </c>
      <c r="I145" s="113">
        <v>6861</v>
      </c>
      <c r="J145" s="113">
        <v>148796.29999999999</v>
      </c>
      <c r="K145" s="115">
        <v>43507</v>
      </c>
      <c r="L145" s="113">
        <v>86</v>
      </c>
      <c r="M145" s="113" t="s">
        <v>505</v>
      </c>
      <c r="N145" s="351"/>
    </row>
    <row r="146" spans="1:14">
      <c r="A146" s="113" t="s">
        <v>43</v>
      </c>
      <c r="B146" s="113" t="s">
        <v>384</v>
      </c>
      <c r="C146" s="113">
        <v>719.9</v>
      </c>
      <c r="D146" s="113">
        <v>719.9</v>
      </c>
      <c r="E146" s="113">
        <v>705.3</v>
      </c>
      <c r="F146" s="113">
        <v>710.85</v>
      </c>
      <c r="G146" s="113">
        <v>713.3</v>
      </c>
      <c r="H146" s="113">
        <v>719.4</v>
      </c>
      <c r="I146" s="113">
        <v>7234953</v>
      </c>
      <c r="J146" s="113">
        <v>5144337214.25</v>
      </c>
      <c r="K146" s="115">
        <v>43507</v>
      </c>
      <c r="L146" s="113">
        <v>139946</v>
      </c>
      <c r="M146" s="113" t="s">
        <v>506</v>
      </c>
      <c r="N146" s="351"/>
    </row>
    <row r="147" spans="1:14">
      <c r="A147" s="113" t="s">
        <v>507</v>
      </c>
      <c r="B147" s="113" t="s">
        <v>384</v>
      </c>
      <c r="C147" s="113">
        <v>55.05</v>
      </c>
      <c r="D147" s="113">
        <v>57.7</v>
      </c>
      <c r="E147" s="113">
        <v>52.5</v>
      </c>
      <c r="F147" s="113">
        <v>57.2</v>
      </c>
      <c r="G147" s="113">
        <v>57.7</v>
      </c>
      <c r="H147" s="113">
        <v>55.05</v>
      </c>
      <c r="I147" s="113">
        <v>39773</v>
      </c>
      <c r="J147" s="113">
        <v>2200713.15</v>
      </c>
      <c r="K147" s="115">
        <v>43507</v>
      </c>
      <c r="L147" s="113">
        <v>782</v>
      </c>
      <c r="M147" s="113" t="s">
        <v>508</v>
      </c>
      <c r="N147" s="351"/>
    </row>
    <row r="148" spans="1:14">
      <c r="A148" s="113" t="s">
        <v>2233</v>
      </c>
      <c r="B148" s="113" t="s">
        <v>384</v>
      </c>
      <c r="C148" s="113">
        <v>2919</v>
      </c>
      <c r="D148" s="113">
        <v>2919</v>
      </c>
      <c r="E148" s="113">
        <v>2877.05</v>
      </c>
      <c r="F148" s="113">
        <v>2899.3</v>
      </c>
      <c r="G148" s="113">
        <v>2900</v>
      </c>
      <c r="H148" s="113">
        <v>2888</v>
      </c>
      <c r="I148" s="113">
        <v>60</v>
      </c>
      <c r="J148" s="113">
        <v>174081</v>
      </c>
      <c r="K148" s="115">
        <v>43507</v>
      </c>
      <c r="L148" s="113">
        <v>36</v>
      </c>
      <c r="M148" s="113" t="s">
        <v>2234</v>
      </c>
      <c r="N148" s="351"/>
    </row>
    <row r="149" spans="1:14">
      <c r="A149" s="113" t="s">
        <v>2791</v>
      </c>
      <c r="B149" s="113" t="s">
        <v>384</v>
      </c>
      <c r="C149" s="113">
        <v>1118.45</v>
      </c>
      <c r="D149" s="113">
        <v>1118.45</v>
      </c>
      <c r="E149" s="113">
        <v>1110</v>
      </c>
      <c r="F149" s="113">
        <v>1110</v>
      </c>
      <c r="G149" s="113">
        <v>1110</v>
      </c>
      <c r="H149" s="113">
        <v>1118.45</v>
      </c>
      <c r="I149" s="113">
        <v>35</v>
      </c>
      <c r="J149" s="113">
        <v>38937.33</v>
      </c>
      <c r="K149" s="115">
        <v>43507</v>
      </c>
      <c r="L149" s="113">
        <v>7</v>
      </c>
      <c r="M149" s="113" t="s">
        <v>2792</v>
      </c>
      <c r="N149" s="351"/>
    </row>
    <row r="150" spans="1:14">
      <c r="A150" s="113" t="s">
        <v>509</v>
      </c>
      <c r="B150" s="113" t="s">
        <v>384</v>
      </c>
      <c r="C150" s="113">
        <v>39</v>
      </c>
      <c r="D150" s="113">
        <v>39</v>
      </c>
      <c r="E150" s="113">
        <v>34</v>
      </c>
      <c r="F150" s="113">
        <v>34.299999999999997</v>
      </c>
      <c r="G150" s="113">
        <v>34.35</v>
      </c>
      <c r="H150" s="113">
        <v>34.200000000000003</v>
      </c>
      <c r="I150" s="113">
        <v>19964</v>
      </c>
      <c r="J150" s="113">
        <v>691793.65</v>
      </c>
      <c r="K150" s="115">
        <v>43507</v>
      </c>
      <c r="L150" s="113">
        <v>69</v>
      </c>
      <c r="M150" s="113" t="s">
        <v>510</v>
      </c>
      <c r="N150" s="351"/>
    </row>
    <row r="151" spans="1:14">
      <c r="A151" s="113" t="s">
        <v>2283</v>
      </c>
      <c r="B151" s="113" t="s">
        <v>384</v>
      </c>
      <c r="C151" s="113">
        <v>9.35</v>
      </c>
      <c r="D151" s="113">
        <v>9.4499999999999993</v>
      </c>
      <c r="E151" s="113">
        <v>8.9</v>
      </c>
      <c r="F151" s="113">
        <v>9.3000000000000007</v>
      </c>
      <c r="G151" s="113">
        <v>9.4499999999999993</v>
      </c>
      <c r="H151" s="113">
        <v>8.9</v>
      </c>
      <c r="I151" s="113">
        <v>23216</v>
      </c>
      <c r="J151" s="113">
        <v>212740.7</v>
      </c>
      <c r="K151" s="115">
        <v>43507</v>
      </c>
      <c r="L151" s="113">
        <v>118</v>
      </c>
      <c r="M151" s="113" t="s">
        <v>2284</v>
      </c>
      <c r="N151" s="351"/>
    </row>
    <row r="152" spans="1:14">
      <c r="A152" s="113" t="s">
        <v>2379</v>
      </c>
      <c r="B152" s="113" t="s">
        <v>384</v>
      </c>
      <c r="C152" s="113">
        <v>4.45</v>
      </c>
      <c r="D152" s="113">
        <v>4.45</v>
      </c>
      <c r="E152" s="113">
        <v>4.3</v>
      </c>
      <c r="F152" s="113">
        <v>4.3499999999999996</v>
      </c>
      <c r="G152" s="113">
        <v>4.4000000000000004</v>
      </c>
      <c r="H152" s="113">
        <v>4.4000000000000004</v>
      </c>
      <c r="I152" s="113">
        <v>59373</v>
      </c>
      <c r="J152" s="113">
        <v>258957.85</v>
      </c>
      <c r="K152" s="115">
        <v>43507</v>
      </c>
      <c r="L152" s="113">
        <v>116</v>
      </c>
      <c r="M152" s="113" t="s">
        <v>2380</v>
      </c>
      <c r="N152" s="351"/>
    </row>
    <row r="153" spans="1:14">
      <c r="A153" s="113" t="s">
        <v>44</v>
      </c>
      <c r="B153" s="113" t="s">
        <v>384</v>
      </c>
      <c r="C153" s="113">
        <v>2850</v>
      </c>
      <c r="D153" s="113">
        <v>2870</v>
      </c>
      <c r="E153" s="113">
        <v>2819.05</v>
      </c>
      <c r="F153" s="113">
        <v>2853.6</v>
      </c>
      <c r="G153" s="113">
        <v>2846.95</v>
      </c>
      <c r="H153" s="113">
        <v>2851.4</v>
      </c>
      <c r="I153" s="113">
        <v>712787</v>
      </c>
      <c r="J153" s="113">
        <v>2030066707.5</v>
      </c>
      <c r="K153" s="115">
        <v>43507</v>
      </c>
      <c r="L153" s="113">
        <v>22245</v>
      </c>
      <c r="M153" s="113" t="s">
        <v>511</v>
      </c>
      <c r="N153" s="351"/>
    </row>
    <row r="154" spans="1:14">
      <c r="A154" s="113" t="s">
        <v>3424</v>
      </c>
      <c r="B154" s="113" t="s">
        <v>384</v>
      </c>
      <c r="C154" s="113">
        <v>349.25</v>
      </c>
      <c r="D154" s="113">
        <v>356.1</v>
      </c>
      <c r="E154" s="113">
        <v>346.2</v>
      </c>
      <c r="F154" s="113">
        <v>352.65</v>
      </c>
      <c r="G154" s="113">
        <v>355.2</v>
      </c>
      <c r="H154" s="113">
        <v>354.1</v>
      </c>
      <c r="I154" s="113">
        <v>130907</v>
      </c>
      <c r="J154" s="113">
        <v>45827520.200000003</v>
      </c>
      <c r="K154" s="115">
        <v>43507</v>
      </c>
      <c r="L154" s="113">
        <v>4894</v>
      </c>
      <c r="M154" s="113" t="s">
        <v>512</v>
      </c>
      <c r="N154" s="351"/>
    </row>
    <row r="155" spans="1:14">
      <c r="A155" s="113" t="s">
        <v>513</v>
      </c>
      <c r="B155" s="113" t="s">
        <v>384</v>
      </c>
      <c r="C155" s="113">
        <v>483.85</v>
      </c>
      <c r="D155" s="113">
        <v>486</v>
      </c>
      <c r="E155" s="113">
        <v>471.1</v>
      </c>
      <c r="F155" s="113">
        <v>479.85</v>
      </c>
      <c r="G155" s="113">
        <v>479.9</v>
      </c>
      <c r="H155" s="113">
        <v>482.1</v>
      </c>
      <c r="I155" s="113">
        <v>301228</v>
      </c>
      <c r="J155" s="113">
        <v>143939510.44999999</v>
      </c>
      <c r="K155" s="115">
        <v>43507</v>
      </c>
      <c r="L155" s="113">
        <v>19683</v>
      </c>
      <c r="M155" s="113" t="s">
        <v>514</v>
      </c>
      <c r="N155" s="351"/>
    </row>
    <row r="156" spans="1:14">
      <c r="A156" s="113" t="s">
        <v>188</v>
      </c>
      <c r="B156" s="113" t="s">
        <v>384</v>
      </c>
      <c r="C156" s="113">
        <v>6184</v>
      </c>
      <c r="D156" s="113">
        <v>6223.5</v>
      </c>
      <c r="E156" s="113">
        <v>6077.1</v>
      </c>
      <c r="F156" s="113">
        <v>6096.25</v>
      </c>
      <c r="G156" s="113">
        <v>6099</v>
      </c>
      <c r="H156" s="113">
        <v>6182.7</v>
      </c>
      <c r="I156" s="113">
        <v>113518</v>
      </c>
      <c r="J156" s="113">
        <v>695160685</v>
      </c>
      <c r="K156" s="115">
        <v>43507</v>
      </c>
      <c r="L156" s="113">
        <v>15791</v>
      </c>
      <c r="M156" s="113" t="s">
        <v>515</v>
      </c>
      <c r="N156" s="351"/>
    </row>
    <row r="157" spans="1:14">
      <c r="A157" s="113" t="s">
        <v>516</v>
      </c>
      <c r="B157" s="113" t="s">
        <v>384</v>
      </c>
      <c r="C157" s="113">
        <v>7.75</v>
      </c>
      <c r="D157" s="113">
        <v>7.85</v>
      </c>
      <c r="E157" s="113">
        <v>7.5</v>
      </c>
      <c r="F157" s="113">
        <v>7.6</v>
      </c>
      <c r="G157" s="113">
        <v>7.65</v>
      </c>
      <c r="H157" s="113">
        <v>7.7</v>
      </c>
      <c r="I157" s="113">
        <v>751742</v>
      </c>
      <c r="J157" s="113">
        <v>5754609.9500000002</v>
      </c>
      <c r="K157" s="115">
        <v>43507</v>
      </c>
      <c r="L157" s="113">
        <v>991</v>
      </c>
      <c r="M157" s="113" t="s">
        <v>2887</v>
      </c>
      <c r="N157" s="351"/>
    </row>
    <row r="158" spans="1:14">
      <c r="A158" s="113" t="s">
        <v>517</v>
      </c>
      <c r="B158" s="113" t="s">
        <v>384</v>
      </c>
      <c r="C158" s="113">
        <v>3158.45</v>
      </c>
      <c r="D158" s="113">
        <v>3158.45</v>
      </c>
      <c r="E158" s="113">
        <v>3095.8</v>
      </c>
      <c r="F158" s="113">
        <v>3117.25</v>
      </c>
      <c r="G158" s="113">
        <v>3108</v>
      </c>
      <c r="H158" s="113">
        <v>3131.5</v>
      </c>
      <c r="I158" s="113">
        <v>74757</v>
      </c>
      <c r="J158" s="113">
        <v>234311563.75</v>
      </c>
      <c r="K158" s="115">
        <v>43507</v>
      </c>
      <c r="L158" s="113">
        <v>3328</v>
      </c>
      <c r="M158" s="113" t="s">
        <v>2888</v>
      </c>
      <c r="N158" s="351"/>
    </row>
    <row r="159" spans="1:14">
      <c r="A159" s="113" t="s">
        <v>187</v>
      </c>
      <c r="B159" s="113" t="s">
        <v>384</v>
      </c>
      <c r="C159" s="113">
        <v>2724.7</v>
      </c>
      <c r="D159" s="113">
        <v>2724.7</v>
      </c>
      <c r="E159" s="113">
        <v>2635</v>
      </c>
      <c r="F159" s="113">
        <v>2657.2</v>
      </c>
      <c r="G159" s="113">
        <v>2668.25</v>
      </c>
      <c r="H159" s="113">
        <v>2707.15</v>
      </c>
      <c r="I159" s="113">
        <v>1194702</v>
      </c>
      <c r="J159" s="113">
        <v>3184222841.9499998</v>
      </c>
      <c r="K159" s="115">
        <v>43507</v>
      </c>
      <c r="L159" s="113">
        <v>56949</v>
      </c>
      <c r="M159" s="113" t="s">
        <v>1891</v>
      </c>
      <c r="N159" s="351"/>
    </row>
    <row r="160" spans="1:14">
      <c r="A160" s="113" t="s">
        <v>518</v>
      </c>
      <c r="B160" s="113" t="s">
        <v>384</v>
      </c>
      <c r="C160" s="113">
        <v>85</v>
      </c>
      <c r="D160" s="113">
        <v>85</v>
      </c>
      <c r="E160" s="113">
        <v>80.55</v>
      </c>
      <c r="F160" s="113">
        <v>81.45</v>
      </c>
      <c r="G160" s="113">
        <v>81.45</v>
      </c>
      <c r="H160" s="113">
        <v>83.3</v>
      </c>
      <c r="I160" s="113">
        <v>46401</v>
      </c>
      <c r="J160" s="113">
        <v>3818039.75</v>
      </c>
      <c r="K160" s="115">
        <v>43507</v>
      </c>
      <c r="L160" s="113">
        <v>845</v>
      </c>
      <c r="M160" s="113" t="s">
        <v>519</v>
      </c>
      <c r="N160" s="351"/>
    </row>
    <row r="161" spans="1:14">
      <c r="A161" s="113" t="s">
        <v>520</v>
      </c>
      <c r="B161" s="113" t="s">
        <v>384</v>
      </c>
      <c r="C161" s="113">
        <v>395</v>
      </c>
      <c r="D161" s="113">
        <v>399.95</v>
      </c>
      <c r="E161" s="113">
        <v>387</v>
      </c>
      <c r="F161" s="113">
        <v>388.75</v>
      </c>
      <c r="G161" s="113">
        <v>390.25</v>
      </c>
      <c r="H161" s="113">
        <v>400.25</v>
      </c>
      <c r="I161" s="113">
        <v>12272</v>
      </c>
      <c r="J161" s="113">
        <v>4784164.75</v>
      </c>
      <c r="K161" s="115">
        <v>43507</v>
      </c>
      <c r="L161" s="113">
        <v>652</v>
      </c>
      <c r="M161" s="113" t="s">
        <v>521</v>
      </c>
      <c r="N161" s="351"/>
    </row>
    <row r="162" spans="1:14">
      <c r="A162" s="113" t="s">
        <v>2381</v>
      </c>
      <c r="B162" s="113" t="s">
        <v>384</v>
      </c>
      <c r="C162" s="113">
        <v>38</v>
      </c>
      <c r="D162" s="113">
        <v>38</v>
      </c>
      <c r="E162" s="113">
        <v>35.200000000000003</v>
      </c>
      <c r="F162" s="113">
        <v>37.450000000000003</v>
      </c>
      <c r="G162" s="113">
        <v>37.450000000000003</v>
      </c>
      <c r="H162" s="113">
        <v>36.9</v>
      </c>
      <c r="I162" s="113">
        <v>7071</v>
      </c>
      <c r="J162" s="113">
        <v>261198.2</v>
      </c>
      <c r="K162" s="115">
        <v>43507</v>
      </c>
      <c r="L162" s="113">
        <v>142</v>
      </c>
      <c r="M162" s="113" t="s">
        <v>2382</v>
      </c>
      <c r="N162" s="351"/>
    </row>
    <row r="163" spans="1:14">
      <c r="A163" s="113" t="s">
        <v>522</v>
      </c>
      <c r="B163" s="113" t="s">
        <v>384</v>
      </c>
      <c r="C163" s="113">
        <v>745</v>
      </c>
      <c r="D163" s="113">
        <v>813</v>
      </c>
      <c r="E163" s="113">
        <v>744</v>
      </c>
      <c r="F163" s="113">
        <v>807.15</v>
      </c>
      <c r="G163" s="113">
        <v>804.5</v>
      </c>
      <c r="H163" s="113">
        <v>760.7</v>
      </c>
      <c r="I163" s="113">
        <v>2337557</v>
      </c>
      <c r="J163" s="113">
        <v>1839012569.8499999</v>
      </c>
      <c r="K163" s="115">
        <v>43507</v>
      </c>
      <c r="L163" s="113">
        <v>67422</v>
      </c>
      <c r="M163" s="113" t="s">
        <v>523</v>
      </c>
      <c r="N163" s="351"/>
    </row>
    <row r="164" spans="1:14">
      <c r="A164" s="113" t="s">
        <v>524</v>
      </c>
      <c r="B164" s="113" t="s">
        <v>384</v>
      </c>
      <c r="C164" s="113">
        <v>4</v>
      </c>
      <c r="D164" s="113">
        <v>4.25</v>
      </c>
      <c r="E164" s="113">
        <v>3.55</v>
      </c>
      <c r="F164" s="113">
        <v>3.6</v>
      </c>
      <c r="G164" s="113">
        <v>3.55</v>
      </c>
      <c r="H164" s="113">
        <v>3.9</v>
      </c>
      <c r="I164" s="113">
        <v>1343577</v>
      </c>
      <c r="J164" s="113">
        <v>5131852.75</v>
      </c>
      <c r="K164" s="115">
        <v>43507</v>
      </c>
      <c r="L164" s="113">
        <v>1068</v>
      </c>
      <c r="M164" s="113" t="s">
        <v>525</v>
      </c>
      <c r="N164" s="351"/>
    </row>
    <row r="165" spans="1:14">
      <c r="A165" s="113" t="s">
        <v>526</v>
      </c>
      <c r="B165" s="113" t="s">
        <v>384</v>
      </c>
      <c r="C165" s="113">
        <v>178</v>
      </c>
      <c r="D165" s="113">
        <v>178</v>
      </c>
      <c r="E165" s="113">
        <v>174</v>
      </c>
      <c r="F165" s="113">
        <v>174.2</v>
      </c>
      <c r="G165" s="113">
        <v>174.1</v>
      </c>
      <c r="H165" s="113">
        <v>177.3</v>
      </c>
      <c r="I165" s="113">
        <v>87863</v>
      </c>
      <c r="J165" s="113">
        <v>15310450.949999999</v>
      </c>
      <c r="K165" s="115">
        <v>43507</v>
      </c>
      <c r="L165" s="113">
        <v>1395</v>
      </c>
      <c r="M165" s="113" t="s">
        <v>527</v>
      </c>
      <c r="N165" s="351"/>
    </row>
    <row r="166" spans="1:14">
      <c r="A166" s="113" t="s">
        <v>528</v>
      </c>
      <c r="B166" s="113" t="s">
        <v>384</v>
      </c>
      <c r="C166" s="113">
        <v>73.25</v>
      </c>
      <c r="D166" s="113">
        <v>73.25</v>
      </c>
      <c r="E166" s="113">
        <v>70.599999999999994</v>
      </c>
      <c r="F166" s="113">
        <v>71.2</v>
      </c>
      <c r="G166" s="113">
        <v>71.5</v>
      </c>
      <c r="H166" s="113">
        <v>72.95</v>
      </c>
      <c r="I166" s="113">
        <v>6142</v>
      </c>
      <c r="J166" s="113">
        <v>438581.75</v>
      </c>
      <c r="K166" s="115">
        <v>43507</v>
      </c>
      <c r="L166" s="113">
        <v>218</v>
      </c>
      <c r="M166" s="113" t="s">
        <v>529</v>
      </c>
      <c r="N166" s="351"/>
    </row>
    <row r="167" spans="1:14">
      <c r="A167" s="113" t="s">
        <v>530</v>
      </c>
      <c r="B167" s="113" t="s">
        <v>384</v>
      </c>
      <c r="C167" s="113">
        <v>107</v>
      </c>
      <c r="D167" s="113">
        <v>108.6</v>
      </c>
      <c r="E167" s="113">
        <v>106.05</v>
      </c>
      <c r="F167" s="113">
        <v>106.9</v>
      </c>
      <c r="G167" s="113">
        <v>107.2</v>
      </c>
      <c r="H167" s="113">
        <v>106.75</v>
      </c>
      <c r="I167" s="113">
        <v>1760608</v>
      </c>
      <c r="J167" s="113">
        <v>188846044.84999999</v>
      </c>
      <c r="K167" s="115">
        <v>43507</v>
      </c>
      <c r="L167" s="113">
        <v>27359</v>
      </c>
      <c r="M167" s="113" t="s">
        <v>531</v>
      </c>
      <c r="N167" s="351"/>
    </row>
    <row r="168" spans="1:14">
      <c r="A168" s="113" t="s">
        <v>3429</v>
      </c>
      <c r="B168" s="113" t="s">
        <v>384</v>
      </c>
      <c r="C168" s="113">
        <v>43</v>
      </c>
      <c r="D168" s="113">
        <v>43.95</v>
      </c>
      <c r="E168" s="113">
        <v>42.05</v>
      </c>
      <c r="F168" s="113">
        <v>43</v>
      </c>
      <c r="G168" s="113">
        <v>43</v>
      </c>
      <c r="H168" s="113">
        <v>44.2</v>
      </c>
      <c r="I168" s="113">
        <v>1331</v>
      </c>
      <c r="J168" s="113">
        <v>57799.05</v>
      </c>
      <c r="K168" s="115">
        <v>43507</v>
      </c>
      <c r="L168" s="113">
        <v>139</v>
      </c>
      <c r="M168" s="113" t="s">
        <v>3430</v>
      </c>
      <c r="N168" s="351"/>
    </row>
    <row r="169" spans="1:14">
      <c r="A169" s="113" t="s">
        <v>532</v>
      </c>
      <c r="B169" s="113" t="s">
        <v>384</v>
      </c>
      <c r="C169" s="113">
        <v>1494.8</v>
      </c>
      <c r="D169" s="113">
        <v>1494.85</v>
      </c>
      <c r="E169" s="113">
        <v>1463</v>
      </c>
      <c r="F169" s="113">
        <v>1465</v>
      </c>
      <c r="G169" s="113">
        <v>1465</v>
      </c>
      <c r="H169" s="113">
        <v>1481.8</v>
      </c>
      <c r="I169" s="113">
        <v>229</v>
      </c>
      <c r="J169" s="113">
        <v>336394.8</v>
      </c>
      <c r="K169" s="115">
        <v>43507</v>
      </c>
      <c r="L169" s="113">
        <v>55</v>
      </c>
      <c r="M169" s="113" t="s">
        <v>533</v>
      </c>
      <c r="N169" s="351"/>
    </row>
    <row r="170" spans="1:14">
      <c r="A170" s="113" t="s">
        <v>534</v>
      </c>
      <c r="B170" s="113" t="s">
        <v>384</v>
      </c>
      <c r="C170" s="113">
        <v>169.25</v>
      </c>
      <c r="D170" s="113">
        <v>171</v>
      </c>
      <c r="E170" s="113">
        <v>168</v>
      </c>
      <c r="F170" s="113">
        <v>169.65</v>
      </c>
      <c r="G170" s="113">
        <v>170.5</v>
      </c>
      <c r="H170" s="113">
        <v>169.25</v>
      </c>
      <c r="I170" s="113">
        <v>12914</v>
      </c>
      <c r="J170" s="113">
        <v>2189942.6</v>
      </c>
      <c r="K170" s="115">
        <v>43507</v>
      </c>
      <c r="L170" s="113">
        <v>309</v>
      </c>
      <c r="M170" s="113" t="s">
        <v>535</v>
      </c>
      <c r="N170" s="351"/>
    </row>
    <row r="171" spans="1:14">
      <c r="A171" s="113" t="s">
        <v>2546</v>
      </c>
      <c r="B171" s="113" t="s">
        <v>384</v>
      </c>
      <c r="C171" s="113">
        <v>466</v>
      </c>
      <c r="D171" s="113">
        <v>468</v>
      </c>
      <c r="E171" s="113">
        <v>451.5</v>
      </c>
      <c r="F171" s="113">
        <v>464.2</v>
      </c>
      <c r="G171" s="113">
        <v>467</v>
      </c>
      <c r="H171" s="113">
        <v>464.75</v>
      </c>
      <c r="I171" s="113">
        <v>502110</v>
      </c>
      <c r="J171" s="113">
        <v>230590282.55000001</v>
      </c>
      <c r="K171" s="115">
        <v>43507</v>
      </c>
      <c r="L171" s="113">
        <v>12711</v>
      </c>
      <c r="M171" s="113" t="s">
        <v>2547</v>
      </c>
      <c r="N171" s="351"/>
    </row>
    <row r="172" spans="1:14">
      <c r="A172" s="113" t="s">
        <v>2066</v>
      </c>
      <c r="B172" s="113" t="s">
        <v>384</v>
      </c>
      <c r="C172" s="113">
        <v>51.05</v>
      </c>
      <c r="D172" s="113">
        <v>52.65</v>
      </c>
      <c r="E172" s="113">
        <v>50.7</v>
      </c>
      <c r="F172" s="113">
        <v>51.9</v>
      </c>
      <c r="G172" s="113">
        <v>52</v>
      </c>
      <c r="H172" s="113">
        <v>51.95</v>
      </c>
      <c r="I172" s="113">
        <v>42224</v>
      </c>
      <c r="J172" s="113">
        <v>2182824.25</v>
      </c>
      <c r="K172" s="115">
        <v>43507</v>
      </c>
      <c r="L172" s="113">
        <v>327</v>
      </c>
      <c r="M172" s="113" t="s">
        <v>2067</v>
      </c>
      <c r="N172" s="351"/>
    </row>
    <row r="173" spans="1:14">
      <c r="A173" s="113" t="s">
        <v>45</v>
      </c>
      <c r="B173" s="113" t="s">
        <v>384</v>
      </c>
      <c r="C173" s="113">
        <v>104.7</v>
      </c>
      <c r="D173" s="113">
        <v>104.85</v>
      </c>
      <c r="E173" s="113">
        <v>102.9</v>
      </c>
      <c r="F173" s="113">
        <v>103.9</v>
      </c>
      <c r="G173" s="113">
        <v>104.35</v>
      </c>
      <c r="H173" s="113">
        <v>104.9</v>
      </c>
      <c r="I173" s="113">
        <v>7582047</v>
      </c>
      <c r="J173" s="113">
        <v>787823746.5</v>
      </c>
      <c r="K173" s="115">
        <v>43507</v>
      </c>
      <c r="L173" s="113">
        <v>25869</v>
      </c>
      <c r="M173" s="113" t="s">
        <v>536</v>
      </c>
      <c r="N173" s="351"/>
    </row>
    <row r="174" spans="1:14">
      <c r="A174" s="113" t="s">
        <v>537</v>
      </c>
      <c r="B174" s="113" t="s">
        <v>384</v>
      </c>
      <c r="C174" s="113">
        <v>2765</v>
      </c>
      <c r="D174" s="113">
        <v>2775</v>
      </c>
      <c r="E174" s="113">
        <v>2762.51</v>
      </c>
      <c r="F174" s="113">
        <v>2769.37</v>
      </c>
      <c r="G174" s="113">
        <v>2774.75</v>
      </c>
      <c r="H174" s="113">
        <v>2768.4</v>
      </c>
      <c r="I174" s="113">
        <v>7737</v>
      </c>
      <c r="J174" s="113">
        <v>21412645.57</v>
      </c>
      <c r="K174" s="115">
        <v>43507</v>
      </c>
      <c r="L174" s="113">
        <v>103</v>
      </c>
      <c r="M174" s="113" t="s">
        <v>538</v>
      </c>
      <c r="N174" s="351"/>
    </row>
    <row r="175" spans="1:14">
      <c r="A175" s="113" t="s">
        <v>46</v>
      </c>
      <c r="B175" s="113" t="s">
        <v>384</v>
      </c>
      <c r="C175" s="113">
        <v>86.3</v>
      </c>
      <c r="D175" s="113">
        <v>87</v>
      </c>
      <c r="E175" s="113">
        <v>84.05</v>
      </c>
      <c r="F175" s="113">
        <v>84.7</v>
      </c>
      <c r="G175" s="113">
        <v>84.75</v>
      </c>
      <c r="H175" s="113">
        <v>86.55</v>
      </c>
      <c r="I175" s="113">
        <v>5596055</v>
      </c>
      <c r="J175" s="113">
        <v>475775667.35000002</v>
      </c>
      <c r="K175" s="115">
        <v>43507</v>
      </c>
      <c r="L175" s="113">
        <v>24437</v>
      </c>
      <c r="M175" s="113" t="s">
        <v>539</v>
      </c>
      <c r="N175" s="351"/>
    </row>
    <row r="176" spans="1:14">
      <c r="A176" s="113" t="s">
        <v>540</v>
      </c>
      <c r="B176" s="113" t="s">
        <v>384</v>
      </c>
      <c r="C176" s="113">
        <v>63.15</v>
      </c>
      <c r="D176" s="113">
        <v>66.75</v>
      </c>
      <c r="E176" s="113">
        <v>59.35</v>
      </c>
      <c r="F176" s="113">
        <v>63.05</v>
      </c>
      <c r="G176" s="113">
        <v>63.95</v>
      </c>
      <c r="H176" s="113">
        <v>63.15</v>
      </c>
      <c r="I176" s="113">
        <v>6530</v>
      </c>
      <c r="J176" s="113">
        <v>420708.25</v>
      </c>
      <c r="K176" s="115">
        <v>43507</v>
      </c>
      <c r="L176" s="113">
        <v>142</v>
      </c>
      <c r="M176" s="113" t="s">
        <v>541</v>
      </c>
      <c r="N176" s="351"/>
    </row>
    <row r="177" spans="1:14">
      <c r="A177" s="113" t="s">
        <v>2641</v>
      </c>
      <c r="B177" s="113" t="s">
        <v>384</v>
      </c>
      <c r="C177" s="113">
        <v>5.85</v>
      </c>
      <c r="D177" s="113">
        <v>5.85</v>
      </c>
      <c r="E177" s="113">
        <v>5.5</v>
      </c>
      <c r="F177" s="113">
        <v>5.65</v>
      </c>
      <c r="G177" s="113">
        <v>5.8</v>
      </c>
      <c r="H177" s="113">
        <v>5.85</v>
      </c>
      <c r="I177" s="113">
        <v>14500</v>
      </c>
      <c r="J177" s="113">
        <v>82407.25</v>
      </c>
      <c r="K177" s="115">
        <v>43507</v>
      </c>
      <c r="L177" s="113">
        <v>69</v>
      </c>
      <c r="M177" s="113" t="s">
        <v>2642</v>
      </c>
      <c r="N177" s="351"/>
    </row>
    <row r="178" spans="1:14">
      <c r="A178" s="113" t="s">
        <v>542</v>
      </c>
      <c r="B178" s="113" t="s">
        <v>384</v>
      </c>
      <c r="C178" s="113">
        <v>1360</v>
      </c>
      <c r="D178" s="113">
        <v>1360</v>
      </c>
      <c r="E178" s="113">
        <v>1285.0999999999999</v>
      </c>
      <c r="F178" s="113">
        <v>1291.8499999999999</v>
      </c>
      <c r="G178" s="113">
        <v>1285.0999999999999</v>
      </c>
      <c r="H178" s="113">
        <v>1339.15</v>
      </c>
      <c r="I178" s="113">
        <v>4756</v>
      </c>
      <c r="J178" s="113">
        <v>6204718.8499999996</v>
      </c>
      <c r="K178" s="115">
        <v>43507</v>
      </c>
      <c r="L178" s="113">
        <v>811</v>
      </c>
      <c r="M178" s="113" t="s">
        <v>543</v>
      </c>
      <c r="N178" s="351"/>
    </row>
    <row r="179" spans="1:14">
      <c r="A179" s="113" t="s">
        <v>3179</v>
      </c>
      <c r="B179" s="113" t="s">
        <v>384</v>
      </c>
      <c r="C179" s="113">
        <v>168</v>
      </c>
      <c r="D179" s="113">
        <v>174</v>
      </c>
      <c r="E179" s="113">
        <v>157.1</v>
      </c>
      <c r="F179" s="113">
        <v>172.7</v>
      </c>
      <c r="G179" s="113">
        <v>170.05</v>
      </c>
      <c r="H179" s="113">
        <v>169.6</v>
      </c>
      <c r="I179" s="113">
        <v>140476</v>
      </c>
      <c r="J179" s="113">
        <v>23194250.649999999</v>
      </c>
      <c r="K179" s="115">
        <v>43507</v>
      </c>
      <c r="L179" s="113">
        <v>242</v>
      </c>
      <c r="M179" s="113" t="s">
        <v>3180</v>
      </c>
      <c r="N179" s="351"/>
    </row>
    <row r="180" spans="1:14">
      <c r="A180" s="113" t="s">
        <v>47</v>
      </c>
      <c r="B180" s="113" t="s">
        <v>384</v>
      </c>
      <c r="C180" s="113">
        <v>1189</v>
      </c>
      <c r="D180" s="113">
        <v>1209</v>
      </c>
      <c r="E180" s="113">
        <v>1176.95</v>
      </c>
      <c r="F180" s="113">
        <v>1188.4000000000001</v>
      </c>
      <c r="G180" s="113">
        <v>1187.8</v>
      </c>
      <c r="H180" s="113">
        <v>1190.8499999999999</v>
      </c>
      <c r="I180" s="113">
        <v>1012637</v>
      </c>
      <c r="J180" s="113">
        <v>1208560377.6500001</v>
      </c>
      <c r="K180" s="115">
        <v>43507</v>
      </c>
      <c r="L180" s="113">
        <v>30775</v>
      </c>
      <c r="M180" s="113" t="s">
        <v>544</v>
      </c>
      <c r="N180" s="351"/>
    </row>
    <row r="181" spans="1:14">
      <c r="A181" s="113" t="s">
        <v>545</v>
      </c>
      <c r="B181" s="113" t="s">
        <v>384</v>
      </c>
      <c r="C181" s="113">
        <v>4266.45</v>
      </c>
      <c r="D181" s="113">
        <v>4296.6000000000004</v>
      </c>
      <c r="E181" s="113">
        <v>4202</v>
      </c>
      <c r="F181" s="113">
        <v>4237.5</v>
      </c>
      <c r="G181" s="113">
        <v>4204.05</v>
      </c>
      <c r="H181" s="113">
        <v>4299.6000000000004</v>
      </c>
      <c r="I181" s="113">
        <v>4867</v>
      </c>
      <c r="J181" s="113">
        <v>20620278.550000001</v>
      </c>
      <c r="K181" s="115">
        <v>43507</v>
      </c>
      <c r="L181" s="113">
        <v>2504</v>
      </c>
      <c r="M181" s="113" t="s">
        <v>546</v>
      </c>
      <c r="N181" s="351"/>
    </row>
    <row r="182" spans="1:14">
      <c r="A182" s="113" t="s">
        <v>547</v>
      </c>
      <c r="B182" s="113" t="s">
        <v>384</v>
      </c>
      <c r="C182" s="113">
        <v>1055</v>
      </c>
      <c r="D182" s="113">
        <v>1055.6500000000001</v>
      </c>
      <c r="E182" s="113">
        <v>1025</v>
      </c>
      <c r="F182" s="113">
        <v>1028.3</v>
      </c>
      <c r="G182" s="113">
        <v>1026.3499999999999</v>
      </c>
      <c r="H182" s="113">
        <v>1062.5</v>
      </c>
      <c r="I182" s="113">
        <v>6424</v>
      </c>
      <c r="J182" s="113">
        <v>6700369.9000000004</v>
      </c>
      <c r="K182" s="115">
        <v>43507</v>
      </c>
      <c r="L182" s="113">
        <v>416</v>
      </c>
      <c r="M182" s="113" t="s">
        <v>548</v>
      </c>
      <c r="N182" s="351"/>
    </row>
    <row r="183" spans="1:14">
      <c r="A183" s="113" t="s">
        <v>549</v>
      </c>
      <c r="B183" s="113" t="s">
        <v>384</v>
      </c>
      <c r="C183" s="113">
        <v>1198</v>
      </c>
      <c r="D183" s="113">
        <v>1198</v>
      </c>
      <c r="E183" s="113">
        <v>1177.25</v>
      </c>
      <c r="F183" s="113">
        <v>1183.45</v>
      </c>
      <c r="G183" s="113">
        <v>1181.2</v>
      </c>
      <c r="H183" s="113">
        <v>1202.3499999999999</v>
      </c>
      <c r="I183" s="113">
        <v>41966</v>
      </c>
      <c r="J183" s="113">
        <v>49741225.549999997</v>
      </c>
      <c r="K183" s="115">
        <v>43507</v>
      </c>
      <c r="L183" s="113">
        <v>2715</v>
      </c>
      <c r="M183" s="113" t="s">
        <v>550</v>
      </c>
      <c r="N183" s="351"/>
    </row>
    <row r="184" spans="1:14">
      <c r="A184" s="113" t="s">
        <v>3143</v>
      </c>
      <c r="B184" s="113" t="s">
        <v>384</v>
      </c>
      <c r="C184" s="113">
        <v>2.9</v>
      </c>
      <c r="D184" s="113">
        <v>2.95</v>
      </c>
      <c r="E184" s="113">
        <v>2.75</v>
      </c>
      <c r="F184" s="113">
        <v>2.85</v>
      </c>
      <c r="G184" s="113">
        <v>2.85</v>
      </c>
      <c r="H184" s="113">
        <v>2.8</v>
      </c>
      <c r="I184" s="113">
        <v>459536</v>
      </c>
      <c r="J184" s="113">
        <v>1314478.55</v>
      </c>
      <c r="K184" s="115">
        <v>43507</v>
      </c>
      <c r="L184" s="113">
        <v>297</v>
      </c>
      <c r="M184" s="113" t="s">
        <v>2606</v>
      </c>
      <c r="N184" s="351"/>
    </row>
    <row r="185" spans="1:14">
      <c r="A185" s="113" t="s">
        <v>2544</v>
      </c>
      <c r="B185" s="113" t="s">
        <v>384</v>
      </c>
      <c r="C185" s="113">
        <v>251</v>
      </c>
      <c r="D185" s="113">
        <v>251</v>
      </c>
      <c r="E185" s="113">
        <v>241</v>
      </c>
      <c r="F185" s="113">
        <v>243.15</v>
      </c>
      <c r="G185" s="113">
        <v>242.05</v>
      </c>
      <c r="H185" s="113">
        <v>245.7</v>
      </c>
      <c r="I185" s="113">
        <v>20830</v>
      </c>
      <c r="J185" s="113">
        <v>5080415.3</v>
      </c>
      <c r="K185" s="115">
        <v>43507</v>
      </c>
      <c r="L185" s="113">
        <v>1174</v>
      </c>
      <c r="M185" s="113" t="s">
        <v>2545</v>
      </c>
      <c r="N185" s="351"/>
    </row>
    <row r="186" spans="1:14">
      <c r="A186" s="113" t="s">
        <v>2068</v>
      </c>
      <c r="B186" s="113" t="s">
        <v>384</v>
      </c>
      <c r="C186" s="113">
        <v>18</v>
      </c>
      <c r="D186" s="113">
        <v>18</v>
      </c>
      <c r="E186" s="113">
        <v>16.75</v>
      </c>
      <c r="F186" s="113">
        <v>17.05</v>
      </c>
      <c r="G186" s="113">
        <v>17.95</v>
      </c>
      <c r="H186" s="113">
        <v>17.350000000000001</v>
      </c>
      <c r="I186" s="113">
        <v>886</v>
      </c>
      <c r="J186" s="113">
        <v>15418.65</v>
      </c>
      <c r="K186" s="115">
        <v>43507</v>
      </c>
      <c r="L186" s="113">
        <v>26</v>
      </c>
      <c r="M186" s="113" t="s">
        <v>2069</v>
      </c>
      <c r="N186" s="351"/>
    </row>
    <row r="187" spans="1:14">
      <c r="A187" s="113" t="s">
        <v>3218</v>
      </c>
      <c r="B187" s="113" t="s">
        <v>384</v>
      </c>
      <c r="C187" s="113">
        <v>17.3</v>
      </c>
      <c r="D187" s="113">
        <v>19.600000000000001</v>
      </c>
      <c r="E187" s="113">
        <v>17.3</v>
      </c>
      <c r="F187" s="113">
        <v>18</v>
      </c>
      <c r="G187" s="113">
        <v>17.7</v>
      </c>
      <c r="H187" s="113">
        <v>18</v>
      </c>
      <c r="I187" s="113">
        <v>7438</v>
      </c>
      <c r="J187" s="113">
        <v>137741.70000000001</v>
      </c>
      <c r="K187" s="115">
        <v>43507</v>
      </c>
      <c r="L187" s="113">
        <v>21</v>
      </c>
      <c r="M187" s="113" t="s">
        <v>3219</v>
      </c>
      <c r="N187" s="351"/>
    </row>
    <row r="188" spans="1:14">
      <c r="A188" s="113" t="s">
        <v>189</v>
      </c>
      <c r="B188" s="113" t="s">
        <v>384</v>
      </c>
      <c r="C188" s="113">
        <v>79.849999999999994</v>
      </c>
      <c r="D188" s="113">
        <v>79.900000000000006</v>
      </c>
      <c r="E188" s="113">
        <v>75.900000000000006</v>
      </c>
      <c r="F188" s="113">
        <v>76.75</v>
      </c>
      <c r="G188" s="113">
        <v>76.900000000000006</v>
      </c>
      <c r="H188" s="113">
        <v>80</v>
      </c>
      <c r="I188" s="113">
        <v>8090201</v>
      </c>
      <c r="J188" s="113">
        <v>622475430.75</v>
      </c>
      <c r="K188" s="115">
        <v>43507</v>
      </c>
      <c r="L188" s="113">
        <v>46206</v>
      </c>
      <c r="M188" s="113" t="s">
        <v>2022</v>
      </c>
      <c r="N188" s="351"/>
    </row>
    <row r="189" spans="1:14">
      <c r="A189" s="113" t="s">
        <v>239</v>
      </c>
      <c r="B189" s="113" t="s">
        <v>384</v>
      </c>
      <c r="C189" s="113">
        <v>778</v>
      </c>
      <c r="D189" s="113">
        <v>792.8</v>
      </c>
      <c r="E189" s="113">
        <v>761.25</v>
      </c>
      <c r="F189" s="113">
        <v>785.2</v>
      </c>
      <c r="G189" s="113">
        <v>785.1</v>
      </c>
      <c r="H189" s="113">
        <v>783.85</v>
      </c>
      <c r="I189" s="113">
        <v>1583102</v>
      </c>
      <c r="J189" s="113">
        <v>1232330934.55</v>
      </c>
      <c r="K189" s="115">
        <v>43507</v>
      </c>
      <c r="L189" s="113">
        <v>34777</v>
      </c>
      <c r="M189" s="113" t="s">
        <v>551</v>
      </c>
      <c r="N189" s="351"/>
    </row>
    <row r="190" spans="1:14">
      <c r="A190" s="113" t="s">
        <v>552</v>
      </c>
      <c r="B190" s="113" t="s">
        <v>384</v>
      </c>
      <c r="C190" s="113">
        <v>68</v>
      </c>
      <c r="D190" s="113">
        <v>68.5</v>
      </c>
      <c r="E190" s="113">
        <v>65.55</v>
      </c>
      <c r="F190" s="113">
        <v>65.75</v>
      </c>
      <c r="G190" s="113">
        <v>65.7</v>
      </c>
      <c r="H190" s="113">
        <v>68.849999999999994</v>
      </c>
      <c r="I190" s="113">
        <v>352333</v>
      </c>
      <c r="J190" s="113">
        <v>23505058.100000001</v>
      </c>
      <c r="K190" s="115">
        <v>43507</v>
      </c>
      <c r="L190" s="113">
        <v>3784</v>
      </c>
      <c r="M190" s="113" t="s">
        <v>553</v>
      </c>
      <c r="N190" s="351"/>
    </row>
    <row r="191" spans="1:14">
      <c r="A191" s="113" t="s">
        <v>554</v>
      </c>
      <c r="B191" s="113" t="s">
        <v>384</v>
      </c>
      <c r="C191" s="113">
        <v>312.39999999999998</v>
      </c>
      <c r="D191" s="113">
        <v>312.39999999999998</v>
      </c>
      <c r="E191" s="113">
        <v>298.60000000000002</v>
      </c>
      <c r="F191" s="113">
        <v>299.95</v>
      </c>
      <c r="G191" s="113">
        <v>300</v>
      </c>
      <c r="H191" s="113">
        <v>309.75</v>
      </c>
      <c r="I191" s="113">
        <v>1444102</v>
      </c>
      <c r="J191" s="113">
        <v>435210594.5</v>
      </c>
      <c r="K191" s="115">
        <v>43507</v>
      </c>
      <c r="L191" s="113">
        <v>14880</v>
      </c>
      <c r="M191" s="113" t="s">
        <v>2889</v>
      </c>
      <c r="N191" s="351"/>
    </row>
    <row r="192" spans="1:14">
      <c r="A192" s="113" t="s">
        <v>555</v>
      </c>
      <c r="B192" s="113" t="s">
        <v>384</v>
      </c>
      <c r="C192" s="113">
        <v>193</v>
      </c>
      <c r="D192" s="113">
        <v>194</v>
      </c>
      <c r="E192" s="113">
        <v>178.75</v>
      </c>
      <c r="F192" s="113">
        <v>182.9</v>
      </c>
      <c r="G192" s="113">
        <v>185.4</v>
      </c>
      <c r="H192" s="113">
        <v>193.9</v>
      </c>
      <c r="I192" s="113">
        <v>64201</v>
      </c>
      <c r="J192" s="113">
        <v>11850358.949999999</v>
      </c>
      <c r="K192" s="115">
        <v>43507</v>
      </c>
      <c r="L192" s="113">
        <v>2873</v>
      </c>
      <c r="M192" s="113" t="s">
        <v>556</v>
      </c>
      <c r="N192" s="351"/>
    </row>
    <row r="193" spans="1:14">
      <c r="A193" s="113" t="s">
        <v>557</v>
      </c>
      <c r="B193" s="113" t="s">
        <v>384</v>
      </c>
      <c r="C193" s="113">
        <v>172.8</v>
      </c>
      <c r="D193" s="113">
        <v>173.85</v>
      </c>
      <c r="E193" s="113">
        <v>150.05000000000001</v>
      </c>
      <c r="F193" s="113">
        <v>154.1</v>
      </c>
      <c r="G193" s="113">
        <v>153.80000000000001</v>
      </c>
      <c r="H193" s="113">
        <v>173</v>
      </c>
      <c r="I193" s="113">
        <v>496386</v>
      </c>
      <c r="J193" s="113">
        <v>80618843.099999994</v>
      </c>
      <c r="K193" s="115">
        <v>43507</v>
      </c>
      <c r="L193" s="113">
        <v>11568</v>
      </c>
      <c r="M193" s="113" t="s">
        <v>558</v>
      </c>
      <c r="N193" s="351"/>
    </row>
    <row r="194" spans="1:14">
      <c r="A194" s="113" t="s">
        <v>3220</v>
      </c>
      <c r="B194" s="113" t="s">
        <v>3201</v>
      </c>
      <c r="C194" s="113">
        <v>2.5499999999999998</v>
      </c>
      <c r="D194" s="113">
        <v>2.6</v>
      </c>
      <c r="E194" s="113">
        <v>2.4500000000000002</v>
      </c>
      <c r="F194" s="113">
        <v>2.4500000000000002</v>
      </c>
      <c r="G194" s="113">
        <v>2.4500000000000002</v>
      </c>
      <c r="H194" s="113">
        <v>2.5499999999999998</v>
      </c>
      <c r="I194" s="113">
        <v>8164</v>
      </c>
      <c r="J194" s="113">
        <v>20228.55</v>
      </c>
      <c r="K194" s="115">
        <v>43507</v>
      </c>
      <c r="L194" s="113">
        <v>16</v>
      </c>
      <c r="M194" s="113" t="s">
        <v>3221</v>
      </c>
      <c r="N194" s="351"/>
    </row>
    <row r="195" spans="1:14">
      <c r="A195" s="113" t="s">
        <v>559</v>
      </c>
      <c r="B195" s="113" t="s">
        <v>384</v>
      </c>
      <c r="C195" s="113">
        <v>47</v>
      </c>
      <c r="D195" s="113">
        <v>47.3</v>
      </c>
      <c r="E195" s="113">
        <v>45.7</v>
      </c>
      <c r="F195" s="113">
        <v>46.65</v>
      </c>
      <c r="G195" s="113">
        <v>46.9</v>
      </c>
      <c r="H195" s="113">
        <v>47.05</v>
      </c>
      <c r="I195" s="113">
        <v>32725</v>
      </c>
      <c r="J195" s="113">
        <v>1521690.7</v>
      </c>
      <c r="K195" s="115">
        <v>43507</v>
      </c>
      <c r="L195" s="113">
        <v>321</v>
      </c>
      <c r="M195" s="113" t="s">
        <v>560</v>
      </c>
      <c r="N195" s="351"/>
    </row>
    <row r="196" spans="1:14">
      <c r="A196" s="113" t="s">
        <v>561</v>
      </c>
      <c r="B196" s="113" t="s">
        <v>384</v>
      </c>
      <c r="C196" s="113">
        <v>227.9</v>
      </c>
      <c r="D196" s="113">
        <v>227.95</v>
      </c>
      <c r="E196" s="113">
        <v>216.05</v>
      </c>
      <c r="F196" s="113">
        <v>220.05</v>
      </c>
      <c r="G196" s="113">
        <v>221</v>
      </c>
      <c r="H196" s="113">
        <v>222.55</v>
      </c>
      <c r="I196" s="113">
        <v>6525</v>
      </c>
      <c r="J196" s="113">
        <v>1433661.05</v>
      </c>
      <c r="K196" s="115">
        <v>43507</v>
      </c>
      <c r="L196" s="113">
        <v>276</v>
      </c>
      <c r="M196" s="113" t="s">
        <v>1923</v>
      </c>
      <c r="N196" s="351"/>
    </row>
    <row r="197" spans="1:14">
      <c r="A197" s="113" t="s">
        <v>2091</v>
      </c>
      <c r="B197" s="113" t="s">
        <v>384</v>
      </c>
      <c r="C197" s="113">
        <v>31.25</v>
      </c>
      <c r="D197" s="113">
        <v>34.450000000000003</v>
      </c>
      <c r="E197" s="113">
        <v>29.15</v>
      </c>
      <c r="F197" s="113">
        <v>30.65</v>
      </c>
      <c r="G197" s="113">
        <v>30.6</v>
      </c>
      <c r="H197" s="113">
        <v>30</v>
      </c>
      <c r="I197" s="113">
        <v>6467</v>
      </c>
      <c r="J197" s="113">
        <v>195738.7</v>
      </c>
      <c r="K197" s="115">
        <v>43507</v>
      </c>
      <c r="L197" s="113">
        <v>86</v>
      </c>
      <c r="M197" s="113" t="s">
        <v>2092</v>
      </c>
      <c r="N197" s="351"/>
    </row>
    <row r="198" spans="1:14">
      <c r="A198" s="113" t="s">
        <v>2643</v>
      </c>
      <c r="B198" s="113" t="s">
        <v>384</v>
      </c>
      <c r="C198" s="113">
        <v>33.75</v>
      </c>
      <c r="D198" s="113">
        <v>33.75</v>
      </c>
      <c r="E198" s="113">
        <v>27.65</v>
      </c>
      <c r="F198" s="113">
        <v>28.4</v>
      </c>
      <c r="G198" s="113">
        <v>28.5</v>
      </c>
      <c r="H198" s="113">
        <v>30.25</v>
      </c>
      <c r="I198" s="113">
        <v>9788</v>
      </c>
      <c r="J198" s="113">
        <v>293681.95</v>
      </c>
      <c r="K198" s="115">
        <v>43507</v>
      </c>
      <c r="L198" s="113">
        <v>55</v>
      </c>
      <c r="M198" s="113" t="s">
        <v>2644</v>
      </c>
      <c r="N198" s="351"/>
    </row>
    <row r="199" spans="1:14">
      <c r="A199" s="113" t="s">
        <v>2383</v>
      </c>
      <c r="B199" s="113" t="s">
        <v>384</v>
      </c>
      <c r="C199" s="113">
        <v>1.8</v>
      </c>
      <c r="D199" s="113">
        <v>1.85</v>
      </c>
      <c r="E199" s="113">
        <v>1.8</v>
      </c>
      <c r="F199" s="113">
        <v>1.8</v>
      </c>
      <c r="G199" s="113">
        <v>1.8</v>
      </c>
      <c r="H199" s="113">
        <v>1.8</v>
      </c>
      <c r="I199" s="113">
        <v>40962</v>
      </c>
      <c r="J199" s="113">
        <v>74156</v>
      </c>
      <c r="K199" s="115">
        <v>43507</v>
      </c>
      <c r="L199" s="113">
        <v>41</v>
      </c>
      <c r="M199" s="113" t="s">
        <v>2384</v>
      </c>
      <c r="N199" s="351"/>
    </row>
    <row r="200" spans="1:14">
      <c r="A200" s="113" t="s">
        <v>1837</v>
      </c>
      <c r="B200" s="113" t="s">
        <v>384</v>
      </c>
      <c r="C200" s="113">
        <v>935</v>
      </c>
      <c r="D200" s="113">
        <v>945</v>
      </c>
      <c r="E200" s="113">
        <v>927.55</v>
      </c>
      <c r="F200" s="113">
        <v>941.15</v>
      </c>
      <c r="G200" s="113">
        <v>938.95</v>
      </c>
      <c r="H200" s="113">
        <v>938.55</v>
      </c>
      <c r="I200" s="113">
        <v>511568</v>
      </c>
      <c r="J200" s="113">
        <v>478900174.44999999</v>
      </c>
      <c r="K200" s="115">
        <v>43507</v>
      </c>
      <c r="L200" s="113">
        <v>14788</v>
      </c>
      <c r="M200" s="113" t="s">
        <v>2890</v>
      </c>
      <c r="N200" s="351"/>
    </row>
    <row r="201" spans="1:14">
      <c r="A201" s="113" t="s">
        <v>48</v>
      </c>
      <c r="B201" s="113" t="s">
        <v>384</v>
      </c>
      <c r="C201" s="113">
        <v>482.2</v>
      </c>
      <c r="D201" s="113">
        <v>484.55</v>
      </c>
      <c r="E201" s="113">
        <v>472.5</v>
      </c>
      <c r="F201" s="113">
        <v>479.1</v>
      </c>
      <c r="G201" s="113">
        <v>477</v>
      </c>
      <c r="H201" s="113">
        <v>484.55</v>
      </c>
      <c r="I201" s="113">
        <v>527381</v>
      </c>
      <c r="J201" s="113">
        <v>251534081.90000001</v>
      </c>
      <c r="K201" s="115">
        <v>43507</v>
      </c>
      <c r="L201" s="113">
        <v>18575</v>
      </c>
      <c r="M201" s="113" t="s">
        <v>562</v>
      </c>
      <c r="N201" s="351"/>
    </row>
    <row r="202" spans="1:14">
      <c r="A202" s="113" t="s">
        <v>563</v>
      </c>
      <c r="B202" s="113" t="s">
        <v>384</v>
      </c>
      <c r="C202" s="113">
        <v>152</v>
      </c>
      <c r="D202" s="113">
        <v>154.94999999999999</v>
      </c>
      <c r="E202" s="113">
        <v>146.25</v>
      </c>
      <c r="F202" s="113">
        <v>149.30000000000001</v>
      </c>
      <c r="G202" s="113">
        <v>149.5</v>
      </c>
      <c r="H202" s="113">
        <v>152.35</v>
      </c>
      <c r="I202" s="113">
        <v>8394</v>
      </c>
      <c r="J202" s="113">
        <v>1260226.5</v>
      </c>
      <c r="K202" s="115">
        <v>43507</v>
      </c>
      <c r="L202" s="113">
        <v>476</v>
      </c>
      <c r="M202" s="113" t="s">
        <v>564</v>
      </c>
      <c r="N202" s="351"/>
    </row>
    <row r="203" spans="1:14">
      <c r="A203" s="113" t="s">
        <v>565</v>
      </c>
      <c r="B203" s="113" t="s">
        <v>384</v>
      </c>
      <c r="C203" s="113">
        <v>3814.95</v>
      </c>
      <c r="D203" s="113">
        <v>3825</v>
      </c>
      <c r="E203" s="113">
        <v>3652</v>
      </c>
      <c r="F203" s="113">
        <v>3721.85</v>
      </c>
      <c r="G203" s="113">
        <v>3700</v>
      </c>
      <c r="H203" s="113">
        <v>3790.3</v>
      </c>
      <c r="I203" s="113">
        <v>831</v>
      </c>
      <c r="J203" s="113">
        <v>3099871.25</v>
      </c>
      <c r="K203" s="115">
        <v>43507</v>
      </c>
      <c r="L203" s="113">
        <v>399</v>
      </c>
      <c r="M203" s="113" t="s">
        <v>566</v>
      </c>
      <c r="N203" s="351"/>
    </row>
    <row r="204" spans="1:14">
      <c r="A204" s="113" t="s">
        <v>2011</v>
      </c>
      <c r="B204" s="113" t="s">
        <v>384</v>
      </c>
      <c r="C204" s="113">
        <v>58.15</v>
      </c>
      <c r="D204" s="113">
        <v>58.8</v>
      </c>
      <c r="E204" s="113">
        <v>55.1</v>
      </c>
      <c r="F204" s="113">
        <v>56.95</v>
      </c>
      <c r="G204" s="113">
        <v>56.5</v>
      </c>
      <c r="H204" s="113">
        <v>58.5</v>
      </c>
      <c r="I204" s="113">
        <v>100003</v>
      </c>
      <c r="J204" s="113">
        <v>5694185.2000000002</v>
      </c>
      <c r="K204" s="115">
        <v>43507</v>
      </c>
      <c r="L204" s="113">
        <v>288</v>
      </c>
      <c r="M204" s="113" t="s">
        <v>2012</v>
      </c>
      <c r="N204" s="351"/>
    </row>
    <row r="205" spans="1:14">
      <c r="A205" s="113" t="s">
        <v>49</v>
      </c>
      <c r="B205" s="113" t="s">
        <v>384</v>
      </c>
      <c r="C205" s="113">
        <v>315</v>
      </c>
      <c r="D205" s="113">
        <v>315.45</v>
      </c>
      <c r="E205" s="113">
        <v>311</v>
      </c>
      <c r="F205" s="113">
        <v>312.2</v>
      </c>
      <c r="G205" s="113">
        <v>311.7</v>
      </c>
      <c r="H205" s="113">
        <v>313.25</v>
      </c>
      <c r="I205" s="113">
        <v>2977404</v>
      </c>
      <c r="J205" s="113">
        <v>931209974.5</v>
      </c>
      <c r="K205" s="115">
        <v>43507</v>
      </c>
      <c r="L205" s="113">
        <v>43844</v>
      </c>
      <c r="M205" s="113" t="s">
        <v>567</v>
      </c>
      <c r="N205" s="351"/>
    </row>
    <row r="206" spans="1:14">
      <c r="A206" s="113" t="s">
        <v>50</v>
      </c>
      <c r="B206" s="113" t="s">
        <v>384</v>
      </c>
      <c r="C206" s="113">
        <v>61.2</v>
      </c>
      <c r="D206" s="113">
        <v>63.25</v>
      </c>
      <c r="E206" s="113">
        <v>61</v>
      </c>
      <c r="F206" s="113">
        <v>62.75</v>
      </c>
      <c r="G206" s="113">
        <v>62.7</v>
      </c>
      <c r="H206" s="113">
        <v>62.25</v>
      </c>
      <c r="I206" s="113">
        <v>9511824</v>
      </c>
      <c r="J206" s="113">
        <v>591975025.29999995</v>
      </c>
      <c r="K206" s="115">
        <v>43507</v>
      </c>
      <c r="L206" s="113">
        <v>34014</v>
      </c>
      <c r="M206" s="113" t="s">
        <v>568</v>
      </c>
      <c r="N206" s="351"/>
    </row>
    <row r="207" spans="1:14">
      <c r="A207" s="113" t="s">
        <v>2891</v>
      </c>
      <c r="B207" s="113" t="s">
        <v>384</v>
      </c>
      <c r="C207" s="113">
        <v>25</v>
      </c>
      <c r="D207" s="113">
        <v>25.25</v>
      </c>
      <c r="E207" s="113">
        <v>24.9</v>
      </c>
      <c r="F207" s="113">
        <v>25.05</v>
      </c>
      <c r="G207" s="113">
        <v>25</v>
      </c>
      <c r="H207" s="113">
        <v>26.2</v>
      </c>
      <c r="I207" s="113">
        <v>7832</v>
      </c>
      <c r="J207" s="113">
        <v>195983.55</v>
      </c>
      <c r="K207" s="115">
        <v>43507</v>
      </c>
      <c r="L207" s="113">
        <v>66</v>
      </c>
      <c r="M207" s="113" t="s">
        <v>2892</v>
      </c>
      <c r="N207" s="351"/>
    </row>
    <row r="208" spans="1:14">
      <c r="A208" s="113" t="s">
        <v>3431</v>
      </c>
      <c r="B208" s="113" t="s">
        <v>384</v>
      </c>
      <c r="C208" s="113">
        <v>222</v>
      </c>
      <c r="D208" s="113">
        <v>228.95</v>
      </c>
      <c r="E208" s="113">
        <v>207.7</v>
      </c>
      <c r="F208" s="113">
        <v>221.85</v>
      </c>
      <c r="G208" s="113">
        <v>218</v>
      </c>
      <c r="H208" s="113">
        <v>222.05</v>
      </c>
      <c r="I208" s="113">
        <v>16599</v>
      </c>
      <c r="J208" s="113">
        <v>3676112.2</v>
      </c>
      <c r="K208" s="115">
        <v>43507</v>
      </c>
      <c r="L208" s="113">
        <v>76</v>
      </c>
      <c r="M208" s="113" t="s">
        <v>3432</v>
      </c>
      <c r="N208" s="351"/>
    </row>
    <row r="209" spans="1:14">
      <c r="A209" s="113" t="s">
        <v>2645</v>
      </c>
      <c r="B209" s="113" t="s">
        <v>3201</v>
      </c>
      <c r="C209" s="113">
        <v>0.9</v>
      </c>
      <c r="D209" s="113">
        <v>1</v>
      </c>
      <c r="E209" s="113">
        <v>0.9</v>
      </c>
      <c r="F209" s="113">
        <v>1</v>
      </c>
      <c r="G209" s="113">
        <v>1</v>
      </c>
      <c r="H209" s="113">
        <v>0.95</v>
      </c>
      <c r="I209" s="113">
        <v>280806</v>
      </c>
      <c r="J209" s="113">
        <v>269022.2</v>
      </c>
      <c r="K209" s="115">
        <v>43507</v>
      </c>
      <c r="L209" s="113">
        <v>94</v>
      </c>
      <c r="M209" s="113" t="s">
        <v>2646</v>
      </c>
      <c r="N209" s="351"/>
    </row>
    <row r="210" spans="1:14">
      <c r="A210" s="113" t="s">
        <v>2385</v>
      </c>
      <c r="B210" s="113" t="s">
        <v>384</v>
      </c>
      <c r="C210" s="113">
        <v>34.1</v>
      </c>
      <c r="D210" s="113">
        <v>36.25</v>
      </c>
      <c r="E210" s="113">
        <v>31.75</v>
      </c>
      <c r="F210" s="113">
        <v>33.9</v>
      </c>
      <c r="G210" s="113">
        <v>32.15</v>
      </c>
      <c r="H210" s="113">
        <v>34.450000000000003</v>
      </c>
      <c r="I210" s="113">
        <v>32250</v>
      </c>
      <c r="J210" s="113">
        <v>1117918.6000000001</v>
      </c>
      <c r="K210" s="115">
        <v>43507</v>
      </c>
      <c r="L210" s="113">
        <v>465</v>
      </c>
      <c r="M210" s="113" t="s">
        <v>2386</v>
      </c>
      <c r="N210" s="351"/>
    </row>
    <row r="211" spans="1:14">
      <c r="A211" s="113" t="s">
        <v>570</v>
      </c>
      <c r="B211" s="113" t="s">
        <v>384</v>
      </c>
      <c r="C211" s="113">
        <v>13.8</v>
      </c>
      <c r="D211" s="113">
        <v>14</v>
      </c>
      <c r="E211" s="113">
        <v>13.2</v>
      </c>
      <c r="F211" s="113">
        <v>13.75</v>
      </c>
      <c r="G211" s="113">
        <v>13.75</v>
      </c>
      <c r="H211" s="113">
        <v>13.8</v>
      </c>
      <c r="I211" s="113">
        <v>5613</v>
      </c>
      <c r="J211" s="113">
        <v>77197.350000000006</v>
      </c>
      <c r="K211" s="115">
        <v>43507</v>
      </c>
      <c r="L211" s="113">
        <v>72</v>
      </c>
      <c r="M211" s="113" t="s">
        <v>571</v>
      </c>
      <c r="N211" s="351"/>
    </row>
    <row r="212" spans="1:14">
      <c r="A212" s="113" t="s">
        <v>51</v>
      </c>
      <c r="B212" s="113" t="s">
        <v>384</v>
      </c>
      <c r="C212" s="113">
        <v>654.9</v>
      </c>
      <c r="D212" s="113">
        <v>655</v>
      </c>
      <c r="E212" s="113">
        <v>641.15</v>
      </c>
      <c r="F212" s="113">
        <v>644.20000000000005</v>
      </c>
      <c r="G212" s="113">
        <v>645.1</v>
      </c>
      <c r="H212" s="113">
        <v>654.29999999999995</v>
      </c>
      <c r="I212" s="113">
        <v>730783</v>
      </c>
      <c r="J212" s="113">
        <v>472614288.89999998</v>
      </c>
      <c r="K212" s="115">
        <v>43507</v>
      </c>
      <c r="L212" s="113">
        <v>13066</v>
      </c>
      <c r="M212" s="113" t="s">
        <v>572</v>
      </c>
      <c r="N212" s="351"/>
    </row>
    <row r="213" spans="1:14">
      <c r="A213" s="113" t="s">
        <v>3612</v>
      </c>
      <c r="B213" s="113" t="s">
        <v>3201</v>
      </c>
      <c r="C213" s="113">
        <v>6.4</v>
      </c>
      <c r="D213" s="113">
        <v>6.4</v>
      </c>
      <c r="E213" s="113">
        <v>6.4</v>
      </c>
      <c r="F213" s="113">
        <v>6.4</v>
      </c>
      <c r="G213" s="113">
        <v>6.4</v>
      </c>
      <c r="H213" s="113">
        <v>6.4</v>
      </c>
      <c r="I213" s="113">
        <v>160</v>
      </c>
      <c r="J213" s="113">
        <v>1024</v>
      </c>
      <c r="K213" s="115">
        <v>43507</v>
      </c>
      <c r="L213" s="113">
        <v>3</v>
      </c>
      <c r="M213" s="113" t="s">
        <v>3613</v>
      </c>
      <c r="N213" s="351"/>
    </row>
    <row r="214" spans="1:14">
      <c r="A214" s="113" t="s">
        <v>2647</v>
      </c>
      <c r="B214" s="113" t="s">
        <v>384</v>
      </c>
      <c r="C214" s="113">
        <v>179.5</v>
      </c>
      <c r="D214" s="113">
        <v>182.3</v>
      </c>
      <c r="E214" s="113">
        <v>166</v>
      </c>
      <c r="F214" s="113">
        <v>169.4</v>
      </c>
      <c r="G214" s="113">
        <v>168.5</v>
      </c>
      <c r="H214" s="113">
        <v>176.85</v>
      </c>
      <c r="I214" s="113">
        <v>123447</v>
      </c>
      <c r="J214" s="113">
        <v>21600609.149999999</v>
      </c>
      <c r="K214" s="115">
        <v>43507</v>
      </c>
      <c r="L214" s="113">
        <v>2836</v>
      </c>
      <c r="M214" s="113" t="s">
        <v>2648</v>
      </c>
      <c r="N214" s="351"/>
    </row>
    <row r="215" spans="1:14">
      <c r="A215" s="113" t="s">
        <v>573</v>
      </c>
      <c r="B215" s="113" t="s">
        <v>384</v>
      </c>
      <c r="C215" s="113">
        <v>473.05</v>
      </c>
      <c r="D215" s="113">
        <v>478</v>
      </c>
      <c r="E215" s="113">
        <v>458.1</v>
      </c>
      <c r="F215" s="113">
        <v>473.65</v>
      </c>
      <c r="G215" s="113">
        <v>475.35</v>
      </c>
      <c r="H215" s="113">
        <v>471.05</v>
      </c>
      <c r="I215" s="113">
        <v>18460</v>
      </c>
      <c r="J215" s="113">
        <v>8613793.9000000004</v>
      </c>
      <c r="K215" s="115">
        <v>43507</v>
      </c>
      <c r="L215" s="113">
        <v>2694</v>
      </c>
      <c r="M215" s="113" t="s">
        <v>574</v>
      </c>
      <c r="N215" s="351"/>
    </row>
    <row r="216" spans="1:14">
      <c r="A216" s="113" t="s">
        <v>2649</v>
      </c>
      <c r="B216" s="113" t="s">
        <v>3201</v>
      </c>
      <c r="C216" s="113">
        <v>40.85</v>
      </c>
      <c r="D216" s="113">
        <v>42</v>
      </c>
      <c r="E216" s="113">
        <v>40.35</v>
      </c>
      <c r="F216" s="113">
        <v>40.700000000000003</v>
      </c>
      <c r="G216" s="113">
        <v>40.950000000000003</v>
      </c>
      <c r="H216" s="113">
        <v>42.45</v>
      </c>
      <c r="I216" s="113">
        <v>39010</v>
      </c>
      <c r="J216" s="113">
        <v>1599416.5</v>
      </c>
      <c r="K216" s="115">
        <v>43507</v>
      </c>
      <c r="L216" s="113">
        <v>309</v>
      </c>
      <c r="M216" s="113" t="s">
        <v>2650</v>
      </c>
      <c r="N216" s="351"/>
    </row>
    <row r="217" spans="1:14">
      <c r="A217" s="113" t="s">
        <v>2318</v>
      </c>
      <c r="B217" s="113" t="s">
        <v>384</v>
      </c>
      <c r="C217" s="113">
        <v>5.05</v>
      </c>
      <c r="D217" s="113">
        <v>5.05</v>
      </c>
      <c r="E217" s="113">
        <v>4.1500000000000004</v>
      </c>
      <c r="F217" s="113">
        <v>4.1500000000000004</v>
      </c>
      <c r="G217" s="113">
        <v>4.1500000000000004</v>
      </c>
      <c r="H217" s="113">
        <v>4.5999999999999996</v>
      </c>
      <c r="I217" s="113">
        <v>42512</v>
      </c>
      <c r="J217" s="113">
        <v>179280.7</v>
      </c>
      <c r="K217" s="115">
        <v>43507</v>
      </c>
      <c r="L217" s="113">
        <v>110</v>
      </c>
      <c r="M217" s="113" t="s">
        <v>2170</v>
      </c>
      <c r="N217" s="351"/>
    </row>
    <row r="218" spans="1:14">
      <c r="A218" s="113" t="s">
        <v>2769</v>
      </c>
      <c r="B218" s="113" t="s">
        <v>384</v>
      </c>
      <c r="C218" s="113">
        <v>5.0999999999999996</v>
      </c>
      <c r="D218" s="113">
        <v>5.5</v>
      </c>
      <c r="E218" s="113">
        <v>5</v>
      </c>
      <c r="F218" s="113">
        <v>5.4</v>
      </c>
      <c r="G218" s="113">
        <v>5.4</v>
      </c>
      <c r="H218" s="113">
        <v>5.2</v>
      </c>
      <c r="I218" s="113">
        <v>5298</v>
      </c>
      <c r="J218" s="113">
        <v>27843.599999999999</v>
      </c>
      <c r="K218" s="115">
        <v>43507</v>
      </c>
      <c r="L218" s="113">
        <v>23</v>
      </c>
      <c r="M218" s="113" t="s">
        <v>2770</v>
      </c>
      <c r="N218" s="351"/>
    </row>
    <row r="219" spans="1:14">
      <c r="A219" s="113" t="s">
        <v>575</v>
      </c>
      <c r="B219" s="113" t="s">
        <v>384</v>
      </c>
      <c r="C219" s="113">
        <v>152.94999999999999</v>
      </c>
      <c r="D219" s="113">
        <v>153.5</v>
      </c>
      <c r="E219" s="113">
        <v>144.05000000000001</v>
      </c>
      <c r="F219" s="113">
        <v>146.44999999999999</v>
      </c>
      <c r="G219" s="113">
        <v>150</v>
      </c>
      <c r="H219" s="113">
        <v>151.65</v>
      </c>
      <c r="I219" s="113">
        <v>9353084</v>
      </c>
      <c r="J219" s="113">
        <v>1362246430.55</v>
      </c>
      <c r="K219" s="115">
        <v>43507</v>
      </c>
      <c r="L219" s="113">
        <v>14301</v>
      </c>
      <c r="M219" s="113" t="s">
        <v>2893</v>
      </c>
      <c r="N219" s="351"/>
    </row>
    <row r="220" spans="1:14">
      <c r="A220" s="113" t="s">
        <v>576</v>
      </c>
      <c r="B220" s="113" t="s">
        <v>384</v>
      </c>
      <c r="C220" s="113">
        <v>19.5</v>
      </c>
      <c r="D220" s="113">
        <v>19.5</v>
      </c>
      <c r="E220" s="113">
        <v>17.75</v>
      </c>
      <c r="F220" s="113">
        <v>18.25</v>
      </c>
      <c r="G220" s="113">
        <v>18.25</v>
      </c>
      <c r="H220" s="113">
        <v>19.5</v>
      </c>
      <c r="I220" s="113">
        <v>410296</v>
      </c>
      <c r="J220" s="113">
        <v>7419411.5</v>
      </c>
      <c r="K220" s="115">
        <v>43507</v>
      </c>
      <c r="L220" s="113">
        <v>1188</v>
      </c>
      <c r="M220" s="113" t="s">
        <v>577</v>
      </c>
      <c r="N220" s="351"/>
    </row>
    <row r="221" spans="1:14">
      <c r="A221" s="113" t="s">
        <v>1934</v>
      </c>
      <c r="B221" s="113" t="s">
        <v>384</v>
      </c>
      <c r="C221" s="113">
        <v>106.85</v>
      </c>
      <c r="D221" s="113">
        <v>112</v>
      </c>
      <c r="E221" s="113">
        <v>103.55</v>
      </c>
      <c r="F221" s="113">
        <v>107.85</v>
      </c>
      <c r="G221" s="113">
        <v>107.35</v>
      </c>
      <c r="H221" s="113">
        <v>106.85</v>
      </c>
      <c r="I221" s="113">
        <v>51126</v>
      </c>
      <c r="J221" s="113">
        <v>5527990.5999999996</v>
      </c>
      <c r="K221" s="115">
        <v>43507</v>
      </c>
      <c r="L221" s="113">
        <v>1210</v>
      </c>
      <c r="M221" s="113" t="s">
        <v>2048</v>
      </c>
      <c r="N221" s="351"/>
    </row>
    <row r="222" spans="1:14">
      <c r="A222" s="113" t="s">
        <v>578</v>
      </c>
      <c r="B222" s="113" t="s">
        <v>384</v>
      </c>
      <c r="C222" s="113">
        <v>3.4</v>
      </c>
      <c r="D222" s="113">
        <v>3.4</v>
      </c>
      <c r="E222" s="113">
        <v>3.2</v>
      </c>
      <c r="F222" s="113">
        <v>3.4</v>
      </c>
      <c r="G222" s="113">
        <v>3.4</v>
      </c>
      <c r="H222" s="113">
        <v>3.35</v>
      </c>
      <c r="I222" s="113">
        <v>1576</v>
      </c>
      <c r="J222" s="113">
        <v>5156.5</v>
      </c>
      <c r="K222" s="115">
        <v>43507</v>
      </c>
      <c r="L222" s="113">
        <v>20</v>
      </c>
      <c r="M222" s="113" t="s">
        <v>579</v>
      </c>
      <c r="N222" s="351"/>
    </row>
    <row r="223" spans="1:14">
      <c r="A223" s="113" t="s">
        <v>580</v>
      </c>
      <c r="B223" s="113" t="s">
        <v>384</v>
      </c>
      <c r="C223" s="113">
        <v>3101.9</v>
      </c>
      <c r="D223" s="113">
        <v>3127</v>
      </c>
      <c r="E223" s="113">
        <v>3080.95</v>
      </c>
      <c r="F223" s="113">
        <v>3121.95</v>
      </c>
      <c r="G223" s="113">
        <v>3124</v>
      </c>
      <c r="H223" s="113">
        <v>3117.1</v>
      </c>
      <c r="I223" s="113">
        <v>525</v>
      </c>
      <c r="J223" s="113">
        <v>1632703.1</v>
      </c>
      <c r="K223" s="115">
        <v>43507</v>
      </c>
      <c r="L223" s="113">
        <v>275</v>
      </c>
      <c r="M223" s="113" t="s">
        <v>581</v>
      </c>
      <c r="N223" s="351"/>
    </row>
    <row r="224" spans="1:14">
      <c r="A224" s="113" t="s">
        <v>582</v>
      </c>
      <c r="B224" s="113" t="s">
        <v>384</v>
      </c>
      <c r="C224" s="113">
        <v>591.5</v>
      </c>
      <c r="D224" s="113">
        <v>598.1</v>
      </c>
      <c r="E224" s="113">
        <v>584.20000000000005</v>
      </c>
      <c r="F224" s="113">
        <v>589.75</v>
      </c>
      <c r="G224" s="113">
        <v>587</v>
      </c>
      <c r="H224" s="113">
        <v>586.1</v>
      </c>
      <c r="I224" s="113">
        <v>153787</v>
      </c>
      <c r="J224" s="113">
        <v>90557333.099999994</v>
      </c>
      <c r="K224" s="115">
        <v>43507</v>
      </c>
      <c r="L224" s="113">
        <v>2404</v>
      </c>
      <c r="M224" s="113" t="s">
        <v>583</v>
      </c>
      <c r="N224" s="351"/>
    </row>
    <row r="225" spans="1:14">
      <c r="A225" s="113" t="s">
        <v>584</v>
      </c>
      <c r="B225" s="113" t="s">
        <v>384</v>
      </c>
      <c r="C225" s="113">
        <v>96.3</v>
      </c>
      <c r="D225" s="113">
        <v>98.7</v>
      </c>
      <c r="E225" s="113">
        <v>96.3</v>
      </c>
      <c r="F225" s="113">
        <v>97.95</v>
      </c>
      <c r="G225" s="113">
        <v>98.2</v>
      </c>
      <c r="H225" s="113">
        <v>96.25</v>
      </c>
      <c r="I225" s="113">
        <v>101100</v>
      </c>
      <c r="J225" s="113">
        <v>9892251.8499999996</v>
      </c>
      <c r="K225" s="115">
        <v>43507</v>
      </c>
      <c r="L225" s="113">
        <v>3578</v>
      </c>
      <c r="M225" s="113" t="s">
        <v>585</v>
      </c>
      <c r="N225" s="351"/>
    </row>
    <row r="226" spans="1:14">
      <c r="A226" s="113" t="s">
        <v>586</v>
      </c>
      <c r="B226" s="113" t="s">
        <v>384</v>
      </c>
      <c r="C226" s="113">
        <v>108.9</v>
      </c>
      <c r="D226" s="113">
        <v>110.8</v>
      </c>
      <c r="E226" s="113">
        <v>100.6</v>
      </c>
      <c r="F226" s="113">
        <v>103</v>
      </c>
      <c r="G226" s="113">
        <v>102.9</v>
      </c>
      <c r="H226" s="113">
        <v>108.2</v>
      </c>
      <c r="I226" s="113">
        <v>704289</v>
      </c>
      <c r="J226" s="113">
        <v>73426866.349999994</v>
      </c>
      <c r="K226" s="115">
        <v>43507</v>
      </c>
      <c r="L226" s="113">
        <v>8487</v>
      </c>
      <c r="M226" s="113" t="s">
        <v>587</v>
      </c>
      <c r="N226" s="351"/>
    </row>
    <row r="227" spans="1:14">
      <c r="A227" s="113" t="s">
        <v>2219</v>
      </c>
      <c r="B227" s="113" t="s">
        <v>384</v>
      </c>
      <c r="C227" s="113">
        <v>215</v>
      </c>
      <c r="D227" s="113">
        <v>217.05</v>
      </c>
      <c r="E227" s="113">
        <v>207.85</v>
      </c>
      <c r="F227" s="113">
        <v>210.65</v>
      </c>
      <c r="G227" s="113">
        <v>212.3</v>
      </c>
      <c r="H227" s="113">
        <v>218</v>
      </c>
      <c r="I227" s="113">
        <v>18574</v>
      </c>
      <c r="J227" s="113">
        <v>3921613.25</v>
      </c>
      <c r="K227" s="115">
        <v>43507</v>
      </c>
      <c r="L227" s="113">
        <v>877</v>
      </c>
      <c r="M227" s="113" t="s">
        <v>2894</v>
      </c>
      <c r="N227" s="351"/>
    </row>
    <row r="228" spans="1:14">
      <c r="A228" s="113" t="s">
        <v>52</v>
      </c>
      <c r="B228" s="113" t="s">
        <v>384</v>
      </c>
      <c r="C228" s="113">
        <v>18880</v>
      </c>
      <c r="D228" s="113">
        <v>18975</v>
      </c>
      <c r="E228" s="113">
        <v>18614</v>
      </c>
      <c r="F228" s="113">
        <v>18798.7</v>
      </c>
      <c r="G228" s="113">
        <v>18848</v>
      </c>
      <c r="H228" s="113">
        <v>18920.3</v>
      </c>
      <c r="I228" s="113">
        <v>16064</v>
      </c>
      <c r="J228" s="113">
        <v>302298582.35000002</v>
      </c>
      <c r="K228" s="115">
        <v>43507</v>
      </c>
      <c r="L228" s="113">
        <v>7716</v>
      </c>
      <c r="M228" s="113" t="s">
        <v>588</v>
      </c>
      <c r="N228" s="351"/>
    </row>
    <row r="229" spans="1:14">
      <c r="A229" s="113" t="s">
        <v>53</v>
      </c>
      <c r="B229" s="113" t="s">
        <v>384</v>
      </c>
      <c r="C229" s="113">
        <v>333</v>
      </c>
      <c r="D229" s="113">
        <v>337.5</v>
      </c>
      <c r="E229" s="113">
        <v>328</v>
      </c>
      <c r="F229" s="113">
        <v>333.6</v>
      </c>
      <c r="G229" s="113">
        <v>334</v>
      </c>
      <c r="H229" s="113">
        <v>337.4</v>
      </c>
      <c r="I229" s="113">
        <v>3314948</v>
      </c>
      <c r="J229" s="113">
        <v>1105984614.75</v>
      </c>
      <c r="K229" s="115">
        <v>43507</v>
      </c>
      <c r="L229" s="113">
        <v>33267</v>
      </c>
      <c r="M229" s="113" t="s">
        <v>589</v>
      </c>
      <c r="N229" s="351"/>
    </row>
    <row r="230" spans="1:14">
      <c r="A230" s="113" t="s">
        <v>590</v>
      </c>
      <c r="B230" s="113" t="s">
        <v>384</v>
      </c>
      <c r="C230" s="113">
        <v>27.75</v>
      </c>
      <c r="D230" s="113">
        <v>27.75</v>
      </c>
      <c r="E230" s="113">
        <v>26.4</v>
      </c>
      <c r="F230" s="113">
        <v>26.55</v>
      </c>
      <c r="G230" s="113">
        <v>26.65</v>
      </c>
      <c r="H230" s="113">
        <v>27.4</v>
      </c>
      <c r="I230" s="113">
        <v>38299</v>
      </c>
      <c r="J230" s="113">
        <v>1021224.25</v>
      </c>
      <c r="K230" s="115">
        <v>43507</v>
      </c>
      <c r="L230" s="113">
        <v>363</v>
      </c>
      <c r="M230" s="113" t="s">
        <v>591</v>
      </c>
      <c r="N230" s="351"/>
    </row>
    <row r="231" spans="1:14">
      <c r="A231" s="113" t="s">
        <v>2629</v>
      </c>
      <c r="B231" s="113" t="s">
        <v>384</v>
      </c>
      <c r="C231" s="113">
        <v>6.45</v>
      </c>
      <c r="D231" s="113">
        <v>6.55</v>
      </c>
      <c r="E231" s="113">
        <v>6</v>
      </c>
      <c r="F231" s="113">
        <v>6.1</v>
      </c>
      <c r="G231" s="113">
        <v>6.05</v>
      </c>
      <c r="H231" s="113">
        <v>6.3</v>
      </c>
      <c r="I231" s="113">
        <v>73707</v>
      </c>
      <c r="J231" s="113">
        <v>450988.3</v>
      </c>
      <c r="K231" s="115">
        <v>43507</v>
      </c>
      <c r="L231" s="113">
        <v>198</v>
      </c>
      <c r="M231" s="113" t="s">
        <v>2651</v>
      </c>
      <c r="N231" s="351"/>
    </row>
    <row r="232" spans="1:14">
      <c r="A232" s="113" t="s">
        <v>592</v>
      </c>
      <c r="B232" s="113" t="s">
        <v>384</v>
      </c>
      <c r="C232" s="113">
        <v>205.95</v>
      </c>
      <c r="D232" s="113">
        <v>205.95</v>
      </c>
      <c r="E232" s="113">
        <v>190.75</v>
      </c>
      <c r="F232" s="113">
        <v>195.4</v>
      </c>
      <c r="G232" s="113">
        <v>196.9</v>
      </c>
      <c r="H232" s="113">
        <v>205.05</v>
      </c>
      <c r="I232" s="113">
        <v>106581</v>
      </c>
      <c r="J232" s="113">
        <v>20759587.550000001</v>
      </c>
      <c r="K232" s="115">
        <v>43507</v>
      </c>
      <c r="L232" s="113">
        <v>3756</v>
      </c>
      <c r="M232" s="113" t="s">
        <v>593</v>
      </c>
      <c r="N232" s="351"/>
    </row>
    <row r="233" spans="1:14">
      <c r="A233" s="113" t="s">
        <v>191</v>
      </c>
      <c r="B233" s="113" t="s">
        <v>384</v>
      </c>
      <c r="C233" s="113">
        <v>3120</v>
      </c>
      <c r="D233" s="113">
        <v>3132.3</v>
      </c>
      <c r="E233" s="113">
        <v>3055.3</v>
      </c>
      <c r="F233" s="113">
        <v>3107.55</v>
      </c>
      <c r="G233" s="113">
        <v>3119.9</v>
      </c>
      <c r="H233" s="113">
        <v>3110</v>
      </c>
      <c r="I233" s="113">
        <v>265355</v>
      </c>
      <c r="J233" s="113">
        <v>824104637.89999998</v>
      </c>
      <c r="K233" s="115">
        <v>43507</v>
      </c>
      <c r="L233" s="113">
        <v>22614</v>
      </c>
      <c r="M233" s="113" t="s">
        <v>3185</v>
      </c>
      <c r="N233" s="351"/>
    </row>
    <row r="234" spans="1:14">
      <c r="A234" s="113" t="s">
        <v>2192</v>
      </c>
      <c r="B234" s="113" t="s">
        <v>384</v>
      </c>
      <c r="C234" s="113">
        <v>101.05</v>
      </c>
      <c r="D234" s="113">
        <v>104</v>
      </c>
      <c r="E234" s="113">
        <v>96</v>
      </c>
      <c r="F234" s="113">
        <v>101.95</v>
      </c>
      <c r="G234" s="113">
        <v>102</v>
      </c>
      <c r="H234" s="113">
        <v>101.05</v>
      </c>
      <c r="I234" s="113">
        <v>20552</v>
      </c>
      <c r="J234" s="113">
        <v>2063224.95</v>
      </c>
      <c r="K234" s="115">
        <v>43507</v>
      </c>
      <c r="L234" s="113">
        <v>837</v>
      </c>
      <c r="M234" s="113" t="s">
        <v>2196</v>
      </c>
      <c r="N234" s="351"/>
    </row>
    <row r="235" spans="1:14">
      <c r="A235" s="113" t="s">
        <v>594</v>
      </c>
      <c r="B235" s="113" t="s">
        <v>384</v>
      </c>
      <c r="C235" s="113">
        <v>44.9</v>
      </c>
      <c r="D235" s="113">
        <v>44.9</v>
      </c>
      <c r="E235" s="113">
        <v>42.4</v>
      </c>
      <c r="F235" s="113">
        <v>42.55</v>
      </c>
      <c r="G235" s="113">
        <v>42.5</v>
      </c>
      <c r="H235" s="113">
        <v>44.25</v>
      </c>
      <c r="I235" s="113">
        <v>10804</v>
      </c>
      <c r="J235" s="113">
        <v>465577.8</v>
      </c>
      <c r="K235" s="115">
        <v>43507</v>
      </c>
      <c r="L235" s="113">
        <v>269</v>
      </c>
      <c r="M235" s="113" t="s">
        <v>595</v>
      </c>
      <c r="N235" s="351"/>
    </row>
    <row r="236" spans="1:14">
      <c r="A236" s="113" t="s">
        <v>252</v>
      </c>
      <c r="B236" s="113" t="s">
        <v>384</v>
      </c>
      <c r="C236" s="113">
        <v>570</v>
      </c>
      <c r="D236" s="113">
        <v>587.5</v>
      </c>
      <c r="E236" s="113">
        <v>557.95000000000005</v>
      </c>
      <c r="F236" s="113">
        <v>561.75</v>
      </c>
      <c r="G236" s="113">
        <v>560</v>
      </c>
      <c r="H236" s="113">
        <v>570.29999999999995</v>
      </c>
      <c r="I236" s="113">
        <v>108462</v>
      </c>
      <c r="J236" s="113">
        <v>62258955.450000003</v>
      </c>
      <c r="K236" s="115">
        <v>43507</v>
      </c>
      <c r="L236" s="113">
        <v>6274</v>
      </c>
      <c r="M236" s="113" t="s">
        <v>2000</v>
      </c>
      <c r="N236" s="351"/>
    </row>
    <row r="237" spans="1:14">
      <c r="A237" s="113" t="s">
        <v>2387</v>
      </c>
      <c r="B237" s="113" t="s">
        <v>384</v>
      </c>
      <c r="C237" s="113">
        <v>1.95</v>
      </c>
      <c r="D237" s="113">
        <v>2.2000000000000002</v>
      </c>
      <c r="E237" s="113">
        <v>1.75</v>
      </c>
      <c r="F237" s="113">
        <v>1.85</v>
      </c>
      <c r="G237" s="113">
        <v>1.8</v>
      </c>
      <c r="H237" s="113">
        <v>1.85</v>
      </c>
      <c r="I237" s="113">
        <v>64977</v>
      </c>
      <c r="J237" s="113">
        <v>120916.4</v>
      </c>
      <c r="K237" s="115">
        <v>43507</v>
      </c>
      <c r="L237" s="113">
        <v>89</v>
      </c>
      <c r="M237" s="113" t="s">
        <v>2388</v>
      </c>
      <c r="N237" s="351"/>
    </row>
    <row r="238" spans="1:14">
      <c r="A238" s="113" t="s">
        <v>596</v>
      </c>
      <c r="B238" s="113" t="s">
        <v>384</v>
      </c>
      <c r="C238" s="113">
        <v>42.55</v>
      </c>
      <c r="D238" s="113">
        <v>42.55</v>
      </c>
      <c r="E238" s="113">
        <v>40.75</v>
      </c>
      <c r="F238" s="113">
        <v>41.75</v>
      </c>
      <c r="G238" s="113">
        <v>41.75</v>
      </c>
      <c r="H238" s="113">
        <v>42.45</v>
      </c>
      <c r="I238" s="113">
        <v>1623</v>
      </c>
      <c r="J238" s="113">
        <v>67556.25</v>
      </c>
      <c r="K238" s="115">
        <v>43507</v>
      </c>
      <c r="L238" s="113">
        <v>45</v>
      </c>
      <c r="M238" s="113" t="s">
        <v>597</v>
      </c>
      <c r="N238" s="351"/>
    </row>
    <row r="239" spans="1:14">
      <c r="A239" s="113" t="s">
        <v>3441</v>
      </c>
      <c r="B239" s="113" t="s">
        <v>384</v>
      </c>
      <c r="C239" s="113">
        <v>3076</v>
      </c>
      <c r="D239" s="113">
        <v>3076</v>
      </c>
      <c r="E239" s="113">
        <v>3072</v>
      </c>
      <c r="F239" s="113">
        <v>3072</v>
      </c>
      <c r="G239" s="113">
        <v>3072</v>
      </c>
      <c r="H239" s="113">
        <v>3050</v>
      </c>
      <c r="I239" s="113">
        <v>4</v>
      </c>
      <c r="J239" s="113">
        <v>12296</v>
      </c>
      <c r="K239" s="115">
        <v>43507</v>
      </c>
      <c r="L239" s="113">
        <v>3</v>
      </c>
      <c r="M239" s="113" t="s">
        <v>3442</v>
      </c>
      <c r="N239" s="351"/>
    </row>
    <row r="240" spans="1:14">
      <c r="A240" s="113" t="s">
        <v>3395</v>
      </c>
      <c r="B240" s="113" t="s">
        <v>384</v>
      </c>
      <c r="C240" s="113">
        <v>115.7</v>
      </c>
      <c r="D240" s="113">
        <v>115.7</v>
      </c>
      <c r="E240" s="113">
        <v>114.01</v>
      </c>
      <c r="F240" s="113">
        <v>114.01</v>
      </c>
      <c r="G240" s="113">
        <v>114.01</v>
      </c>
      <c r="H240" s="113">
        <v>113</v>
      </c>
      <c r="I240" s="113">
        <v>14</v>
      </c>
      <c r="J240" s="113">
        <v>1611.34</v>
      </c>
      <c r="K240" s="115">
        <v>43507</v>
      </c>
      <c r="L240" s="113">
        <v>4</v>
      </c>
      <c r="M240" s="113" t="s">
        <v>3396</v>
      </c>
      <c r="N240" s="351"/>
    </row>
    <row r="241" spans="1:14">
      <c r="A241" s="113" t="s">
        <v>2652</v>
      </c>
      <c r="B241" s="113" t="s">
        <v>384</v>
      </c>
      <c r="C241" s="113">
        <v>2.2999999999999998</v>
      </c>
      <c r="D241" s="113">
        <v>2.5</v>
      </c>
      <c r="E241" s="113">
        <v>2.2999999999999998</v>
      </c>
      <c r="F241" s="113">
        <v>2.2999999999999998</v>
      </c>
      <c r="G241" s="113">
        <v>2.2999999999999998</v>
      </c>
      <c r="H241" s="113">
        <v>2.4</v>
      </c>
      <c r="I241" s="113">
        <v>78846</v>
      </c>
      <c r="J241" s="113">
        <v>182081.45</v>
      </c>
      <c r="K241" s="115">
        <v>43507</v>
      </c>
      <c r="L241" s="113">
        <v>114</v>
      </c>
      <c r="M241" s="113" t="s">
        <v>2653</v>
      </c>
      <c r="N241" s="351"/>
    </row>
    <row r="242" spans="1:14">
      <c r="A242" s="113" t="s">
        <v>2389</v>
      </c>
      <c r="B242" s="113" t="s">
        <v>384</v>
      </c>
      <c r="C242" s="113">
        <v>232.25</v>
      </c>
      <c r="D242" s="113">
        <v>232.25</v>
      </c>
      <c r="E242" s="113">
        <v>208</v>
      </c>
      <c r="F242" s="113">
        <v>216.4</v>
      </c>
      <c r="G242" s="113">
        <v>214</v>
      </c>
      <c r="H242" s="113">
        <v>226.5</v>
      </c>
      <c r="I242" s="113">
        <v>15814</v>
      </c>
      <c r="J242" s="113">
        <v>3489564.15</v>
      </c>
      <c r="K242" s="115">
        <v>43507</v>
      </c>
      <c r="L242" s="113">
        <v>688</v>
      </c>
      <c r="M242" s="113" t="s">
        <v>2390</v>
      </c>
      <c r="N242" s="351"/>
    </row>
    <row r="243" spans="1:14">
      <c r="A243" s="113" t="s">
        <v>3489</v>
      </c>
      <c r="B243" s="113" t="s">
        <v>3201</v>
      </c>
      <c r="C243" s="113">
        <v>14.25</v>
      </c>
      <c r="D243" s="113">
        <v>14.65</v>
      </c>
      <c r="E243" s="113">
        <v>14.15</v>
      </c>
      <c r="F243" s="113">
        <v>14.65</v>
      </c>
      <c r="G243" s="113">
        <v>14.65</v>
      </c>
      <c r="H243" s="113">
        <v>14.7</v>
      </c>
      <c r="I243" s="113">
        <v>350</v>
      </c>
      <c r="J243" s="113">
        <v>4987.7</v>
      </c>
      <c r="K243" s="115">
        <v>43507</v>
      </c>
      <c r="L243" s="113">
        <v>5</v>
      </c>
      <c r="M243" s="113" t="s">
        <v>3490</v>
      </c>
      <c r="N243" s="351"/>
    </row>
    <row r="244" spans="1:14">
      <c r="A244" s="113" t="s">
        <v>2895</v>
      </c>
      <c r="B244" s="113" t="s">
        <v>384</v>
      </c>
      <c r="C244" s="113">
        <v>30.85</v>
      </c>
      <c r="D244" s="113">
        <v>31.6</v>
      </c>
      <c r="E244" s="113">
        <v>28.6</v>
      </c>
      <c r="F244" s="113">
        <v>30.95</v>
      </c>
      <c r="G244" s="113">
        <v>30.95</v>
      </c>
      <c r="H244" s="113">
        <v>30.2</v>
      </c>
      <c r="I244" s="113">
        <v>90539</v>
      </c>
      <c r="J244" s="113">
        <v>2747494.5</v>
      </c>
      <c r="K244" s="115">
        <v>43507</v>
      </c>
      <c r="L244" s="113">
        <v>1303</v>
      </c>
      <c r="M244" s="113" t="s">
        <v>2896</v>
      </c>
      <c r="N244" s="351"/>
    </row>
    <row r="245" spans="1:14">
      <c r="A245" s="113" t="s">
        <v>193</v>
      </c>
      <c r="B245" s="113" t="s">
        <v>384</v>
      </c>
      <c r="C245" s="113">
        <v>322.5</v>
      </c>
      <c r="D245" s="113">
        <v>326.25</v>
      </c>
      <c r="E245" s="113">
        <v>320</v>
      </c>
      <c r="F245" s="113">
        <v>324.39999999999998</v>
      </c>
      <c r="G245" s="113">
        <v>324</v>
      </c>
      <c r="H245" s="113">
        <v>322.14999999999998</v>
      </c>
      <c r="I245" s="113">
        <v>875355</v>
      </c>
      <c r="J245" s="113">
        <v>283043873.80000001</v>
      </c>
      <c r="K245" s="115">
        <v>43507</v>
      </c>
      <c r="L245" s="113">
        <v>21192</v>
      </c>
      <c r="M245" s="113" t="s">
        <v>598</v>
      </c>
      <c r="N245" s="351"/>
    </row>
    <row r="246" spans="1:14">
      <c r="A246" s="113" t="s">
        <v>2654</v>
      </c>
      <c r="B246" s="113" t="s">
        <v>384</v>
      </c>
      <c r="C246" s="113">
        <v>16.149999999999999</v>
      </c>
      <c r="D246" s="113">
        <v>17.45</v>
      </c>
      <c r="E246" s="113">
        <v>15.65</v>
      </c>
      <c r="F246" s="113">
        <v>16.2</v>
      </c>
      <c r="G246" s="113">
        <v>15.65</v>
      </c>
      <c r="H246" s="113">
        <v>16.899999999999999</v>
      </c>
      <c r="I246" s="113">
        <v>42892</v>
      </c>
      <c r="J246" s="113">
        <v>712779.85</v>
      </c>
      <c r="K246" s="115">
        <v>43507</v>
      </c>
      <c r="L246" s="113">
        <v>116</v>
      </c>
      <c r="M246" s="113" t="s">
        <v>2655</v>
      </c>
      <c r="N246" s="351"/>
    </row>
    <row r="247" spans="1:14">
      <c r="A247" s="113" t="s">
        <v>599</v>
      </c>
      <c r="B247" s="113" t="s">
        <v>384</v>
      </c>
      <c r="C247" s="113">
        <v>44.75</v>
      </c>
      <c r="D247" s="113">
        <v>44.75</v>
      </c>
      <c r="E247" s="113">
        <v>42.15</v>
      </c>
      <c r="F247" s="113">
        <v>42.5</v>
      </c>
      <c r="G247" s="113">
        <v>42.8</v>
      </c>
      <c r="H247" s="113">
        <v>45.45</v>
      </c>
      <c r="I247" s="113">
        <v>209109</v>
      </c>
      <c r="J247" s="113">
        <v>8979418.25</v>
      </c>
      <c r="K247" s="115">
        <v>43507</v>
      </c>
      <c r="L247" s="113">
        <v>2204</v>
      </c>
      <c r="M247" s="113" t="s">
        <v>600</v>
      </c>
      <c r="N247" s="351"/>
    </row>
    <row r="248" spans="1:14">
      <c r="A248" s="113" t="s">
        <v>54</v>
      </c>
      <c r="B248" s="113" t="s">
        <v>384</v>
      </c>
      <c r="C248" s="113">
        <v>228.75</v>
      </c>
      <c r="D248" s="113">
        <v>229.5</v>
      </c>
      <c r="E248" s="113">
        <v>223.8</v>
      </c>
      <c r="F248" s="113">
        <v>225</v>
      </c>
      <c r="G248" s="113">
        <v>224.7</v>
      </c>
      <c r="H248" s="113">
        <v>228.25</v>
      </c>
      <c r="I248" s="113">
        <v>3150448</v>
      </c>
      <c r="J248" s="113">
        <v>710574217.75</v>
      </c>
      <c r="K248" s="115">
        <v>43507</v>
      </c>
      <c r="L248" s="113">
        <v>31476</v>
      </c>
      <c r="M248" s="113" t="s">
        <v>601</v>
      </c>
      <c r="N248" s="351"/>
    </row>
    <row r="249" spans="1:14">
      <c r="A249" s="113" t="s">
        <v>2391</v>
      </c>
      <c r="B249" s="113" t="s">
        <v>384</v>
      </c>
      <c r="C249" s="113">
        <v>21.8</v>
      </c>
      <c r="D249" s="113">
        <v>22</v>
      </c>
      <c r="E249" s="113">
        <v>20.25</v>
      </c>
      <c r="F249" s="113">
        <v>20.350000000000001</v>
      </c>
      <c r="G249" s="113">
        <v>20.25</v>
      </c>
      <c r="H249" s="113">
        <v>22.25</v>
      </c>
      <c r="I249" s="113">
        <v>29336</v>
      </c>
      <c r="J249" s="113">
        <v>613810.5</v>
      </c>
      <c r="K249" s="115">
        <v>43507</v>
      </c>
      <c r="L249" s="113">
        <v>128</v>
      </c>
      <c r="M249" s="113" t="s">
        <v>2392</v>
      </c>
      <c r="N249" s="351"/>
    </row>
    <row r="250" spans="1:14">
      <c r="A250" s="113" t="s">
        <v>602</v>
      </c>
      <c r="B250" s="113" t="s">
        <v>384</v>
      </c>
      <c r="C250" s="113">
        <v>245.25</v>
      </c>
      <c r="D250" s="113">
        <v>246.2</v>
      </c>
      <c r="E250" s="113">
        <v>235.55</v>
      </c>
      <c r="F250" s="113">
        <v>239.6</v>
      </c>
      <c r="G250" s="113">
        <v>241.5</v>
      </c>
      <c r="H250" s="113">
        <v>247.8</v>
      </c>
      <c r="I250" s="113">
        <v>1094166</v>
      </c>
      <c r="J250" s="113">
        <v>262762222.44999999</v>
      </c>
      <c r="K250" s="115">
        <v>43507</v>
      </c>
      <c r="L250" s="113">
        <v>14106</v>
      </c>
      <c r="M250" s="113" t="s">
        <v>2227</v>
      </c>
      <c r="N250" s="351"/>
    </row>
    <row r="251" spans="1:14">
      <c r="A251" s="113" t="s">
        <v>2656</v>
      </c>
      <c r="B251" s="113" t="s">
        <v>384</v>
      </c>
      <c r="C251" s="113">
        <v>174.85</v>
      </c>
      <c r="D251" s="113">
        <v>174.85</v>
      </c>
      <c r="E251" s="113">
        <v>158.4</v>
      </c>
      <c r="F251" s="113">
        <v>160.65</v>
      </c>
      <c r="G251" s="113">
        <v>159</v>
      </c>
      <c r="H251" s="113">
        <v>169.2</v>
      </c>
      <c r="I251" s="113">
        <v>70124</v>
      </c>
      <c r="J251" s="113">
        <v>11578112.550000001</v>
      </c>
      <c r="K251" s="115">
        <v>43507</v>
      </c>
      <c r="L251" s="113">
        <v>944</v>
      </c>
      <c r="M251" s="113" t="s">
        <v>2657</v>
      </c>
      <c r="N251" s="351"/>
    </row>
    <row r="252" spans="1:14">
      <c r="A252" s="113" t="s">
        <v>2202</v>
      </c>
      <c r="B252" s="113" t="s">
        <v>384</v>
      </c>
      <c r="C252" s="113">
        <v>205.4</v>
      </c>
      <c r="D252" s="113">
        <v>205.8</v>
      </c>
      <c r="E252" s="113">
        <v>195.4</v>
      </c>
      <c r="F252" s="113">
        <v>196.6</v>
      </c>
      <c r="G252" s="113">
        <v>196.7</v>
      </c>
      <c r="H252" s="113">
        <v>204.85</v>
      </c>
      <c r="I252" s="113">
        <v>32311</v>
      </c>
      <c r="J252" s="113">
        <v>6488533.1500000004</v>
      </c>
      <c r="K252" s="115">
        <v>43507</v>
      </c>
      <c r="L252" s="113">
        <v>1769</v>
      </c>
      <c r="M252" s="113" t="s">
        <v>2203</v>
      </c>
      <c r="N252" s="351"/>
    </row>
    <row r="253" spans="1:14">
      <c r="A253" s="113" t="s">
        <v>603</v>
      </c>
      <c r="B253" s="113" t="s">
        <v>384</v>
      </c>
      <c r="C253" s="113">
        <v>357</v>
      </c>
      <c r="D253" s="113">
        <v>357.75</v>
      </c>
      <c r="E253" s="113">
        <v>341</v>
      </c>
      <c r="F253" s="113">
        <v>350.7</v>
      </c>
      <c r="G253" s="113">
        <v>350</v>
      </c>
      <c r="H253" s="113">
        <v>354.85</v>
      </c>
      <c r="I253" s="113">
        <v>54299</v>
      </c>
      <c r="J253" s="113">
        <v>18955113.550000001</v>
      </c>
      <c r="K253" s="115">
        <v>43507</v>
      </c>
      <c r="L253" s="113">
        <v>2720</v>
      </c>
      <c r="M253" s="113" t="s">
        <v>2897</v>
      </c>
      <c r="N253" s="351"/>
    </row>
    <row r="254" spans="1:14">
      <c r="A254" s="113" t="s">
        <v>1989</v>
      </c>
      <c r="B254" s="113" t="s">
        <v>3201</v>
      </c>
      <c r="C254" s="113">
        <v>185</v>
      </c>
      <c r="D254" s="113">
        <v>186</v>
      </c>
      <c r="E254" s="113">
        <v>185</v>
      </c>
      <c r="F254" s="113">
        <v>186</v>
      </c>
      <c r="G254" s="113">
        <v>186</v>
      </c>
      <c r="H254" s="113">
        <v>189.6</v>
      </c>
      <c r="I254" s="113">
        <v>75</v>
      </c>
      <c r="J254" s="113">
        <v>13925</v>
      </c>
      <c r="K254" s="115">
        <v>43507</v>
      </c>
      <c r="L254" s="113">
        <v>2</v>
      </c>
      <c r="M254" s="113" t="s">
        <v>1990</v>
      </c>
      <c r="N254" s="351"/>
    </row>
    <row r="255" spans="1:14">
      <c r="A255" s="113" t="s">
        <v>604</v>
      </c>
      <c r="B255" s="113" t="s">
        <v>384</v>
      </c>
      <c r="C255" s="113">
        <v>351</v>
      </c>
      <c r="D255" s="113">
        <v>352.35</v>
      </c>
      <c r="E255" s="113">
        <v>341.25</v>
      </c>
      <c r="F255" s="113">
        <v>346.05</v>
      </c>
      <c r="G255" s="113">
        <v>346.1</v>
      </c>
      <c r="H255" s="113">
        <v>354.45</v>
      </c>
      <c r="I255" s="113">
        <v>39149</v>
      </c>
      <c r="J255" s="113">
        <v>13537117.6</v>
      </c>
      <c r="K255" s="115">
        <v>43507</v>
      </c>
      <c r="L255" s="113">
        <v>3266</v>
      </c>
      <c r="M255" s="113" t="s">
        <v>605</v>
      </c>
      <c r="N255" s="351"/>
    </row>
    <row r="256" spans="1:14">
      <c r="A256" s="113" t="s">
        <v>606</v>
      </c>
      <c r="B256" s="113" t="s">
        <v>384</v>
      </c>
      <c r="C256" s="113">
        <v>65.150000000000006</v>
      </c>
      <c r="D256" s="113">
        <v>67.5</v>
      </c>
      <c r="E256" s="113">
        <v>65.150000000000006</v>
      </c>
      <c r="F256" s="113">
        <v>67.25</v>
      </c>
      <c r="G256" s="113">
        <v>67</v>
      </c>
      <c r="H256" s="113">
        <v>65.5</v>
      </c>
      <c r="I256" s="113">
        <v>826</v>
      </c>
      <c r="J256" s="113">
        <v>54896.95</v>
      </c>
      <c r="K256" s="115">
        <v>43507</v>
      </c>
      <c r="L256" s="113">
        <v>25</v>
      </c>
      <c r="M256" s="113" t="s">
        <v>607</v>
      </c>
      <c r="N256" s="351"/>
    </row>
    <row r="257" spans="1:14">
      <c r="A257" s="113" t="s">
        <v>608</v>
      </c>
      <c r="B257" s="113" t="s">
        <v>384</v>
      </c>
      <c r="C257" s="113">
        <v>980</v>
      </c>
      <c r="D257" s="113">
        <v>986</v>
      </c>
      <c r="E257" s="113">
        <v>968.45</v>
      </c>
      <c r="F257" s="113">
        <v>970.5</v>
      </c>
      <c r="G257" s="113">
        <v>973.1</v>
      </c>
      <c r="H257" s="113">
        <v>982.15</v>
      </c>
      <c r="I257" s="113">
        <v>24055</v>
      </c>
      <c r="J257" s="113">
        <v>23418101.300000001</v>
      </c>
      <c r="K257" s="115">
        <v>43507</v>
      </c>
      <c r="L257" s="113">
        <v>5694</v>
      </c>
      <c r="M257" s="113" t="s">
        <v>609</v>
      </c>
      <c r="N257" s="351"/>
    </row>
    <row r="258" spans="1:14">
      <c r="A258" s="113" t="s">
        <v>2393</v>
      </c>
      <c r="B258" s="113" t="s">
        <v>384</v>
      </c>
      <c r="C258" s="113">
        <v>0.8</v>
      </c>
      <c r="D258" s="113">
        <v>0.8</v>
      </c>
      <c r="E258" s="113">
        <v>0.75</v>
      </c>
      <c r="F258" s="113">
        <v>0.8</v>
      </c>
      <c r="G258" s="113">
        <v>0.8</v>
      </c>
      <c r="H258" s="113">
        <v>0.8</v>
      </c>
      <c r="I258" s="113">
        <v>349827</v>
      </c>
      <c r="J258" s="113">
        <v>270098.90000000002</v>
      </c>
      <c r="K258" s="115">
        <v>43507</v>
      </c>
      <c r="L258" s="113">
        <v>100</v>
      </c>
      <c r="M258" s="113" t="s">
        <v>2394</v>
      </c>
      <c r="N258" s="351"/>
    </row>
    <row r="259" spans="1:14">
      <c r="A259" s="113" t="s">
        <v>231</v>
      </c>
      <c r="B259" s="113" t="s">
        <v>384</v>
      </c>
      <c r="C259" s="113">
        <v>149.1</v>
      </c>
      <c r="D259" s="113">
        <v>149.44999999999999</v>
      </c>
      <c r="E259" s="113">
        <v>145.05000000000001</v>
      </c>
      <c r="F259" s="113">
        <v>146.05000000000001</v>
      </c>
      <c r="G259" s="113">
        <v>146.80000000000001</v>
      </c>
      <c r="H259" s="113">
        <v>150.05000000000001</v>
      </c>
      <c r="I259" s="113">
        <v>778080</v>
      </c>
      <c r="J259" s="113">
        <v>113829065.5</v>
      </c>
      <c r="K259" s="115">
        <v>43507</v>
      </c>
      <c r="L259" s="113">
        <v>11218</v>
      </c>
      <c r="M259" s="113" t="s">
        <v>2898</v>
      </c>
      <c r="N259" s="351"/>
    </row>
    <row r="260" spans="1:14">
      <c r="A260" s="113" t="s">
        <v>3222</v>
      </c>
      <c r="B260" s="113" t="s">
        <v>384</v>
      </c>
      <c r="C260" s="113">
        <v>1.8</v>
      </c>
      <c r="D260" s="113">
        <v>1.9</v>
      </c>
      <c r="E260" s="113">
        <v>1.7</v>
      </c>
      <c r="F260" s="113">
        <v>1.85</v>
      </c>
      <c r="G260" s="113">
        <v>1.85</v>
      </c>
      <c r="H260" s="113">
        <v>1.8</v>
      </c>
      <c r="I260" s="113">
        <v>34054</v>
      </c>
      <c r="J260" s="113">
        <v>60823.75</v>
      </c>
      <c r="K260" s="115">
        <v>43507</v>
      </c>
      <c r="L260" s="113">
        <v>44</v>
      </c>
      <c r="M260" s="113" t="s">
        <v>3223</v>
      </c>
      <c r="N260" s="351"/>
    </row>
    <row r="261" spans="1:14">
      <c r="A261" s="113" t="s">
        <v>2395</v>
      </c>
      <c r="B261" s="113" t="s">
        <v>384</v>
      </c>
      <c r="C261" s="113">
        <v>6.2</v>
      </c>
      <c r="D261" s="113">
        <v>6.4</v>
      </c>
      <c r="E261" s="113">
        <v>6</v>
      </c>
      <c r="F261" s="113">
        <v>6.1</v>
      </c>
      <c r="G261" s="113">
        <v>6.3</v>
      </c>
      <c r="H261" s="113">
        <v>6.3</v>
      </c>
      <c r="I261" s="113">
        <v>14004</v>
      </c>
      <c r="J261" s="113">
        <v>86042.4</v>
      </c>
      <c r="K261" s="115">
        <v>43507</v>
      </c>
      <c r="L261" s="113">
        <v>67</v>
      </c>
      <c r="M261" s="113" t="s">
        <v>2396</v>
      </c>
      <c r="N261" s="351"/>
    </row>
    <row r="262" spans="1:14">
      <c r="A262" s="113" t="s">
        <v>610</v>
      </c>
      <c r="B262" s="113" t="s">
        <v>384</v>
      </c>
      <c r="C262" s="113">
        <v>273</v>
      </c>
      <c r="D262" s="113">
        <v>279.85000000000002</v>
      </c>
      <c r="E262" s="113">
        <v>272.75</v>
      </c>
      <c r="F262" s="113">
        <v>276</v>
      </c>
      <c r="G262" s="113">
        <v>277.95</v>
      </c>
      <c r="H262" s="113">
        <v>274.10000000000002</v>
      </c>
      <c r="I262" s="113">
        <v>182632</v>
      </c>
      <c r="J262" s="113">
        <v>50358347.149999999</v>
      </c>
      <c r="K262" s="115">
        <v>43507</v>
      </c>
      <c r="L262" s="113">
        <v>1710</v>
      </c>
      <c r="M262" s="113" t="s">
        <v>611</v>
      </c>
      <c r="N262" s="351"/>
    </row>
    <row r="263" spans="1:14">
      <c r="A263" s="113" t="s">
        <v>2102</v>
      </c>
      <c r="B263" s="113" t="s">
        <v>384</v>
      </c>
      <c r="C263" s="113">
        <v>212</v>
      </c>
      <c r="D263" s="113">
        <v>213.2</v>
      </c>
      <c r="E263" s="113">
        <v>207.5</v>
      </c>
      <c r="F263" s="113">
        <v>210.3</v>
      </c>
      <c r="G263" s="113">
        <v>209.9</v>
      </c>
      <c r="H263" s="113">
        <v>212.5</v>
      </c>
      <c r="I263" s="113">
        <v>56238</v>
      </c>
      <c r="J263" s="113">
        <v>11820044.65</v>
      </c>
      <c r="K263" s="115">
        <v>43507</v>
      </c>
      <c r="L263" s="113">
        <v>1959</v>
      </c>
      <c r="M263" s="113" t="s">
        <v>2103</v>
      </c>
      <c r="N263" s="351"/>
    </row>
    <row r="264" spans="1:14">
      <c r="A264" s="113" t="s">
        <v>230</v>
      </c>
      <c r="B264" s="113" t="s">
        <v>384</v>
      </c>
      <c r="C264" s="113">
        <v>1105</v>
      </c>
      <c r="D264" s="113">
        <v>1105</v>
      </c>
      <c r="E264" s="113">
        <v>1077</v>
      </c>
      <c r="F264" s="113">
        <v>1085.6500000000001</v>
      </c>
      <c r="G264" s="113">
        <v>1086</v>
      </c>
      <c r="H264" s="113">
        <v>1107.2</v>
      </c>
      <c r="I264" s="113">
        <v>556260</v>
      </c>
      <c r="J264" s="113">
        <v>604884828.54999995</v>
      </c>
      <c r="K264" s="115">
        <v>43507</v>
      </c>
      <c r="L264" s="113">
        <v>13083</v>
      </c>
      <c r="M264" s="113" t="s">
        <v>612</v>
      </c>
      <c r="N264" s="351"/>
    </row>
    <row r="265" spans="1:14">
      <c r="A265" s="113" t="s">
        <v>3224</v>
      </c>
      <c r="B265" s="113" t="s">
        <v>3201</v>
      </c>
      <c r="C265" s="113">
        <v>19.75</v>
      </c>
      <c r="D265" s="113">
        <v>19.75</v>
      </c>
      <c r="E265" s="113">
        <v>18.899999999999999</v>
      </c>
      <c r="F265" s="113">
        <v>19.649999999999999</v>
      </c>
      <c r="G265" s="113">
        <v>19.75</v>
      </c>
      <c r="H265" s="113">
        <v>19.100000000000001</v>
      </c>
      <c r="I265" s="113">
        <v>20420</v>
      </c>
      <c r="J265" s="113">
        <v>396189.35</v>
      </c>
      <c r="K265" s="115">
        <v>43507</v>
      </c>
      <c r="L265" s="113">
        <v>68</v>
      </c>
      <c r="M265" s="113" t="s">
        <v>3225</v>
      </c>
      <c r="N265" s="351"/>
    </row>
    <row r="266" spans="1:14">
      <c r="A266" s="113" t="s">
        <v>2285</v>
      </c>
      <c r="B266" s="113" t="s">
        <v>384</v>
      </c>
      <c r="C266" s="113">
        <v>8.5</v>
      </c>
      <c r="D266" s="113">
        <v>8.6</v>
      </c>
      <c r="E266" s="113">
        <v>8.15</v>
      </c>
      <c r="F266" s="113">
        <v>8.15</v>
      </c>
      <c r="G266" s="113">
        <v>8.15</v>
      </c>
      <c r="H266" s="113">
        <v>8.1999999999999993</v>
      </c>
      <c r="I266" s="113">
        <v>1258</v>
      </c>
      <c r="J266" s="113">
        <v>10446.049999999999</v>
      </c>
      <c r="K266" s="115">
        <v>43507</v>
      </c>
      <c r="L266" s="113">
        <v>19</v>
      </c>
      <c r="M266" s="113" t="s">
        <v>2286</v>
      </c>
      <c r="N266" s="351"/>
    </row>
    <row r="267" spans="1:14">
      <c r="A267" s="113" t="s">
        <v>2899</v>
      </c>
      <c r="B267" s="113" t="s">
        <v>384</v>
      </c>
      <c r="C267" s="113">
        <v>5.25</v>
      </c>
      <c r="D267" s="113">
        <v>5.25</v>
      </c>
      <c r="E267" s="113">
        <v>5.2</v>
      </c>
      <c r="F267" s="113">
        <v>5.2</v>
      </c>
      <c r="G267" s="113">
        <v>5.2</v>
      </c>
      <c r="H267" s="113">
        <v>5.45</v>
      </c>
      <c r="I267" s="113">
        <v>21042</v>
      </c>
      <c r="J267" s="113">
        <v>109572.15</v>
      </c>
      <c r="K267" s="115">
        <v>43507</v>
      </c>
      <c r="L267" s="113">
        <v>73</v>
      </c>
      <c r="M267" s="113" t="s">
        <v>2900</v>
      </c>
      <c r="N267" s="351"/>
    </row>
    <row r="268" spans="1:14">
      <c r="A268" s="113" t="s">
        <v>613</v>
      </c>
      <c r="B268" s="113" t="s">
        <v>384</v>
      </c>
      <c r="C268" s="113">
        <v>236.75</v>
      </c>
      <c r="D268" s="113">
        <v>236.75</v>
      </c>
      <c r="E268" s="113">
        <v>230.6</v>
      </c>
      <c r="F268" s="113">
        <v>231.9</v>
      </c>
      <c r="G268" s="113">
        <v>232</v>
      </c>
      <c r="H268" s="113">
        <v>235.85</v>
      </c>
      <c r="I268" s="113">
        <v>18573</v>
      </c>
      <c r="J268" s="113">
        <v>4314905.55</v>
      </c>
      <c r="K268" s="115">
        <v>43507</v>
      </c>
      <c r="L268" s="113">
        <v>393</v>
      </c>
      <c r="M268" s="113" t="s">
        <v>614</v>
      </c>
      <c r="N268" s="351"/>
    </row>
    <row r="269" spans="1:14">
      <c r="A269" s="113" t="s">
        <v>2287</v>
      </c>
      <c r="B269" s="113" t="s">
        <v>384</v>
      </c>
      <c r="C269" s="113">
        <v>7.05</v>
      </c>
      <c r="D269" s="113">
        <v>7.05</v>
      </c>
      <c r="E269" s="113">
        <v>6.6</v>
      </c>
      <c r="F269" s="113">
        <v>6.65</v>
      </c>
      <c r="G269" s="113">
        <v>6.6</v>
      </c>
      <c r="H269" s="113">
        <v>6.9</v>
      </c>
      <c r="I269" s="113">
        <v>104897</v>
      </c>
      <c r="J269" s="113">
        <v>710096.75</v>
      </c>
      <c r="K269" s="115">
        <v>43507</v>
      </c>
      <c r="L269" s="113">
        <v>128</v>
      </c>
      <c r="M269" s="113" t="s">
        <v>2288</v>
      </c>
      <c r="N269" s="351"/>
    </row>
    <row r="270" spans="1:14">
      <c r="A270" s="113" t="s">
        <v>615</v>
      </c>
      <c r="B270" s="113" t="s">
        <v>384</v>
      </c>
      <c r="C270" s="113">
        <v>29.1</v>
      </c>
      <c r="D270" s="113">
        <v>29.1</v>
      </c>
      <c r="E270" s="113">
        <v>28.25</v>
      </c>
      <c r="F270" s="113">
        <v>28.6</v>
      </c>
      <c r="G270" s="113">
        <v>28.7</v>
      </c>
      <c r="H270" s="113">
        <v>29.1</v>
      </c>
      <c r="I270" s="113">
        <v>163137</v>
      </c>
      <c r="J270" s="113">
        <v>4652865.7</v>
      </c>
      <c r="K270" s="115">
        <v>43507</v>
      </c>
      <c r="L270" s="113">
        <v>1129</v>
      </c>
      <c r="M270" s="113" t="s">
        <v>616</v>
      </c>
      <c r="N270" s="351"/>
    </row>
    <row r="271" spans="1:14">
      <c r="A271" s="113" t="s">
        <v>2555</v>
      </c>
      <c r="B271" s="113" t="s">
        <v>384</v>
      </c>
      <c r="C271" s="113">
        <v>31.4</v>
      </c>
      <c r="D271" s="113">
        <v>31.4</v>
      </c>
      <c r="E271" s="113">
        <v>29.2</v>
      </c>
      <c r="F271" s="113">
        <v>30.55</v>
      </c>
      <c r="G271" s="113">
        <v>31</v>
      </c>
      <c r="H271" s="113">
        <v>30.4</v>
      </c>
      <c r="I271" s="113">
        <v>134800</v>
      </c>
      <c r="J271" s="113">
        <v>4056990.45</v>
      </c>
      <c r="K271" s="115">
        <v>43507</v>
      </c>
      <c r="L271" s="113">
        <v>692</v>
      </c>
      <c r="M271" s="113" t="s">
        <v>2556</v>
      </c>
      <c r="N271" s="351"/>
    </row>
    <row r="272" spans="1:14">
      <c r="A272" s="113" t="s">
        <v>617</v>
      </c>
      <c r="B272" s="113" t="s">
        <v>384</v>
      </c>
      <c r="C272" s="113">
        <v>402.6</v>
      </c>
      <c r="D272" s="113">
        <v>410.05</v>
      </c>
      <c r="E272" s="113">
        <v>399.35</v>
      </c>
      <c r="F272" s="113">
        <v>406</v>
      </c>
      <c r="G272" s="113">
        <v>410</v>
      </c>
      <c r="H272" s="113">
        <v>415.05</v>
      </c>
      <c r="I272" s="113">
        <v>2525</v>
      </c>
      <c r="J272" s="113">
        <v>1021261.4</v>
      </c>
      <c r="K272" s="115">
        <v>43507</v>
      </c>
      <c r="L272" s="113">
        <v>186</v>
      </c>
      <c r="M272" s="113" t="s">
        <v>618</v>
      </c>
      <c r="N272" s="351"/>
    </row>
    <row r="273" spans="1:14">
      <c r="A273" s="113" t="s">
        <v>619</v>
      </c>
      <c r="B273" s="113" t="s">
        <v>384</v>
      </c>
      <c r="C273" s="113">
        <v>169.1</v>
      </c>
      <c r="D273" s="113">
        <v>171.95</v>
      </c>
      <c r="E273" s="113">
        <v>165.05</v>
      </c>
      <c r="F273" s="113">
        <v>166.5</v>
      </c>
      <c r="G273" s="113">
        <v>166.1</v>
      </c>
      <c r="H273" s="113">
        <v>170.65</v>
      </c>
      <c r="I273" s="113">
        <v>76178</v>
      </c>
      <c r="J273" s="113">
        <v>12862041.199999999</v>
      </c>
      <c r="K273" s="115">
        <v>43507</v>
      </c>
      <c r="L273" s="113">
        <v>3355</v>
      </c>
      <c r="M273" s="113" t="s">
        <v>620</v>
      </c>
      <c r="N273" s="351"/>
    </row>
    <row r="274" spans="1:14">
      <c r="A274" s="113" t="s">
        <v>55</v>
      </c>
      <c r="B274" s="113" t="s">
        <v>384</v>
      </c>
      <c r="C274" s="113">
        <v>755.6</v>
      </c>
      <c r="D274" s="113">
        <v>755.6</v>
      </c>
      <c r="E274" s="113">
        <v>730.6</v>
      </c>
      <c r="F274" s="113">
        <v>736.35</v>
      </c>
      <c r="G274" s="113">
        <v>737</v>
      </c>
      <c r="H274" s="113">
        <v>755.4</v>
      </c>
      <c r="I274" s="113">
        <v>467639</v>
      </c>
      <c r="J274" s="113">
        <v>345042360.60000002</v>
      </c>
      <c r="K274" s="115">
        <v>43507</v>
      </c>
      <c r="L274" s="113">
        <v>13512</v>
      </c>
      <c r="M274" s="113" t="s">
        <v>621</v>
      </c>
      <c r="N274" s="351"/>
    </row>
    <row r="275" spans="1:14">
      <c r="A275" s="113" t="s">
        <v>622</v>
      </c>
      <c r="B275" s="113" t="s">
        <v>384</v>
      </c>
      <c r="C275" s="113">
        <v>2350</v>
      </c>
      <c r="D275" s="113">
        <v>2350</v>
      </c>
      <c r="E275" s="113">
        <v>2262</v>
      </c>
      <c r="F275" s="113">
        <v>2299</v>
      </c>
      <c r="G275" s="113">
        <v>2280</v>
      </c>
      <c r="H275" s="113">
        <v>2309.75</v>
      </c>
      <c r="I275" s="113">
        <v>4099</v>
      </c>
      <c r="J275" s="113">
        <v>9471270.1999999993</v>
      </c>
      <c r="K275" s="115">
        <v>43507</v>
      </c>
      <c r="L275" s="113">
        <v>360</v>
      </c>
      <c r="M275" s="113" t="s">
        <v>623</v>
      </c>
      <c r="N275" s="351"/>
    </row>
    <row r="276" spans="1:14">
      <c r="A276" s="113" t="s">
        <v>2658</v>
      </c>
      <c r="B276" s="113" t="s">
        <v>384</v>
      </c>
      <c r="C276" s="113">
        <v>27.4</v>
      </c>
      <c r="D276" s="113">
        <v>27.5</v>
      </c>
      <c r="E276" s="113">
        <v>25.3</v>
      </c>
      <c r="F276" s="113">
        <v>25.95</v>
      </c>
      <c r="G276" s="113">
        <v>25.8</v>
      </c>
      <c r="H276" s="113">
        <v>27.4</v>
      </c>
      <c r="I276" s="113">
        <v>253500</v>
      </c>
      <c r="J276" s="113">
        <v>6703156.9500000002</v>
      </c>
      <c r="K276" s="115">
        <v>43507</v>
      </c>
      <c r="L276" s="113">
        <v>1380</v>
      </c>
      <c r="M276" s="113" t="s">
        <v>2659</v>
      </c>
      <c r="N276" s="351"/>
    </row>
    <row r="277" spans="1:14">
      <c r="A277" s="113" t="s">
        <v>56</v>
      </c>
      <c r="B277" s="113" t="s">
        <v>384</v>
      </c>
      <c r="C277" s="113">
        <v>690</v>
      </c>
      <c r="D277" s="113">
        <v>695</v>
      </c>
      <c r="E277" s="113">
        <v>672.2</v>
      </c>
      <c r="F277" s="113">
        <v>676</v>
      </c>
      <c r="G277" s="113">
        <v>677</v>
      </c>
      <c r="H277" s="113">
        <v>695.95</v>
      </c>
      <c r="I277" s="113">
        <v>322622</v>
      </c>
      <c r="J277" s="113">
        <v>219381280.94999999</v>
      </c>
      <c r="K277" s="115">
        <v>43507</v>
      </c>
      <c r="L277" s="113">
        <v>13905</v>
      </c>
      <c r="M277" s="113" t="s">
        <v>624</v>
      </c>
      <c r="N277" s="351"/>
    </row>
    <row r="278" spans="1:14">
      <c r="A278" s="113" t="s">
        <v>3448</v>
      </c>
      <c r="B278" s="113" t="s">
        <v>384</v>
      </c>
      <c r="C278" s="113">
        <v>485</v>
      </c>
      <c r="D278" s="113">
        <v>516</v>
      </c>
      <c r="E278" s="113">
        <v>412</v>
      </c>
      <c r="F278" s="113">
        <v>441.15</v>
      </c>
      <c r="G278" s="113">
        <v>438.1</v>
      </c>
      <c r="H278" s="113">
        <v>498.75</v>
      </c>
      <c r="I278" s="113">
        <v>418890</v>
      </c>
      <c r="J278" s="113">
        <v>192190728.44999999</v>
      </c>
      <c r="K278" s="115">
        <v>43507</v>
      </c>
      <c r="L278" s="113">
        <v>12524</v>
      </c>
      <c r="M278" s="113" t="s">
        <v>3449</v>
      </c>
      <c r="N278" s="351"/>
    </row>
    <row r="279" spans="1:14">
      <c r="A279" s="113" t="s">
        <v>625</v>
      </c>
      <c r="B279" s="113" t="s">
        <v>384</v>
      </c>
      <c r="C279" s="113">
        <v>140.65</v>
      </c>
      <c r="D279" s="113">
        <v>144.94999999999999</v>
      </c>
      <c r="E279" s="113">
        <v>137.25</v>
      </c>
      <c r="F279" s="113">
        <v>141.80000000000001</v>
      </c>
      <c r="G279" s="113">
        <v>139.4</v>
      </c>
      <c r="H279" s="113">
        <v>139.5</v>
      </c>
      <c r="I279" s="113">
        <v>420668</v>
      </c>
      <c r="J279" s="113">
        <v>58776024.5</v>
      </c>
      <c r="K279" s="115">
        <v>43507</v>
      </c>
      <c r="L279" s="113">
        <v>2377</v>
      </c>
      <c r="M279" s="113" t="s">
        <v>1937</v>
      </c>
      <c r="N279" s="351"/>
    </row>
    <row r="280" spans="1:14">
      <c r="A280" s="113" t="s">
        <v>2010</v>
      </c>
      <c r="B280" s="113" t="s">
        <v>384</v>
      </c>
      <c r="C280" s="113">
        <v>34.9</v>
      </c>
      <c r="D280" s="113">
        <v>35.25</v>
      </c>
      <c r="E280" s="113">
        <v>33.299999999999997</v>
      </c>
      <c r="F280" s="113">
        <v>34.299999999999997</v>
      </c>
      <c r="G280" s="113">
        <v>34.15</v>
      </c>
      <c r="H280" s="113">
        <v>35.15</v>
      </c>
      <c r="I280" s="113">
        <v>3749840</v>
      </c>
      <c r="J280" s="113">
        <v>128270283.8</v>
      </c>
      <c r="K280" s="115">
        <v>43507</v>
      </c>
      <c r="L280" s="113">
        <v>11045</v>
      </c>
      <c r="M280" s="113" t="s">
        <v>652</v>
      </c>
      <c r="N280" s="351"/>
    </row>
    <row r="281" spans="1:14">
      <c r="A281" s="113" t="s">
        <v>3574</v>
      </c>
      <c r="B281" s="113" t="s">
        <v>384</v>
      </c>
      <c r="C281" s="113">
        <v>292</v>
      </c>
      <c r="D281" s="113">
        <v>292</v>
      </c>
      <c r="E281" s="113">
        <v>279.5</v>
      </c>
      <c r="F281" s="113">
        <v>282.55</v>
      </c>
      <c r="G281" s="113">
        <v>282.5</v>
      </c>
      <c r="H281" s="113">
        <v>291.39999999999998</v>
      </c>
      <c r="I281" s="113">
        <v>249222</v>
      </c>
      <c r="J281" s="113">
        <v>70404790.5</v>
      </c>
      <c r="K281" s="115">
        <v>43507</v>
      </c>
      <c r="L281" s="113">
        <v>20311</v>
      </c>
      <c r="M281" s="113" t="s">
        <v>3576</v>
      </c>
      <c r="N281" s="351"/>
    </row>
    <row r="282" spans="1:14">
      <c r="A282" s="113" t="s">
        <v>626</v>
      </c>
      <c r="B282" s="113" t="s">
        <v>384</v>
      </c>
      <c r="C282" s="113">
        <v>170</v>
      </c>
      <c r="D282" s="113">
        <v>174.4</v>
      </c>
      <c r="E282" s="113">
        <v>168</v>
      </c>
      <c r="F282" s="113">
        <v>170.05</v>
      </c>
      <c r="G282" s="113">
        <v>170.4</v>
      </c>
      <c r="H282" s="113">
        <v>170.05</v>
      </c>
      <c r="I282" s="113">
        <v>271216</v>
      </c>
      <c r="J282" s="113">
        <v>46189803.850000001</v>
      </c>
      <c r="K282" s="115">
        <v>43507</v>
      </c>
      <c r="L282" s="113">
        <v>8828</v>
      </c>
      <c r="M282" s="113" t="s">
        <v>627</v>
      </c>
      <c r="N282" s="351"/>
    </row>
    <row r="283" spans="1:14">
      <c r="A283" s="113" t="s">
        <v>2660</v>
      </c>
      <c r="B283" s="113" t="s">
        <v>384</v>
      </c>
      <c r="C283" s="113">
        <v>134.19999999999999</v>
      </c>
      <c r="D283" s="113">
        <v>136</v>
      </c>
      <c r="E283" s="113">
        <v>131.75</v>
      </c>
      <c r="F283" s="113">
        <v>134.35</v>
      </c>
      <c r="G283" s="113">
        <v>133.1</v>
      </c>
      <c r="H283" s="113">
        <v>137.69999999999999</v>
      </c>
      <c r="I283" s="113">
        <v>1334</v>
      </c>
      <c r="J283" s="113">
        <v>179372.2</v>
      </c>
      <c r="K283" s="115">
        <v>43507</v>
      </c>
      <c r="L283" s="113">
        <v>46</v>
      </c>
      <c r="M283" s="113" t="s">
        <v>2661</v>
      </c>
      <c r="N283" s="351"/>
    </row>
    <row r="284" spans="1:14">
      <c r="A284" s="113" t="s">
        <v>628</v>
      </c>
      <c r="B284" s="113" t="s">
        <v>384</v>
      </c>
      <c r="C284" s="113">
        <v>221.1</v>
      </c>
      <c r="D284" s="113">
        <v>221.9</v>
      </c>
      <c r="E284" s="113">
        <v>213.1</v>
      </c>
      <c r="F284" s="113">
        <v>217.15</v>
      </c>
      <c r="G284" s="113">
        <v>217</v>
      </c>
      <c r="H284" s="113">
        <v>222.35</v>
      </c>
      <c r="I284" s="113">
        <v>504283</v>
      </c>
      <c r="J284" s="113">
        <v>108863127.45</v>
      </c>
      <c r="K284" s="115">
        <v>43507</v>
      </c>
      <c r="L284" s="113">
        <v>12210</v>
      </c>
      <c r="M284" s="113" t="s">
        <v>629</v>
      </c>
      <c r="N284" s="351"/>
    </row>
    <row r="285" spans="1:14">
      <c r="A285" s="113" t="s">
        <v>630</v>
      </c>
      <c r="B285" s="113" t="s">
        <v>384</v>
      </c>
      <c r="C285" s="113">
        <v>1229</v>
      </c>
      <c r="D285" s="113">
        <v>1231.75</v>
      </c>
      <c r="E285" s="113">
        <v>1196.95</v>
      </c>
      <c r="F285" s="113">
        <v>1208</v>
      </c>
      <c r="G285" s="113">
        <v>1205.7</v>
      </c>
      <c r="H285" s="113">
        <v>1228.2</v>
      </c>
      <c r="I285" s="113">
        <v>198500</v>
      </c>
      <c r="J285" s="113">
        <v>241255357.94999999</v>
      </c>
      <c r="K285" s="115">
        <v>43507</v>
      </c>
      <c r="L285" s="113">
        <v>13950</v>
      </c>
      <c r="M285" s="113" t="s">
        <v>631</v>
      </c>
      <c r="N285" s="351"/>
    </row>
    <row r="286" spans="1:14">
      <c r="A286" s="113" t="s">
        <v>2662</v>
      </c>
      <c r="B286" s="113" t="s">
        <v>3201</v>
      </c>
      <c r="C286" s="113">
        <v>0.9</v>
      </c>
      <c r="D286" s="113">
        <v>1</v>
      </c>
      <c r="E286" s="113">
        <v>0.9</v>
      </c>
      <c r="F286" s="113">
        <v>0.9</v>
      </c>
      <c r="G286" s="113">
        <v>0.9</v>
      </c>
      <c r="H286" s="113">
        <v>0.95</v>
      </c>
      <c r="I286" s="113">
        <v>39692</v>
      </c>
      <c r="J286" s="113">
        <v>36765.800000000003</v>
      </c>
      <c r="K286" s="115">
        <v>43507</v>
      </c>
      <c r="L286" s="113">
        <v>17</v>
      </c>
      <c r="M286" s="113" t="s">
        <v>2663</v>
      </c>
      <c r="N286" s="351"/>
    </row>
    <row r="287" spans="1:14">
      <c r="A287" s="113" t="s">
        <v>2664</v>
      </c>
      <c r="B287" s="113" t="s">
        <v>384</v>
      </c>
      <c r="C287" s="113">
        <v>345</v>
      </c>
      <c r="D287" s="113">
        <v>345</v>
      </c>
      <c r="E287" s="113">
        <v>335</v>
      </c>
      <c r="F287" s="113">
        <v>336.6</v>
      </c>
      <c r="G287" s="113">
        <v>338</v>
      </c>
      <c r="H287" s="113">
        <v>341.7</v>
      </c>
      <c r="I287" s="113">
        <v>37701</v>
      </c>
      <c r="J287" s="113">
        <v>12730064.9</v>
      </c>
      <c r="K287" s="115">
        <v>43507</v>
      </c>
      <c r="L287" s="113">
        <v>389</v>
      </c>
      <c r="M287" s="113" t="s">
        <v>2665</v>
      </c>
      <c r="N287" s="351"/>
    </row>
    <row r="288" spans="1:14">
      <c r="A288" s="113" t="s">
        <v>2397</v>
      </c>
      <c r="B288" s="113" t="s">
        <v>384</v>
      </c>
      <c r="C288" s="113">
        <v>31.05</v>
      </c>
      <c r="D288" s="113">
        <v>32</v>
      </c>
      <c r="E288" s="113">
        <v>28.8</v>
      </c>
      <c r="F288" s="113">
        <v>29.3</v>
      </c>
      <c r="G288" s="113">
        <v>29.35</v>
      </c>
      <c r="H288" s="113">
        <v>31.7</v>
      </c>
      <c r="I288" s="113">
        <v>64556</v>
      </c>
      <c r="J288" s="113">
        <v>1916006.5</v>
      </c>
      <c r="K288" s="115">
        <v>43507</v>
      </c>
      <c r="L288" s="113">
        <v>533</v>
      </c>
      <c r="M288" s="113" t="s">
        <v>2398</v>
      </c>
      <c r="N288" s="351"/>
    </row>
    <row r="289" spans="1:14">
      <c r="A289" s="113" t="s">
        <v>632</v>
      </c>
      <c r="B289" s="113" t="s">
        <v>384</v>
      </c>
      <c r="C289" s="113">
        <v>43.05</v>
      </c>
      <c r="D289" s="113">
        <v>43.05</v>
      </c>
      <c r="E289" s="113">
        <v>41.4</v>
      </c>
      <c r="F289" s="113">
        <v>41.6</v>
      </c>
      <c r="G289" s="113">
        <v>41.6</v>
      </c>
      <c r="H289" s="113">
        <v>42.85</v>
      </c>
      <c r="I289" s="113">
        <v>14316</v>
      </c>
      <c r="J289" s="113">
        <v>599234.94999999995</v>
      </c>
      <c r="K289" s="115">
        <v>43507</v>
      </c>
      <c r="L289" s="113">
        <v>81</v>
      </c>
      <c r="M289" s="113" t="s">
        <v>633</v>
      </c>
      <c r="N289" s="351"/>
    </row>
    <row r="290" spans="1:14">
      <c r="A290" s="113" t="s">
        <v>2399</v>
      </c>
      <c r="B290" s="113" t="s">
        <v>384</v>
      </c>
      <c r="C290" s="113">
        <v>5.2</v>
      </c>
      <c r="D290" s="113">
        <v>5.45</v>
      </c>
      <c r="E290" s="113">
        <v>5.15</v>
      </c>
      <c r="F290" s="113">
        <v>5.2</v>
      </c>
      <c r="G290" s="113">
        <v>5.15</v>
      </c>
      <c r="H290" s="113">
        <v>5.7</v>
      </c>
      <c r="I290" s="113">
        <v>1638</v>
      </c>
      <c r="J290" s="113">
        <v>8476.1</v>
      </c>
      <c r="K290" s="115">
        <v>43507</v>
      </c>
      <c r="L290" s="113">
        <v>10</v>
      </c>
      <c r="M290" s="113" t="s">
        <v>2400</v>
      </c>
      <c r="N290" s="351"/>
    </row>
    <row r="291" spans="1:14">
      <c r="A291" s="113" t="s">
        <v>57</v>
      </c>
      <c r="B291" s="113" t="s">
        <v>384</v>
      </c>
      <c r="C291" s="113">
        <v>538.70000000000005</v>
      </c>
      <c r="D291" s="113">
        <v>545.9</v>
      </c>
      <c r="E291" s="113">
        <v>535.85</v>
      </c>
      <c r="F291" s="113">
        <v>543.29999999999995</v>
      </c>
      <c r="G291" s="113">
        <v>543.20000000000005</v>
      </c>
      <c r="H291" s="113">
        <v>534.25</v>
      </c>
      <c r="I291" s="113">
        <v>2989919</v>
      </c>
      <c r="J291" s="113">
        <v>1621538876.45</v>
      </c>
      <c r="K291" s="115">
        <v>43507</v>
      </c>
      <c r="L291" s="113">
        <v>48846</v>
      </c>
      <c r="M291" s="113" t="s">
        <v>634</v>
      </c>
      <c r="N291" s="351"/>
    </row>
    <row r="292" spans="1:14">
      <c r="A292" s="113" t="s">
        <v>2046</v>
      </c>
      <c r="B292" s="113" t="s">
        <v>384</v>
      </c>
      <c r="C292" s="113">
        <v>113.05</v>
      </c>
      <c r="D292" s="113">
        <v>124.9</v>
      </c>
      <c r="E292" s="113">
        <v>113.05</v>
      </c>
      <c r="F292" s="113">
        <v>117.35</v>
      </c>
      <c r="G292" s="113">
        <v>116.05</v>
      </c>
      <c r="H292" s="113">
        <v>118.25</v>
      </c>
      <c r="I292" s="113">
        <v>1909</v>
      </c>
      <c r="J292" s="113">
        <v>226123.2</v>
      </c>
      <c r="K292" s="115">
        <v>43507</v>
      </c>
      <c r="L292" s="113">
        <v>615</v>
      </c>
      <c r="M292" s="113" t="s">
        <v>2047</v>
      </c>
      <c r="N292" s="351"/>
    </row>
    <row r="293" spans="1:14">
      <c r="A293" s="113" t="s">
        <v>635</v>
      </c>
      <c r="B293" s="113" t="s">
        <v>384</v>
      </c>
      <c r="C293" s="113">
        <v>372.9</v>
      </c>
      <c r="D293" s="113">
        <v>388.9</v>
      </c>
      <c r="E293" s="113">
        <v>369.55</v>
      </c>
      <c r="F293" s="113">
        <v>379.4</v>
      </c>
      <c r="G293" s="113">
        <v>379.05</v>
      </c>
      <c r="H293" s="113">
        <v>372.85</v>
      </c>
      <c r="I293" s="113">
        <v>13956</v>
      </c>
      <c r="J293" s="113">
        <v>5319299.8499999996</v>
      </c>
      <c r="K293" s="115">
        <v>43507</v>
      </c>
      <c r="L293" s="113">
        <v>682</v>
      </c>
      <c r="M293" s="113" t="s">
        <v>636</v>
      </c>
      <c r="N293" s="351"/>
    </row>
    <row r="294" spans="1:14">
      <c r="A294" s="113" t="s">
        <v>1940</v>
      </c>
      <c r="B294" s="113" t="s">
        <v>384</v>
      </c>
      <c r="C294" s="113">
        <v>121.55</v>
      </c>
      <c r="D294" s="113">
        <v>121.75</v>
      </c>
      <c r="E294" s="113">
        <v>118.5</v>
      </c>
      <c r="F294" s="113">
        <v>119.15</v>
      </c>
      <c r="G294" s="113">
        <v>118.75</v>
      </c>
      <c r="H294" s="113">
        <v>122.45</v>
      </c>
      <c r="I294" s="113">
        <v>10892</v>
      </c>
      <c r="J294" s="113">
        <v>1306878.6000000001</v>
      </c>
      <c r="K294" s="115">
        <v>43507</v>
      </c>
      <c r="L294" s="113">
        <v>346</v>
      </c>
      <c r="M294" s="113" t="s">
        <v>1941</v>
      </c>
      <c r="N294" s="351"/>
    </row>
    <row r="295" spans="1:14">
      <c r="A295" s="113" t="s">
        <v>3144</v>
      </c>
      <c r="B295" s="113" t="s">
        <v>384</v>
      </c>
      <c r="C295" s="113">
        <v>16.2</v>
      </c>
      <c r="D295" s="113">
        <v>17.95</v>
      </c>
      <c r="E295" s="113">
        <v>14.5</v>
      </c>
      <c r="F295" s="113">
        <v>15.2</v>
      </c>
      <c r="G295" s="113">
        <v>15.95</v>
      </c>
      <c r="H295" s="113">
        <v>16.3</v>
      </c>
      <c r="I295" s="113">
        <v>1198</v>
      </c>
      <c r="J295" s="113">
        <v>18491.349999999999</v>
      </c>
      <c r="K295" s="115">
        <v>43507</v>
      </c>
      <c r="L295" s="113">
        <v>40</v>
      </c>
      <c r="M295" s="113" t="s">
        <v>3145</v>
      </c>
      <c r="N295" s="351"/>
    </row>
    <row r="296" spans="1:14">
      <c r="A296" s="113" t="s">
        <v>58</v>
      </c>
      <c r="B296" s="113" t="s">
        <v>384</v>
      </c>
      <c r="C296" s="113">
        <v>217.7</v>
      </c>
      <c r="D296" s="113">
        <v>220.35</v>
      </c>
      <c r="E296" s="113">
        <v>214.15</v>
      </c>
      <c r="F296" s="113">
        <v>218.8</v>
      </c>
      <c r="G296" s="113">
        <v>219.3</v>
      </c>
      <c r="H296" s="113">
        <v>218.65</v>
      </c>
      <c r="I296" s="113">
        <v>4580373</v>
      </c>
      <c r="J296" s="113">
        <v>998874289.70000005</v>
      </c>
      <c r="K296" s="115">
        <v>43507</v>
      </c>
      <c r="L296" s="113">
        <v>39271</v>
      </c>
      <c r="M296" s="113" t="s">
        <v>637</v>
      </c>
      <c r="N296" s="351"/>
    </row>
    <row r="297" spans="1:14">
      <c r="A297" s="113" t="s">
        <v>2132</v>
      </c>
      <c r="B297" s="113" t="s">
        <v>384</v>
      </c>
      <c r="C297" s="113">
        <v>367</v>
      </c>
      <c r="D297" s="113">
        <v>367</v>
      </c>
      <c r="E297" s="113">
        <v>343.7</v>
      </c>
      <c r="F297" s="113">
        <v>354</v>
      </c>
      <c r="G297" s="113">
        <v>354</v>
      </c>
      <c r="H297" s="113">
        <v>365.6</v>
      </c>
      <c r="I297" s="113">
        <v>132306</v>
      </c>
      <c r="J297" s="113">
        <v>47055510.75</v>
      </c>
      <c r="K297" s="115">
        <v>43507</v>
      </c>
      <c r="L297" s="113">
        <v>4951</v>
      </c>
      <c r="M297" s="113" t="s">
        <v>2133</v>
      </c>
      <c r="N297" s="351"/>
    </row>
    <row r="298" spans="1:14">
      <c r="A298" s="113" t="s">
        <v>638</v>
      </c>
      <c r="B298" s="113" t="s">
        <v>384</v>
      </c>
      <c r="C298" s="113">
        <v>259</v>
      </c>
      <c r="D298" s="113">
        <v>259.45</v>
      </c>
      <c r="E298" s="113">
        <v>252.05</v>
      </c>
      <c r="F298" s="113">
        <v>254.7</v>
      </c>
      <c r="G298" s="113">
        <v>253.85</v>
      </c>
      <c r="H298" s="113">
        <v>258.8</v>
      </c>
      <c r="I298" s="113">
        <v>109351</v>
      </c>
      <c r="J298" s="113">
        <v>27876881.649999999</v>
      </c>
      <c r="K298" s="115">
        <v>43507</v>
      </c>
      <c r="L298" s="113">
        <v>2841</v>
      </c>
      <c r="M298" s="113" t="s">
        <v>639</v>
      </c>
      <c r="N298" s="351"/>
    </row>
    <row r="299" spans="1:14">
      <c r="A299" s="113" t="s">
        <v>59</v>
      </c>
      <c r="B299" s="113" t="s">
        <v>384</v>
      </c>
      <c r="C299" s="113">
        <v>1284</v>
      </c>
      <c r="D299" s="113">
        <v>1297</v>
      </c>
      <c r="E299" s="113">
        <v>1271.5</v>
      </c>
      <c r="F299" s="113">
        <v>1285.8</v>
      </c>
      <c r="G299" s="113">
        <v>1286.0999999999999</v>
      </c>
      <c r="H299" s="113">
        <v>1291</v>
      </c>
      <c r="I299" s="113">
        <v>400561</v>
      </c>
      <c r="J299" s="113">
        <v>514944666.69999999</v>
      </c>
      <c r="K299" s="115">
        <v>43507</v>
      </c>
      <c r="L299" s="113">
        <v>18333</v>
      </c>
      <c r="M299" s="113" t="s">
        <v>640</v>
      </c>
      <c r="N299" s="351"/>
    </row>
    <row r="300" spans="1:14">
      <c r="A300" s="113" t="s">
        <v>1850</v>
      </c>
      <c r="B300" s="113" t="s">
        <v>384</v>
      </c>
      <c r="C300" s="113">
        <v>20</v>
      </c>
      <c r="D300" s="113">
        <v>20</v>
      </c>
      <c r="E300" s="113">
        <v>18.5</v>
      </c>
      <c r="F300" s="113">
        <v>19.05</v>
      </c>
      <c r="G300" s="113">
        <v>19.25</v>
      </c>
      <c r="H300" s="113">
        <v>19</v>
      </c>
      <c r="I300" s="113">
        <v>9474</v>
      </c>
      <c r="J300" s="113">
        <v>179626.6</v>
      </c>
      <c r="K300" s="115">
        <v>43507</v>
      </c>
      <c r="L300" s="113">
        <v>201</v>
      </c>
      <c r="M300" s="113" t="s">
        <v>2002</v>
      </c>
      <c r="N300" s="351"/>
    </row>
    <row r="301" spans="1:14">
      <c r="A301" s="113" t="s">
        <v>2401</v>
      </c>
      <c r="B301" s="113" t="s">
        <v>384</v>
      </c>
      <c r="C301" s="113">
        <v>8.6999999999999993</v>
      </c>
      <c r="D301" s="113">
        <v>9.0500000000000007</v>
      </c>
      <c r="E301" s="113">
        <v>8.5500000000000007</v>
      </c>
      <c r="F301" s="113">
        <v>8.9499999999999993</v>
      </c>
      <c r="G301" s="113">
        <v>8.85</v>
      </c>
      <c r="H301" s="113">
        <v>9.0500000000000007</v>
      </c>
      <c r="I301" s="113">
        <v>26098</v>
      </c>
      <c r="J301" s="113">
        <v>230337.5</v>
      </c>
      <c r="K301" s="115">
        <v>43507</v>
      </c>
      <c r="L301" s="113">
        <v>90</v>
      </c>
      <c r="M301" s="113" t="s">
        <v>2402</v>
      </c>
      <c r="N301" s="351"/>
    </row>
    <row r="302" spans="1:14">
      <c r="A302" s="113" t="s">
        <v>194</v>
      </c>
      <c r="B302" s="113" t="s">
        <v>384</v>
      </c>
      <c r="C302" s="113">
        <v>516</v>
      </c>
      <c r="D302" s="113">
        <v>522.4</v>
      </c>
      <c r="E302" s="113">
        <v>508.1</v>
      </c>
      <c r="F302" s="113">
        <v>520.65</v>
      </c>
      <c r="G302" s="113">
        <v>519.1</v>
      </c>
      <c r="H302" s="113">
        <v>509.95</v>
      </c>
      <c r="I302" s="113">
        <v>604859</v>
      </c>
      <c r="J302" s="113">
        <v>312435180.39999998</v>
      </c>
      <c r="K302" s="115">
        <v>43507</v>
      </c>
      <c r="L302" s="113">
        <v>28036</v>
      </c>
      <c r="M302" s="113" t="s">
        <v>2737</v>
      </c>
      <c r="N302" s="351"/>
    </row>
    <row r="303" spans="1:14">
      <c r="A303" s="113" t="s">
        <v>3450</v>
      </c>
      <c r="B303" s="113" t="s">
        <v>384</v>
      </c>
      <c r="C303" s="113">
        <v>41</v>
      </c>
      <c r="D303" s="113">
        <v>41</v>
      </c>
      <c r="E303" s="113">
        <v>40.25</v>
      </c>
      <c r="F303" s="113">
        <v>40.4</v>
      </c>
      <c r="G303" s="113">
        <v>40.299999999999997</v>
      </c>
      <c r="H303" s="113">
        <v>40.35</v>
      </c>
      <c r="I303" s="113">
        <v>3533</v>
      </c>
      <c r="J303" s="113">
        <v>143105.9</v>
      </c>
      <c r="K303" s="115">
        <v>43507</v>
      </c>
      <c r="L303" s="113">
        <v>20</v>
      </c>
      <c r="M303" s="113" t="s">
        <v>3451</v>
      </c>
      <c r="N303" s="351"/>
    </row>
    <row r="304" spans="1:14">
      <c r="A304" s="113" t="s">
        <v>2901</v>
      </c>
      <c r="B304" s="113" t="s">
        <v>384</v>
      </c>
      <c r="C304" s="113">
        <v>246.8</v>
      </c>
      <c r="D304" s="113">
        <v>255</v>
      </c>
      <c r="E304" s="113">
        <v>241.05</v>
      </c>
      <c r="F304" s="113">
        <v>245.4</v>
      </c>
      <c r="G304" s="113">
        <v>245</v>
      </c>
      <c r="H304" s="113">
        <v>243.2</v>
      </c>
      <c r="I304" s="113">
        <v>3040</v>
      </c>
      <c r="J304" s="113">
        <v>754573.2</v>
      </c>
      <c r="K304" s="115">
        <v>43507</v>
      </c>
      <c r="L304" s="113">
        <v>240</v>
      </c>
      <c r="M304" s="113" t="s">
        <v>2902</v>
      </c>
      <c r="N304" s="351"/>
    </row>
    <row r="305" spans="1:14">
      <c r="A305" s="113" t="s">
        <v>2118</v>
      </c>
      <c r="B305" s="113" t="s">
        <v>384</v>
      </c>
      <c r="C305" s="113">
        <v>14.4</v>
      </c>
      <c r="D305" s="113">
        <v>15</v>
      </c>
      <c r="E305" s="113">
        <v>14.35</v>
      </c>
      <c r="F305" s="113">
        <v>15</v>
      </c>
      <c r="G305" s="113">
        <v>15</v>
      </c>
      <c r="H305" s="113">
        <v>14.65</v>
      </c>
      <c r="I305" s="113">
        <v>8783</v>
      </c>
      <c r="J305" s="113">
        <v>128034.9</v>
      </c>
      <c r="K305" s="115">
        <v>43507</v>
      </c>
      <c r="L305" s="113">
        <v>31</v>
      </c>
      <c r="M305" s="113" t="s">
        <v>2129</v>
      </c>
      <c r="N305" s="351"/>
    </row>
    <row r="306" spans="1:14">
      <c r="A306" s="113" t="s">
        <v>2403</v>
      </c>
      <c r="B306" s="113" t="s">
        <v>384</v>
      </c>
      <c r="C306" s="113">
        <v>55.65</v>
      </c>
      <c r="D306" s="113">
        <v>57.4</v>
      </c>
      <c r="E306" s="113">
        <v>55.25</v>
      </c>
      <c r="F306" s="113">
        <v>55.8</v>
      </c>
      <c r="G306" s="113">
        <v>55.3</v>
      </c>
      <c r="H306" s="113">
        <v>56.55</v>
      </c>
      <c r="I306" s="113">
        <v>8399</v>
      </c>
      <c r="J306" s="113">
        <v>474798.55</v>
      </c>
      <c r="K306" s="115">
        <v>43507</v>
      </c>
      <c r="L306" s="113">
        <v>130</v>
      </c>
      <c r="M306" s="113" t="s">
        <v>2404</v>
      </c>
      <c r="N306" s="351"/>
    </row>
    <row r="307" spans="1:14">
      <c r="A307" s="113" t="s">
        <v>641</v>
      </c>
      <c r="B307" s="113" t="s">
        <v>384</v>
      </c>
      <c r="C307" s="113">
        <v>453.3</v>
      </c>
      <c r="D307" s="113">
        <v>459</v>
      </c>
      <c r="E307" s="113">
        <v>453.3</v>
      </c>
      <c r="F307" s="113">
        <v>458.7</v>
      </c>
      <c r="G307" s="113">
        <v>458.45</v>
      </c>
      <c r="H307" s="113">
        <v>454.9</v>
      </c>
      <c r="I307" s="113">
        <v>58960</v>
      </c>
      <c r="J307" s="113">
        <v>26993692.449999999</v>
      </c>
      <c r="K307" s="115">
        <v>43507</v>
      </c>
      <c r="L307" s="113">
        <v>8491</v>
      </c>
      <c r="M307" s="113" t="s">
        <v>642</v>
      </c>
      <c r="N307" s="351"/>
    </row>
    <row r="308" spans="1:14">
      <c r="A308" s="113" t="s">
        <v>643</v>
      </c>
      <c r="B308" s="113" t="s">
        <v>384</v>
      </c>
      <c r="C308" s="113">
        <v>24.8</v>
      </c>
      <c r="D308" s="113">
        <v>25.2</v>
      </c>
      <c r="E308" s="113">
        <v>24.15</v>
      </c>
      <c r="F308" s="113">
        <v>24.65</v>
      </c>
      <c r="G308" s="113">
        <v>24.6</v>
      </c>
      <c r="H308" s="113">
        <v>25</v>
      </c>
      <c r="I308" s="113">
        <v>86375</v>
      </c>
      <c r="J308" s="113">
        <v>2133754.5499999998</v>
      </c>
      <c r="K308" s="115">
        <v>43507</v>
      </c>
      <c r="L308" s="113">
        <v>535</v>
      </c>
      <c r="M308" s="113" t="s">
        <v>644</v>
      </c>
      <c r="N308" s="351"/>
    </row>
    <row r="309" spans="1:14">
      <c r="A309" s="113" t="s">
        <v>645</v>
      </c>
      <c r="B309" s="113" t="s">
        <v>384</v>
      </c>
      <c r="C309" s="113">
        <v>184.5</v>
      </c>
      <c r="D309" s="113">
        <v>184.5</v>
      </c>
      <c r="E309" s="113">
        <v>178.55</v>
      </c>
      <c r="F309" s="113">
        <v>181.4</v>
      </c>
      <c r="G309" s="113">
        <v>183</v>
      </c>
      <c r="H309" s="113">
        <v>182.95</v>
      </c>
      <c r="I309" s="113">
        <v>12894</v>
      </c>
      <c r="J309" s="113">
        <v>2337464.25</v>
      </c>
      <c r="K309" s="115">
        <v>43507</v>
      </c>
      <c r="L309" s="113">
        <v>370</v>
      </c>
      <c r="M309" s="113" t="s">
        <v>646</v>
      </c>
      <c r="N309" s="351"/>
    </row>
    <row r="310" spans="1:14">
      <c r="A310" s="113" t="s">
        <v>2405</v>
      </c>
      <c r="B310" s="113" t="s">
        <v>384</v>
      </c>
      <c r="C310" s="113">
        <v>2.0499999999999998</v>
      </c>
      <c r="D310" s="113">
        <v>2.15</v>
      </c>
      <c r="E310" s="113">
        <v>2</v>
      </c>
      <c r="F310" s="113">
        <v>2</v>
      </c>
      <c r="G310" s="113">
        <v>2</v>
      </c>
      <c r="H310" s="113">
        <v>2.0499999999999998</v>
      </c>
      <c r="I310" s="113">
        <v>19440</v>
      </c>
      <c r="J310" s="113">
        <v>39285.5</v>
      </c>
      <c r="K310" s="115">
        <v>43507</v>
      </c>
      <c r="L310" s="113">
        <v>16</v>
      </c>
      <c r="M310" s="113" t="s">
        <v>2406</v>
      </c>
      <c r="N310" s="351"/>
    </row>
    <row r="311" spans="1:14">
      <c r="A311" s="113" t="s">
        <v>647</v>
      </c>
      <c r="B311" s="113" t="s">
        <v>384</v>
      </c>
      <c r="C311" s="113">
        <v>156.94999999999999</v>
      </c>
      <c r="D311" s="113">
        <v>157.35</v>
      </c>
      <c r="E311" s="113">
        <v>154.44999999999999</v>
      </c>
      <c r="F311" s="113">
        <v>155.85</v>
      </c>
      <c r="G311" s="113">
        <v>156.05000000000001</v>
      </c>
      <c r="H311" s="113">
        <v>155.30000000000001</v>
      </c>
      <c r="I311" s="113">
        <v>17883</v>
      </c>
      <c r="J311" s="113">
        <v>2792416.1</v>
      </c>
      <c r="K311" s="115">
        <v>43507</v>
      </c>
      <c r="L311" s="113">
        <v>1108</v>
      </c>
      <c r="M311" s="113" t="s">
        <v>648</v>
      </c>
      <c r="N311" s="351"/>
    </row>
    <row r="312" spans="1:14">
      <c r="A312" s="113" t="s">
        <v>649</v>
      </c>
      <c r="B312" s="113" t="s">
        <v>384</v>
      </c>
      <c r="C312" s="113">
        <v>23.39</v>
      </c>
      <c r="D312" s="113">
        <v>23.39</v>
      </c>
      <c r="E312" s="113">
        <v>22.61</v>
      </c>
      <c r="F312" s="113">
        <v>22.71</v>
      </c>
      <c r="G312" s="113">
        <v>22.76</v>
      </c>
      <c r="H312" s="113">
        <v>23.17</v>
      </c>
      <c r="I312" s="113">
        <v>1221903</v>
      </c>
      <c r="J312" s="113">
        <v>27770587.98</v>
      </c>
      <c r="K312" s="115">
        <v>43507</v>
      </c>
      <c r="L312" s="113">
        <v>1427</v>
      </c>
      <c r="M312" s="113" t="s">
        <v>650</v>
      </c>
      <c r="N312" s="351"/>
    </row>
    <row r="313" spans="1:14">
      <c r="A313" s="113" t="s">
        <v>3491</v>
      </c>
      <c r="B313" s="113" t="s">
        <v>384</v>
      </c>
      <c r="C313" s="113">
        <v>2.35</v>
      </c>
      <c r="D313" s="113">
        <v>2.35</v>
      </c>
      <c r="E313" s="113">
        <v>2.35</v>
      </c>
      <c r="F313" s="113">
        <v>2.35</v>
      </c>
      <c r="G313" s="113">
        <v>2.35</v>
      </c>
      <c r="H313" s="113">
        <v>2.4</v>
      </c>
      <c r="I313" s="113">
        <v>2000</v>
      </c>
      <c r="J313" s="113">
        <v>4700</v>
      </c>
      <c r="K313" s="115">
        <v>43507</v>
      </c>
      <c r="L313" s="113">
        <v>2</v>
      </c>
      <c r="M313" s="113" t="s">
        <v>3492</v>
      </c>
      <c r="N313" s="351"/>
    </row>
    <row r="314" spans="1:14">
      <c r="A314" s="113" t="s">
        <v>2785</v>
      </c>
      <c r="B314" s="113" t="s">
        <v>384</v>
      </c>
      <c r="C314" s="113">
        <v>361.2</v>
      </c>
      <c r="D314" s="113">
        <v>380</v>
      </c>
      <c r="E314" s="113">
        <v>356.65</v>
      </c>
      <c r="F314" s="113">
        <v>375.8</v>
      </c>
      <c r="G314" s="113">
        <v>374.5</v>
      </c>
      <c r="H314" s="113">
        <v>368.5</v>
      </c>
      <c r="I314" s="113">
        <v>58308</v>
      </c>
      <c r="J314" s="113">
        <v>21400826.649999999</v>
      </c>
      <c r="K314" s="115">
        <v>43507</v>
      </c>
      <c r="L314" s="113">
        <v>4527</v>
      </c>
      <c r="M314" s="113" t="s">
        <v>2786</v>
      </c>
      <c r="N314" s="351"/>
    </row>
    <row r="315" spans="1:14">
      <c r="A315" s="113" t="s">
        <v>2070</v>
      </c>
      <c r="B315" s="113" t="s">
        <v>384</v>
      </c>
      <c r="C315" s="113">
        <v>123.1</v>
      </c>
      <c r="D315" s="113">
        <v>126.85</v>
      </c>
      <c r="E315" s="113">
        <v>122.95</v>
      </c>
      <c r="F315" s="113">
        <v>125.95</v>
      </c>
      <c r="G315" s="113">
        <v>126.35</v>
      </c>
      <c r="H315" s="113">
        <v>123</v>
      </c>
      <c r="I315" s="113">
        <v>2336</v>
      </c>
      <c r="J315" s="113">
        <v>291066.75</v>
      </c>
      <c r="K315" s="115">
        <v>43507</v>
      </c>
      <c r="L315" s="113">
        <v>114</v>
      </c>
      <c r="M315" s="113" t="s">
        <v>2071</v>
      </c>
      <c r="N315" s="351"/>
    </row>
    <row r="316" spans="1:14">
      <c r="A316" s="113" t="s">
        <v>192</v>
      </c>
      <c r="B316" s="113" t="s">
        <v>384</v>
      </c>
      <c r="C316" s="113">
        <v>1649.95</v>
      </c>
      <c r="D316" s="113">
        <v>1649.95</v>
      </c>
      <c r="E316" s="113">
        <v>1550</v>
      </c>
      <c r="F316" s="113">
        <v>1556.65</v>
      </c>
      <c r="G316" s="113">
        <v>1562.9</v>
      </c>
      <c r="H316" s="113">
        <v>1641</v>
      </c>
      <c r="I316" s="113">
        <v>10370</v>
      </c>
      <c r="J316" s="113">
        <v>16421302.4</v>
      </c>
      <c r="K316" s="115">
        <v>43507</v>
      </c>
      <c r="L316" s="113">
        <v>3440</v>
      </c>
      <c r="M316" s="113" t="s">
        <v>651</v>
      </c>
      <c r="N316" s="351"/>
    </row>
    <row r="317" spans="1:14">
      <c r="A317" s="113" t="s">
        <v>3468</v>
      </c>
      <c r="B317" s="113" t="s">
        <v>384</v>
      </c>
      <c r="C317" s="113">
        <v>3075</v>
      </c>
      <c r="D317" s="113">
        <v>3085</v>
      </c>
      <c r="E317" s="113">
        <v>3075</v>
      </c>
      <c r="F317" s="113">
        <v>3085</v>
      </c>
      <c r="G317" s="113">
        <v>3085</v>
      </c>
      <c r="H317" s="113">
        <v>3075</v>
      </c>
      <c r="I317" s="113">
        <v>16</v>
      </c>
      <c r="J317" s="113">
        <v>49275</v>
      </c>
      <c r="K317" s="115">
        <v>43507</v>
      </c>
      <c r="L317" s="113">
        <v>7</v>
      </c>
      <c r="M317" s="113" t="s">
        <v>3469</v>
      </c>
      <c r="N317" s="351"/>
    </row>
    <row r="318" spans="1:14">
      <c r="A318" s="113" t="s">
        <v>653</v>
      </c>
      <c r="B318" s="113" t="s">
        <v>384</v>
      </c>
      <c r="C318" s="113">
        <v>215</v>
      </c>
      <c r="D318" s="113">
        <v>215.7</v>
      </c>
      <c r="E318" s="113">
        <v>210.55</v>
      </c>
      <c r="F318" s="113">
        <v>212.1</v>
      </c>
      <c r="G318" s="113">
        <v>212.25</v>
      </c>
      <c r="H318" s="113">
        <v>213.15</v>
      </c>
      <c r="I318" s="113">
        <v>274611</v>
      </c>
      <c r="J318" s="113">
        <v>58415762.149999999</v>
      </c>
      <c r="K318" s="115">
        <v>43507</v>
      </c>
      <c r="L318" s="113">
        <v>19351</v>
      </c>
      <c r="M318" s="113" t="s">
        <v>654</v>
      </c>
      <c r="N318" s="351"/>
    </row>
    <row r="319" spans="1:14">
      <c r="A319" s="113" t="s">
        <v>655</v>
      </c>
      <c r="B319" s="113" t="s">
        <v>384</v>
      </c>
      <c r="C319" s="113">
        <v>40</v>
      </c>
      <c r="D319" s="113">
        <v>42.8</v>
      </c>
      <c r="E319" s="113">
        <v>39</v>
      </c>
      <c r="F319" s="113">
        <v>39.549999999999997</v>
      </c>
      <c r="G319" s="113">
        <v>39</v>
      </c>
      <c r="H319" s="113">
        <v>39.85</v>
      </c>
      <c r="I319" s="113">
        <v>1493</v>
      </c>
      <c r="J319" s="113">
        <v>59457.5</v>
      </c>
      <c r="K319" s="115">
        <v>43507</v>
      </c>
      <c r="L319" s="113">
        <v>40</v>
      </c>
      <c r="M319" s="113" t="s">
        <v>656</v>
      </c>
      <c r="N319" s="351"/>
    </row>
    <row r="320" spans="1:14">
      <c r="A320" s="113" t="s">
        <v>657</v>
      </c>
      <c r="B320" s="113" t="s">
        <v>384</v>
      </c>
      <c r="C320" s="113">
        <v>186.2</v>
      </c>
      <c r="D320" s="113">
        <v>188.9</v>
      </c>
      <c r="E320" s="113">
        <v>186.1</v>
      </c>
      <c r="F320" s="113">
        <v>187.25</v>
      </c>
      <c r="G320" s="113">
        <v>187.4</v>
      </c>
      <c r="H320" s="113">
        <v>186.6</v>
      </c>
      <c r="I320" s="113">
        <v>151501</v>
      </c>
      <c r="J320" s="113">
        <v>28418612.600000001</v>
      </c>
      <c r="K320" s="115">
        <v>43507</v>
      </c>
      <c r="L320" s="113">
        <v>2881</v>
      </c>
      <c r="M320" s="113" t="s">
        <v>2798</v>
      </c>
      <c r="N320" s="351"/>
    </row>
    <row r="321" spans="1:14">
      <c r="A321" s="113" t="s">
        <v>3407</v>
      </c>
      <c r="B321" s="113" t="s">
        <v>384</v>
      </c>
      <c r="C321" s="113">
        <v>12</v>
      </c>
      <c r="D321" s="113">
        <v>12.65</v>
      </c>
      <c r="E321" s="113">
        <v>11.95</v>
      </c>
      <c r="F321" s="113">
        <v>12.05</v>
      </c>
      <c r="G321" s="113">
        <v>12</v>
      </c>
      <c r="H321" s="113">
        <v>12</v>
      </c>
      <c r="I321" s="113">
        <v>224</v>
      </c>
      <c r="J321" s="113">
        <v>2695.3</v>
      </c>
      <c r="K321" s="115">
        <v>43507</v>
      </c>
      <c r="L321" s="113">
        <v>7</v>
      </c>
      <c r="M321" s="113" t="s">
        <v>3408</v>
      </c>
      <c r="N321" s="351"/>
    </row>
    <row r="322" spans="1:14">
      <c r="A322" s="113" t="s">
        <v>345</v>
      </c>
      <c r="B322" s="113" t="s">
        <v>384</v>
      </c>
      <c r="C322" s="113">
        <v>743.1</v>
      </c>
      <c r="D322" s="113">
        <v>747</v>
      </c>
      <c r="E322" s="113">
        <v>717.55</v>
      </c>
      <c r="F322" s="113">
        <v>726.25</v>
      </c>
      <c r="G322" s="113">
        <v>724.8</v>
      </c>
      <c r="H322" s="113">
        <v>751.3</v>
      </c>
      <c r="I322" s="113">
        <v>1941588</v>
      </c>
      <c r="J322" s="113">
        <v>1412011847.4000001</v>
      </c>
      <c r="K322" s="115">
        <v>43507</v>
      </c>
      <c r="L322" s="113">
        <v>31663</v>
      </c>
      <c r="M322" s="113" t="s">
        <v>658</v>
      </c>
      <c r="N322" s="351"/>
    </row>
    <row r="323" spans="1:14">
      <c r="A323" s="113" t="s">
        <v>1901</v>
      </c>
      <c r="B323" s="113" t="s">
        <v>384</v>
      </c>
      <c r="C323" s="113">
        <v>125</v>
      </c>
      <c r="D323" s="113">
        <v>134.80000000000001</v>
      </c>
      <c r="E323" s="113">
        <v>122.3</v>
      </c>
      <c r="F323" s="113">
        <v>126.5</v>
      </c>
      <c r="G323" s="113">
        <v>127.5</v>
      </c>
      <c r="H323" s="113">
        <v>124.05</v>
      </c>
      <c r="I323" s="113">
        <v>48481</v>
      </c>
      <c r="J323" s="113">
        <v>6235021.5499999998</v>
      </c>
      <c r="K323" s="115">
        <v>43507</v>
      </c>
      <c r="L323" s="113">
        <v>1315</v>
      </c>
      <c r="M323" s="113" t="s">
        <v>1902</v>
      </c>
      <c r="N323" s="351"/>
    </row>
    <row r="324" spans="1:14">
      <c r="A324" s="113" t="s">
        <v>659</v>
      </c>
      <c r="B324" s="113" t="s">
        <v>384</v>
      </c>
      <c r="C324" s="113">
        <v>36</v>
      </c>
      <c r="D324" s="113">
        <v>36.85</v>
      </c>
      <c r="E324" s="113">
        <v>33.75</v>
      </c>
      <c r="F324" s="113">
        <v>35.5</v>
      </c>
      <c r="G324" s="113">
        <v>35.6</v>
      </c>
      <c r="H324" s="113">
        <v>36.6</v>
      </c>
      <c r="I324" s="113">
        <v>5824</v>
      </c>
      <c r="J324" s="113">
        <v>207672.1</v>
      </c>
      <c r="K324" s="115">
        <v>43507</v>
      </c>
      <c r="L324" s="113">
        <v>100</v>
      </c>
      <c r="M324" s="113" t="s">
        <v>660</v>
      </c>
      <c r="N324" s="351"/>
    </row>
    <row r="325" spans="1:14">
      <c r="A325" s="113" t="s">
        <v>661</v>
      </c>
      <c r="B325" s="113" t="s">
        <v>384</v>
      </c>
      <c r="C325" s="113">
        <v>600</v>
      </c>
      <c r="D325" s="113">
        <v>603.65</v>
      </c>
      <c r="E325" s="113">
        <v>576.04999999999995</v>
      </c>
      <c r="F325" s="113">
        <v>581.75</v>
      </c>
      <c r="G325" s="113">
        <v>586.70000000000005</v>
      </c>
      <c r="H325" s="113">
        <v>606.4</v>
      </c>
      <c r="I325" s="113">
        <v>396912</v>
      </c>
      <c r="J325" s="113">
        <v>233679282.65000001</v>
      </c>
      <c r="K325" s="115">
        <v>43507</v>
      </c>
      <c r="L325" s="113">
        <v>12146</v>
      </c>
      <c r="M325" s="113" t="s">
        <v>662</v>
      </c>
      <c r="N325" s="351"/>
    </row>
    <row r="326" spans="1:14">
      <c r="A326" s="113" t="s">
        <v>663</v>
      </c>
      <c r="B326" s="113" t="s">
        <v>384</v>
      </c>
      <c r="C326" s="113">
        <v>34.5</v>
      </c>
      <c r="D326" s="113">
        <v>34.65</v>
      </c>
      <c r="E326" s="113">
        <v>33.6</v>
      </c>
      <c r="F326" s="113">
        <v>33.700000000000003</v>
      </c>
      <c r="G326" s="113">
        <v>33.85</v>
      </c>
      <c r="H326" s="113">
        <v>34.6</v>
      </c>
      <c r="I326" s="113">
        <v>462716</v>
      </c>
      <c r="J326" s="113">
        <v>15657295.050000001</v>
      </c>
      <c r="K326" s="115">
        <v>43507</v>
      </c>
      <c r="L326" s="113">
        <v>2819</v>
      </c>
      <c r="M326" s="113" t="s">
        <v>2001</v>
      </c>
      <c r="N326" s="351"/>
    </row>
    <row r="327" spans="1:14">
      <c r="A327" s="113" t="s">
        <v>60</v>
      </c>
      <c r="B327" s="113" t="s">
        <v>384</v>
      </c>
      <c r="C327" s="113">
        <v>451</v>
      </c>
      <c r="D327" s="113">
        <v>452.5</v>
      </c>
      <c r="E327" s="113">
        <v>441.8</v>
      </c>
      <c r="F327" s="113">
        <v>448.95</v>
      </c>
      <c r="G327" s="113">
        <v>451</v>
      </c>
      <c r="H327" s="113">
        <v>451.95</v>
      </c>
      <c r="I327" s="113">
        <v>1208431</v>
      </c>
      <c r="J327" s="113">
        <v>539571505.60000002</v>
      </c>
      <c r="K327" s="115">
        <v>43507</v>
      </c>
      <c r="L327" s="113">
        <v>19410</v>
      </c>
      <c r="M327" s="113" t="s">
        <v>664</v>
      </c>
      <c r="N327" s="351"/>
    </row>
    <row r="328" spans="1:14">
      <c r="A328" s="113" t="s">
        <v>3434</v>
      </c>
      <c r="B328" s="113" t="s">
        <v>384</v>
      </c>
      <c r="C328" s="113">
        <v>1095.05</v>
      </c>
      <c r="D328" s="113">
        <v>1100.45</v>
      </c>
      <c r="E328" s="113">
        <v>1085</v>
      </c>
      <c r="F328" s="113">
        <v>1087.4000000000001</v>
      </c>
      <c r="G328" s="113">
        <v>1090</v>
      </c>
      <c r="H328" s="113">
        <v>1098.25</v>
      </c>
      <c r="I328" s="113">
        <v>215403</v>
      </c>
      <c r="J328" s="113">
        <v>234200211.80000001</v>
      </c>
      <c r="K328" s="115">
        <v>43507</v>
      </c>
      <c r="L328" s="113">
        <v>3113</v>
      </c>
      <c r="M328" s="113" t="s">
        <v>3435</v>
      </c>
      <c r="N328" s="351"/>
    </row>
    <row r="329" spans="1:14">
      <c r="A329" s="113" t="s">
        <v>665</v>
      </c>
      <c r="B329" s="113" t="s">
        <v>384</v>
      </c>
      <c r="C329" s="113">
        <v>91</v>
      </c>
      <c r="D329" s="113">
        <v>93.15</v>
      </c>
      <c r="E329" s="113">
        <v>89.5</v>
      </c>
      <c r="F329" s="113">
        <v>91.45</v>
      </c>
      <c r="G329" s="113">
        <v>91.65</v>
      </c>
      <c r="H329" s="113">
        <v>91.45</v>
      </c>
      <c r="I329" s="113">
        <v>73099</v>
      </c>
      <c r="J329" s="113">
        <v>6719888.2999999998</v>
      </c>
      <c r="K329" s="115">
        <v>43507</v>
      </c>
      <c r="L329" s="113">
        <v>2690</v>
      </c>
      <c r="M329" s="113" t="s">
        <v>666</v>
      </c>
      <c r="N329" s="351"/>
    </row>
    <row r="330" spans="1:14">
      <c r="A330" s="113" t="s">
        <v>1963</v>
      </c>
      <c r="B330" s="113" t="s">
        <v>384</v>
      </c>
      <c r="C330" s="113">
        <v>41.5</v>
      </c>
      <c r="D330" s="113">
        <v>41.9</v>
      </c>
      <c r="E330" s="113">
        <v>38.5</v>
      </c>
      <c r="F330" s="113">
        <v>40.75</v>
      </c>
      <c r="G330" s="113">
        <v>40.75</v>
      </c>
      <c r="H330" s="113">
        <v>42.4</v>
      </c>
      <c r="I330" s="113">
        <v>871</v>
      </c>
      <c r="J330" s="113">
        <v>35330.949999999997</v>
      </c>
      <c r="K330" s="115">
        <v>43507</v>
      </c>
      <c r="L330" s="113">
        <v>26</v>
      </c>
      <c r="M330" s="113" t="s">
        <v>3162</v>
      </c>
      <c r="N330" s="351"/>
    </row>
    <row r="331" spans="1:14">
      <c r="A331" s="113" t="s">
        <v>667</v>
      </c>
      <c r="B331" s="113" t="s">
        <v>384</v>
      </c>
      <c r="C331" s="113">
        <v>92.75</v>
      </c>
      <c r="D331" s="113">
        <v>92.8</v>
      </c>
      <c r="E331" s="113">
        <v>90.3</v>
      </c>
      <c r="F331" s="113">
        <v>91.05</v>
      </c>
      <c r="G331" s="113">
        <v>90.5</v>
      </c>
      <c r="H331" s="113">
        <v>92.8</v>
      </c>
      <c r="I331" s="113">
        <v>34530</v>
      </c>
      <c r="J331" s="113">
        <v>3164091.2</v>
      </c>
      <c r="K331" s="115">
        <v>43507</v>
      </c>
      <c r="L331" s="113">
        <v>493</v>
      </c>
      <c r="M331" s="113" t="s">
        <v>668</v>
      </c>
      <c r="N331" s="351"/>
    </row>
    <row r="332" spans="1:14">
      <c r="A332" s="113" t="s">
        <v>669</v>
      </c>
      <c r="B332" s="113" t="s">
        <v>384</v>
      </c>
      <c r="C332" s="113">
        <v>178</v>
      </c>
      <c r="D332" s="113">
        <v>181.7</v>
      </c>
      <c r="E332" s="113">
        <v>173.65</v>
      </c>
      <c r="F332" s="113">
        <v>178.65</v>
      </c>
      <c r="G332" s="113">
        <v>177.6</v>
      </c>
      <c r="H332" s="113">
        <v>177.05</v>
      </c>
      <c r="I332" s="113">
        <v>86644</v>
      </c>
      <c r="J332" s="113">
        <v>15347523.550000001</v>
      </c>
      <c r="K332" s="115">
        <v>43507</v>
      </c>
      <c r="L332" s="113">
        <v>9614</v>
      </c>
      <c r="M332" s="113" t="s">
        <v>670</v>
      </c>
      <c r="N332" s="351"/>
    </row>
    <row r="333" spans="1:14">
      <c r="A333" s="113" t="s">
        <v>1871</v>
      </c>
      <c r="B333" s="113" t="s">
        <v>384</v>
      </c>
      <c r="C333" s="113">
        <v>335.8</v>
      </c>
      <c r="D333" s="113">
        <v>358.5</v>
      </c>
      <c r="E333" s="113">
        <v>332</v>
      </c>
      <c r="F333" s="113">
        <v>355.45</v>
      </c>
      <c r="G333" s="113">
        <v>357.95</v>
      </c>
      <c r="H333" s="113">
        <v>334.95</v>
      </c>
      <c r="I333" s="113">
        <v>823347</v>
      </c>
      <c r="J333" s="113">
        <v>288716776.85000002</v>
      </c>
      <c r="K333" s="115">
        <v>43507</v>
      </c>
      <c r="L333" s="113">
        <v>20093</v>
      </c>
      <c r="M333" s="113" t="s">
        <v>1872</v>
      </c>
      <c r="N333" s="351"/>
    </row>
    <row r="334" spans="1:14">
      <c r="A334" s="113" t="s">
        <v>671</v>
      </c>
      <c r="B334" s="113" t="s">
        <v>3201</v>
      </c>
      <c r="C334" s="113">
        <v>23</v>
      </c>
      <c r="D334" s="113">
        <v>23.3</v>
      </c>
      <c r="E334" s="113">
        <v>21.9</v>
      </c>
      <c r="F334" s="113">
        <v>22.15</v>
      </c>
      <c r="G334" s="113">
        <v>22.7</v>
      </c>
      <c r="H334" s="113">
        <v>23</v>
      </c>
      <c r="I334" s="113">
        <v>93853</v>
      </c>
      <c r="J334" s="113">
        <v>2111500</v>
      </c>
      <c r="K334" s="115">
        <v>43507</v>
      </c>
      <c r="L334" s="113">
        <v>371</v>
      </c>
      <c r="M334" s="113" t="s">
        <v>672</v>
      </c>
      <c r="N334" s="351"/>
    </row>
    <row r="335" spans="1:14">
      <c r="A335" s="113" t="s">
        <v>2213</v>
      </c>
      <c r="B335" s="113" t="s">
        <v>384</v>
      </c>
      <c r="C335" s="113">
        <v>199.5</v>
      </c>
      <c r="D335" s="113">
        <v>199.9</v>
      </c>
      <c r="E335" s="113">
        <v>194</v>
      </c>
      <c r="F335" s="113">
        <v>194.3</v>
      </c>
      <c r="G335" s="113">
        <v>194.95</v>
      </c>
      <c r="H335" s="113">
        <v>198.3</v>
      </c>
      <c r="I335" s="113">
        <v>25699</v>
      </c>
      <c r="J335" s="113">
        <v>5051903.0999999996</v>
      </c>
      <c r="K335" s="115">
        <v>43507</v>
      </c>
      <c r="L335" s="113">
        <v>1430</v>
      </c>
      <c r="M335" s="113" t="s">
        <v>2214</v>
      </c>
      <c r="N335" s="351"/>
    </row>
    <row r="336" spans="1:14">
      <c r="A336" s="113" t="s">
        <v>366</v>
      </c>
      <c r="B336" s="113" t="s">
        <v>384</v>
      </c>
      <c r="C336" s="113">
        <v>178.05</v>
      </c>
      <c r="D336" s="113">
        <v>178.5</v>
      </c>
      <c r="E336" s="113">
        <v>175.8</v>
      </c>
      <c r="F336" s="113">
        <v>177.3</v>
      </c>
      <c r="G336" s="113">
        <v>178.4</v>
      </c>
      <c r="H336" s="113">
        <v>178.35</v>
      </c>
      <c r="I336" s="113">
        <v>842364</v>
      </c>
      <c r="J336" s="113">
        <v>149261682.90000001</v>
      </c>
      <c r="K336" s="115">
        <v>43507</v>
      </c>
      <c r="L336" s="113">
        <v>24786</v>
      </c>
      <c r="M336" s="113" t="s">
        <v>673</v>
      </c>
      <c r="N336" s="351"/>
    </row>
    <row r="337" spans="1:14">
      <c r="A337" s="113" t="s">
        <v>2903</v>
      </c>
      <c r="B337" s="113" t="s">
        <v>384</v>
      </c>
      <c r="C337" s="113">
        <v>66.3</v>
      </c>
      <c r="D337" s="113">
        <v>67.150000000000006</v>
      </c>
      <c r="E337" s="113">
        <v>66.3</v>
      </c>
      <c r="F337" s="113">
        <v>66.599999999999994</v>
      </c>
      <c r="G337" s="113">
        <v>67</v>
      </c>
      <c r="H337" s="113">
        <v>66.5</v>
      </c>
      <c r="I337" s="113">
        <v>9364</v>
      </c>
      <c r="J337" s="113">
        <v>626949.4</v>
      </c>
      <c r="K337" s="115">
        <v>43507</v>
      </c>
      <c r="L337" s="113">
        <v>112</v>
      </c>
      <c r="M337" s="113" t="s">
        <v>2904</v>
      </c>
      <c r="N337" s="351"/>
    </row>
    <row r="338" spans="1:14">
      <c r="A338" s="113" t="s">
        <v>674</v>
      </c>
      <c r="B338" s="113" t="s">
        <v>384</v>
      </c>
      <c r="C338" s="113">
        <v>350</v>
      </c>
      <c r="D338" s="113">
        <v>350.25</v>
      </c>
      <c r="E338" s="113">
        <v>336.25</v>
      </c>
      <c r="F338" s="113">
        <v>339.25</v>
      </c>
      <c r="G338" s="113">
        <v>339.9</v>
      </c>
      <c r="H338" s="113">
        <v>350.25</v>
      </c>
      <c r="I338" s="113">
        <v>47441</v>
      </c>
      <c r="J338" s="113">
        <v>16139291.300000001</v>
      </c>
      <c r="K338" s="115">
        <v>43507</v>
      </c>
      <c r="L338" s="113">
        <v>4536</v>
      </c>
      <c r="M338" s="113" t="s">
        <v>675</v>
      </c>
      <c r="N338" s="351"/>
    </row>
    <row r="339" spans="1:14">
      <c r="A339" s="113" t="s">
        <v>2407</v>
      </c>
      <c r="B339" s="113" t="s">
        <v>384</v>
      </c>
      <c r="C339" s="113">
        <v>13.4</v>
      </c>
      <c r="D339" s="113">
        <v>14.15</v>
      </c>
      <c r="E339" s="113">
        <v>13.1</v>
      </c>
      <c r="F339" s="113">
        <v>13.95</v>
      </c>
      <c r="G339" s="113">
        <v>14</v>
      </c>
      <c r="H339" s="113">
        <v>13.65</v>
      </c>
      <c r="I339" s="113">
        <v>211531</v>
      </c>
      <c r="J339" s="113">
        <v>2889524.7</v>
      </c>
      <c r="K339" s="115">
        <v>43507</v>
      </c>
      <c r="L339" s="113">
        <v>955</v>
      </c>
      <c r="M339" s="113" t="s">
        <v>2408</v>
      </c>
      <c r="N339" s="351"/>
    </row>
    <row r="340" spans="1:14">
      <c r="A340" s="113" t="s">
        <v>676</v>
      </c>
      <c r="B340" s="113" t="s">
        <v>384</v>
      </c>
      <c r="C340" s="113">
        <v>367.05</v>
      </c>
      <c r="D340" s="113">
        <v>367.05</v>
      </c>
      <c r="E340" s="113">
        <v>350.75</v>
      </c>
      <c r="F340" s="113">
        <v>352.25</v>
      </c>
      <c r="G340" s="113">
        <v>350.75</v>
      </c>
      <c r="H340" s="113">
        <v>359.95</v>
      </c>
      <c r="I340" s="113">
        <v>735</v>
      </c>
      <c r="J340" s="113">
        <v>261995.6</v>
      </c>
      <c r="K340" s="115">
        <v>43507</v>
      </c>
      <c r="L340" s="113">
        <v>193</v>
      </c>
      <c r="M340" s="113" t="s">
        <v>2188</v>
      </c>
      <c r="N340" s="351"/>
    </row>
    <row r="341" spans="1:14">
      <c r="A341" s="113" t="s">
        <v>677</v>
      </c>
      <c r="B341" s="113" t="s">
        <v>384</v>
      </c>
      <c r="C341" s="113">
        <v>117.7</v>
      </c>
      <c r="D341" s="113">
        <v>118</v>
      </c>
      <c r="E341" s="113">
        <v>113.1</v>
      </c>
      <c r="F341" s="113">
        <v>117.2</v>
      </c>
      <c r="G341" s="113">
        <v>117.85</v>
      </c>
      <c r="H341" s="113">
        <v>116.75</v>
      </c>
      <c r="I341" s="113">
        <v>154784</v>
      </c>
      <c r="J341" s="113">
        <v>17905815.100000001</v>
      </c>
      <c r="K341" s="115">
        <v>43507</v>
      </c>
      <c r="L341" s="113">
        <v>1621</v>
      </c>
      <c r="M341" s="113" t="s">
        <v>678</v>
      </c>
      <c r="N341" s="351"/>
    </row>
    <row r="342" spans="1:14">
      <c r="A342" s="113" t="s">
        <v>679</v>
      </c>
      <c r="B342" s="113" t="s">
        <v>384</v>
      </c>
      <c r="C342" s="113">
        <v>229.1</v>
      </c>
      <c r="D342" s="113">
        <v>229.1</v>
      </c>
      <c r="E342" s="113">
        <v>218.7</v>
      </c>
      <c r="F342" s="113">
        <v>223.7</v>
      </c>
      <c r="G342" s="113">
        <v>226</v>
      </c>
      <c r="H342" s="113">
        <v>226.9</v>
      </c>
      <c r="I342" s="113">
        <v>81802</v>
      </c>
      <c r="J342" s="113">
        <v>18134318.350000001</v>
      </c>
      <c r="K342" s="115">
        <v>43507</v>
      </c>
      <c r="L342" s="113">
        <v>1867</v>
      </c>
      <c r="M342" s="113" t="s">
        <v>2905</v>
      </c>
      <c r="N342" s="351"/>
    </row>
    <row r="343" spans="1:14">
      <c r="A343" s="113" t="s">
        <v>379</v>
      </c>
      <c r="B343" s="113" t="s">
        <v>384</v>
      </c>
      <c r="C343" s="113">
        <v>105.95</v>
      </c>
      <c r="D343" s="113">
        <v>108.3</v>
      </c>
      <c r="E343" s="113">
        <v>105</v>
      </c>
      <c r="F343" s="113">
        <v>105.15</v>
      </c>
      <c r="G343" s="113">
        <v>105.05</v>
      </c>
      <c r="H343" s="113">
        <v>106.8</v>
      </c>
      <c r="I343" s="113">
        <v>25586</v>
      </c>
      <c r="J343" s="113">
        <v>2700101.9</v>
      </c>
      <c r="K343" s="115">
        <v>43507</v>
      </c>
      <c r="L343" s="113">
        <v>176</v>
      </c>
      <c r="M343" s="113" t="s">
        <v>680</v>
      </c>
      <c r="N343" s="351"/>
    </row>
    <row r="344" spans="1:14">
      <c r="A344" s="113" t="s">
        <v>681</v>
      </c>
      <c r="B344" s="113" t="s">
        <v>384</v>
      </c>
      <c r="C344" s="113">
        <v>223.2</v>
      </c>
      <c r="D344" s="113">
        <v>225.5</v>
      </c>
      <c r="E344" s="113">
        <v>218.25</v>
      </c>
      <c r="F344" s="113">
        <v>224.25</v>
      </c>
      <c r="G344" s="113">
        <v>225.45</v>
      </c>
      <c r="H344" s="113">
        <v>221.4</v>
      </c>
      <c r="I344" s="113">
        <v>726505</v>
      </c>
      <c r="J344" s="113">
        <v>161114506.30000001</v>
      </c>
      <c r="K344" s="115">
        <v>43507</v>
      </c>
      <c r="L344" s="113">
        <v>10146</v>
      </c>
      <c r="M344" s="113" t="s">
        <v>682</v>
      </c>
      <c r="N344" s="351"/>
    </row>
    <row r="345" spans="1:14">
      <c r="A345" s="113" t="s">
        <v>3443</v>
      </c>
      <c r="B345" s="113" t="s">
        <v>384</v>
      </c>
      <c r="C345" s="113">
        <v>63</v>
      </c>
      <c r="D345" s="113">
        <v>73.900000000000006</v>
      </c>
      <c r="E345" s="113">
        <v>63</v>
      </c>
      <c r="F345" s="113">
        <v>71.75</v>
      </c>
      <c r="G345" s="113">
        <v>71.75</v>
      </c>
      <c r="H345" s="113">
        <v>69.95</v>
      </c>
      <c r="I345" s="113">
        <v>550</v>
      </c>
      <c r="J345" s="113">
        <v>38628.550000000003</v>
      </c>
      <c r="K345" s="115">
        <v>43507</v>
      </c>
      <c r="L345" s="113">
        <v>41</v>
      </c>
      <c r="M345" s="113" t="s">
        <v>3444</v>
      </c>
      <c r="N345" s="351"/>
    </row>
    <row r="346" spans="1:14">
      <c r="A346" s="113" t="s">
        <v>683</v>
      </c>
      <c r="B346" s="113" t="s">
        <v>384</v>
      </c>
      <c r="C346" s="113">
        <v>71.8</v>
      </c>
      <c r="D346" s="113">
        <v>71.849999999999994</v>
      </c>
      <c r="E346" s="113">
        <v>71.7</v>
      </c>
      <c r="F346" s="113">
        <v>71.75</v>
      </c>
      <c r="G346" s="113">
        <v>71.75</v>
      </c>
      <c r="H346" s="113">
        <v>71.7</v>
      </c>
      <c r="I346" s="113">
        <v>215897</v>
      </c>
      <c r="J346" s="113">
        <v>15492300</v>
      </c>
      <c r="K346" s="115">
        <v>43507</v>
      </c>
      <c r="L346" s="113">
        <v>142</v>
      </c>
      <c r="M346" s="113" t="s">
        <v>684</v>
      </c>
      <c r="N346" s="351"/>
    </row>
    <row r="347" spans="1:14">
      <c r="A347" s="113" t="s">
        <v>685</v>
      </c>
      <c r="B347" s="113" t="s">
        <v>384</v>
      </c>
      <c r="C347" s="113">
        <v>11.3</v>
      </c>
      <c r="D347" s="113">
        <v>11.35</v>
      </c>
      <c r="E347" s="113">
        <v>10.95</v>
      </c>
      <c r="F347" s="113">
        <v>11.2</v>
      </c>
      <c r="G347" s="113">
        <v>11.3</v>
      </c>
      <c r="H347" s="113">
        <v>11.3</v>
      </c>
      <c r="I347" s="113">
        <v>767010</v>
      </c>
      <c r="J347" s="113">
        <v>8528540</v>
      </c>
      <c r="K347" s="115">
        <v>43507</v>
      </c>
      <c r="L347" s="113">
        <v>1783</v>
      </c>
      <c r="M347" s="113" t="s">
        <v>686</v>
      </c>
      <c r="N347" s="351"/>
    </row>
    <row r="348" spans="1:14">
      <c r="A348" s="113" t="s">
        <v>2590</v>
      </c>
      <c r="B348" s="113" t="s">
        <v>384</v>
      </c>
      <c r="C348" s="113">
        <v>236.95</v>
      </c>
      <c r="D348" s="113">
        <v>238.05</v>
      </c>
      <c r="E348" s="113">
        <v>230.5</v>
      </c>
      <c r="F348" s="113">
        <v>234.5</v>
      </c>
      <c r="G348" s="113">
        <v>232.55</v>
      </c>
      <c r="H348" s="113">
        <v>239.65</v>
      </c>
      <c r="I348" s="113">
        <v>9064</v>
      </c>
      <c r="J348" s="113">
        <v>2128809.7000000002</v>
      </c>
      <c r="K348" s="115">
        <v>43507</v>
      </c>
      <c r="L348" s="113">
        <v>272</v>
      </c>
      <c r="M348" s="113" t="s">
        <v>2591</v>
      </c>
      <c r="N348" s="351"/>
    </row>
    <row r="349" spans="1:14">
      <c r="A349" s="113" t="s">
        <v>1984</v>
      </c>
      <c r="B349" s="113" t="s">
        <v>384</v>
      </c>
      <c r="C349" s="113">
        <v>201</v>
      </c>
      <c r="D349" s="113">
        <v>203.7</v>
      </c>
      <c r="E349" s="113">
        <v>196.55</v>
      </c>
      <c r="F349" s="113">
        <v>199.9</v>
      </c>
      <c r="G349" s="113">
        <v>198.1</v>
      </c>
      <c r="H349" s="113">
        <v>200.95</v>
      </c>
      <c r="I349" s="113">
        <v>8803</v>
      </c>
      <c r="J349" s="113">
        <v>1765337.6</v>
      </c>
      <c r="K349" s="115">
        <v>43507</v>
      </c>
      <c r="L349" s="113">
        <v>389</v>
      </c>
      <c r="M349" s="113" t="s">
        <v>3164</v>
      </c>
      <c r="N349" s="351"/>
    </row>
    <row r="350" spans="1:14">
      <c r="A350" s="113" t="s">
        <v>687</v>
      </c>
      <c r="B350" s="113" t="s">
        <v>384</v>
      </c>
      <c r="C350" s="113">
        <v>176</v>
      </c>
      <c r="D350" s="113">
        <v>179.45</v>
      </c>
      <c r="E350" s="113">
        <v>172.1</v>
      </c>
      <c r="F350" s="113">
        <v>173.45</v>
      </c>
      <c r="G350" s="113">
        <v>173</v>
      </c>
      <c r="H350" s="113">
        <v>178.4</v>
      </c>
      <c r="I350" s="113">
        <v>268162</v>
      </c>
      <c r="J350" s="113">
        <v>47161086.100000001</v>
      </c>
      <c r="K350" s="115">
        <v>43507</v>
      </c>
      <c r="L350" s="113">
        <v>5618</v>
      </c>
      <c r="M350" s="113" t="s">
        <v>688</v>
      </c>
      <c r="N350" s="351"/>
    </row>
    <row r="351" spans="1:14">
      <c r="A351" s="113" t="s">
        <v>3226</v>
      </c>
      <c r="B351" s="113" t="s">
        <v>384</v>
      </c>
      <c r="C351" s="113">
        <v>15.7</v>
      </c>
      <c r="D351" s="113">
        <v>15.85</v>
      </c>
      <c r="E351" s="113">
        <v>14.7</v>
      </c>
      <c r="F351" s="113">
        <v>15.55</v>
      </c>
      <c r="G351" s="113">
        <v>15.75</v>
      </c>
      <c r="H351" s="113">
        <v>15.75</v>
      </c>
      <c r="I351" s="113">
        <v>168989</v>
      </c>
      <c r="J351" s="113">
        <v>2638168.1</v>
      </c>
      <c r="K351" s="115">
        <v>43507</v>
      </c>
      <c r="L351" s="113">
        <v>1141</v>
      </c>
      <c r="M351" s="113" t="s">
        <v>3227</v>
      </c>
      <c r="N351" s="351"/>
    </row>
    <row r="352" spans="1:14">
      <c r="A352" s="113" t="s">
        <v>689</v>
      </c>
      <c r="B352" s="113" t="s">
        <v>384</v>
      </c>
      <c r="C352" s="113">
        <v>398.8</v>
      </c>
      <c r="D352" s="113">
        <v>400</v>
      </c>
      <c r="E352" s="113">
        <v>392</v>
      </c>
      <c r="F352" s="113">
        <v>394.65</v>
      </c>
      <c r="G352" s="113">
        <v>395</v>
      </c>
      <c r="H352" s="113">
        <v>397.65</v>
      </c>
      <c r="I352" s="113">
        <v>2935</v>
      </c>
      <c r="J352" s="113">
        <v>1160152.1499999999</v>
      </c>
      <c r="K352" s="115">
        <v>43507</v>
      </c>
      <c r="L352" s="113">
        <v>413</v>
      </c>
      <c r="M352" s="113" t="s">
        <v>690</v>
      </c>
      <c r="N352" s="351"/>
    </row>
    <row r="353" spans="1:14">
      <c r="A353" s="113" t="s">
        <v>2666</v>
      </c>
      <c r="B353" s="113" t="s">
        <v>384</v>
      </c>
      <c r="C353" s="113">
        <v>10.1</v>
      </c>
      <c r="D353" s="113">
        <v>10.25</v>
      </c>
      <c r="E353" s="113">
        <v>9.85</v>
      </c>
      <c r="F353" s="113">
        <v>10.1</v>
      </c>
      <c r="G353" s="113">
        <v>10.25</v>
      </c>
      <c r="H353" s="113">
        <v>10.199999999999999</v>
      </c>
      <c r="I353" s="113">
        <v>3636</v>
      </c>
      <c r="J353" s="113">
        <v>36026.15</v>
      </c>
      <c r="K353" s="115">
        <v>43507</v>
      </c>
      <c r="L353" s="113">
        <v>23</v>
      </c>
      <c r="M353" s="113" t="s">
        <v>2667</v>
      </c>
      <c r="N353" s="351"/>
    </row>
    <row r="354" spans="1:14">
      <c r="A354" s="113" t="s">
        <v>232</v>
      </c>
      <c r="B354" s="113" t="s">
        <v>384</v>
      </c>
      <c r="C354" s="113">
        <v>109.15</v>
      </c>
      <c r="D354" s="113">
        <v>109.65</v>
      </c>
      <c r="E354" s="113">
        <v>103.1</v>
      </c>
      <c r="F354" s="113">
        <v>104.85</v>
      </c>
      <c r="G354" s="113">
        <v>104.5</v>
      </c>
      <c r="H354" s="113">
        <v>109.15</v>
      </c>
      <c r="I354" s="113">
        <v>18177580</v>
      </c>
      <c r="J354" s="113">
        <v>1920333203.75</v>
      </c>
      <c r="K354" s="115">
        <v>43507</v>
      </c>
      <c r="L354" s="113">
        <v>120990</v>
      </c>
      <c r="M354" s="113" t="s">
        <v>691</v>
      </c>
      <c r="N354" s="351"/>
    </row>
    <row r="355" spans="1:14">
      <c r="A355" s="113" t="s">
        <v>692</v>
      </c>
      <c r="B355" s="113" t="s">
        <v>384</v>
      </c>
      <c r="C355" s="113">
        <v>249.6</v>
      </c>
      <c r="D355" s="113">
        <v>257.35000000000002</v>
      </c>
      <c r="E355" s="113">
        <v>242.8</v>
      </c>
      <c r="F355" s="113">
        <v>252.5</v>
      </c>
      <c r="G355" s="113">
        <v>253.5</v>
      </c>
      <c r="H355" s="113">
        <v>251.2</v>
      </c>
      <c r="I355" s="113">
        <v>774</v>
      </c>
      <c r="J355" s="113">
        <v>193406.05</v>
      </c>
      <c r="K355" s="115">
        <v>43507</v>
      </c>
      <c r="L355" s="113">
        <v>177</v>
      </c>
      <c r="M355" s="113" t="s">
        <v>693</v>
      </c>
      <c r="N355" s="351"/>
    </row>
    <row r="356" spans="1:14">
      <c r="A356" s="113" t="s">
        <v>2906</v>
      </c>
      <c r="B356" s="113" t="s">
        <v>384</v>
      </c>
      <c r="C356" s="113">
        <v>900</v>
      </c>
      <c r="D356" s="113">
        <v>901.05</v>
      </c>
      <c r="E356" s="113">
        <v>867.9</v>
      </c>
      <c r="F356" s="113">
        <v>892.6</v>
      </c>
      <c r="G356" s="113">
        <v>900</v>
      </c>
      <c r="H356" s="113">
        <v>899.05</v>
      </c>
      <c r="I356" s="113">
        <v>3995</v>
      </c>
      <c r="J356" s="113">
        <v>3509813.75</v>
      </c>
      <c r="K356" s="115">
        <v>43507</v>
      </c>
      <c r="L356" s="113">
        <v>1072</v>
      </c>
      <c r="M356" s="113" t="s">
        <v>2907</v>
      </c>
      <c r="N356" s="351"/>
    </row>
    <row r="357" spans="1:14">
      <c r="A357" s="113" t="s">
        <v>694</v>
      </c>
      <c r="B357" s="113" t="s">
        <v>384</v>
      </c>
      <c r="C357" s="113">
        <v>354.5</v>
      </c>
      <c r="D357" s="113">
        <v>354.5</v>
      </c>
      <c r="E357" s="113">
        <v>336.2</v>
      </c>
      <c r="F357" s="113">
        <v>339.45</v>
      </c>
      <c r="G357" s="113">
        <v>338</v>
      </c>
      <c r="H357" s="113">
        <v>340</v>
      </c>
      <c r="I357" s="113">
        <v>143</v>
      </c>
      <c r="J357" s="113">
        <v>48664.6</v>
      </c>
      <c r="K357" s="115">
        <v>43507</v>
      </c>
      <c r="L357" s="113">
        <v>44</v>
      </c>
      <c r="M357" s="113" t="s">
        <v>695</v>
      </c>
      <c r="N357" s="351"/>
    </row>
    <row r="358" spans="1:14">
      <c r="A358" s="113" t="s">
        <v>2409</v>
      </c>
      <c r="B358" s="113" t="s">
        <v>384</v>
      </c>
      <c r="C358" s="113">
        <v>3.5</v>
      </c>
      <c r="D358" s="113">
        <v>3.7</v>
      </c>
      <c r="E358" s="113">
        <v>2.95</v>
      </c>
      <c r="F358" s="113">
        <v>3.1</v>
      </c>
      <c r="G358" s="113">
        <v>3.15</v>
      </c>
      <c r="H358" s="113">
        <v>3.45</v>
      </c>
      <c r="I358" s="113">
        <v>193767</v>
      </c>
      <c r="J358" s="113">
        <v>610913.05000000005</v>
      </c>
      <c r="K358" s="115">
        <v>43507</v>
      </c>
      <c r="L358" s="113">
        <v>367</v>
      </c>
      <c r="M358" s="113" t="s">
        <v>2410</v>
      </c>
      <c r="N358" s="351"/>
    </row>
    <row r="359" spans="1:14">
      <c r="A359" s="113" t="s">
        <v>61</v>
      </c>
      <c r="B359" s="113" t="s">
        <v>384</v>
      </c>
      <c r="C359" s="113">
        <v>29.6</v>
      </c>
      <c r="D359" s="113">
        <v>30.45</v>
      </c>
      <c r="E359" s="113">
        <v>29.05</v>
      </c>
      <c r="F359" s="113">
        <v>29.8</v>
      </c>
      <c r="G359" s="113">
        <v>29.7</v>
      </c>
      <c r="H359" s="113">
        <v>29.85</v>
      </c>
      <c r="I359" s="113">
        <v>21683447</v>
      </c>
      <c r="J359" s="113">
        <v>646791089</v>
      </c>
      <c r="K359" s="115">
        <v>43507</v>
      </c>
      <c r="L359" s="113">
        <v>33546</v>
      </c>
      <c r="M359" s="113" t="s">
        <v>696</v>
      </c>
      <c r="N359" s="351"/>
    </row>
    <row r="360" spans="1:14">
      <c r="A360" s="113" t="s">
        <v>62</v>
      </c>
      <c r="B360" s="113" t="s">
        <v>384</v>
      </c>
      <c r="C360" s="113">
        <v>1677.1</v>
      </c>
      <c r="D360" s="113">
        <v>1680</v>
      </c>
      <c r="E360" s="113">
        <v>1626</v>
      </c>
      <c r="F360" s="113">
        <v>1635</v>
      </c>
      <c r="G360" s="113">
        <v>1633</v>
      </c>
      <c r="H360" s="113">
        <v>1685.1</v>
      </c>
      <c r="I360" s="113">
        <v>880642</v>
      </c>
      <c r="J360" s="113">
        <v>1447742804.3499999</v>
      </c>
      <c r="K360" s="115">
        <v>43507</v>
      </c>
      <c r="L360" s="113">
        <v>31747</v>
      </c>
      <c r="M360" s="113" t="s">
        <v>697</v>
      </c>
      <c r="N360" s="351"/>
    </row>
    <row r="361" spans="1:14">
      <c r="A361" s="113" t="s">
        <v>2193</v>
      </c>
      <c r="B361" s="113" t="s">
        <v>384</v>
      </c>
      <c r="C361" s="113">
        <v>2171.6999999999998</v>
      </c>
      <c r="D361" s="113">
        <v>2215</v>
      </c>
      <c r="E361" s="113">
        <v>2150</v>
      </c>
      <c r="F361" s="113">
        <v>2198</v>
      </c>
      <c r="G361" s="113">
        <v>2190</v>
      </c>
      <c r="H361" s="113">
        <v>2179.9499999999998</v>
      </c>
      <c r="I361" s="113">
        <v>2837</v>
      </c>
      <c r="J361" s="113">
        <v>6178331.25</v>
      </c>
      <c r="K361" s="115">
        <v>43507</v>
      </c>
      <c r="L361" s="113">
        <v>556</v>
      </c>
      <c r="M361" s="113" t="s">
        <v>2197</v>
      </c>
      <c r="N361" s="351"/>
    </row>
    <row r="362" spans="1:14">
      <c r="A362" s="113" t="s">
        <v>63</v>
      </c>
      <c r="B362" s="113" t="s">
        <v>384</v>
      </c>
      <c r="C362" s="113">
        <v>164.8</v>
      </c>
      <c r="D362" s="113">
        <v>165.95</v>
      </c>
      <c r="E362" s="113">
        <v>161.1</v>
      </c>
      <c r="F362" s="113">
        <v>163.69999999999999</v>
      </c>
      <c r="G362" s="113">
        <v>164</v>
      </c>
      <c r="H362" s="113">
        <v>164.75</v>
      </c>
      <c r="I362" s="113">
        <v>5269340</v>
      </c>
      <c r="J362" s="113">
        <v>862051275.89999998</v>
      </c>
      <c r="K362" s="115">
        <v>43507</v>
      </c>
      <c r="L362" s="113">
        <v>45104</v>
      </c>
      <c r="M362" s="113" t="s">
        <v>698</v>
      </c>
      <c r="N362" s="351"/>
    </row>
    <row r="363" spans="1:14">
      <c r="A363" s="113" t="s">
        <v>2668</v>
      </c>
      <c r="B363" s="113" t="s">
        <v>384</v>
      </c>
      <c r="C363" s="113">
        <v>75</v>
      </c>
      <c r="D363" s="113">
        <v>75.2</v>
      </c>
      <c r="E363" s="113">
        <v>73.599999999999994</v>
      </c>
      <c r="F363" s="113">
        <v>75</v>
      </c>
      <c r="G363" s="113">
        <v>75</v>
      </c>
      <c r="H363" s="113">
        <v>73.55</v>
      </c>
      <c r="I363" s="113">
        <v>41085</v>
      </c>
      <c r="J363" s="113">
        <v>3069146.15</v>
      </c>
      <c r="K363" s="115">
        <v>43507</v>
      </c>
      <c r="L363" s="113">
        <v>638</v>
      </c>
      <c r="M363" s="113" t="s">
        <v>2669</v>
      </c>
      <c r="N363" s="351"/>
    </row>
    <row r="364" spans="1:14">
      <c r="A364" s="113" t="s">
        <v>2024</v>
      </c>
      <c r="B364" s="113" t="s">
        <v>384</v>
      </c>
      <c r="C364" s="113">
        <v>1470</v>
      </c>
      <c r="D364" s="113">
        <v>1471.5</v>
      </c>
      <c r="E364" s="113">
        <v>1441.1</v>
      </c>
      <c r="F364" s="113">
        <v>1451.3</v>
      </c>
      <c r="G364" s="113">
        <v>1449.8</v>
      </c>
      <c r="H364" s="113">
        <v>1477.5</v>
      </c>
      <c r="I364" s="113">
        <v>165263</v>
      </c>
      <c r="J364" s="113">
        <v>241057423.65000001</v>
      </c>
      <c r="K364" s="115">
        <v>43507</v>
      </c>
      <c r="L364" s="113">
        <v>7131</v>
      </c>
      <c r="M364" s="113" t="s">
        <v>2025</v>
      </c>
      <c r="N364" s="351"/>
    </row>
    <row r="365" spans="1:14">
      <c r="A365" s="113" t="s">
        <v>2332</v>
      </c>
      <c r="B365" s="113" t="s">
        <v>3201</v>
      </c>
      <c r="C365" s="113">
        <v>3.95</v>
      </c>
      <c r="D365" s="113">
        <v>3.95</v>
      </c>
      <c r="E365" s="113">
        <v>3.65</v>
      </c>
      <c r="F365" s="113">
        <v>3.65</v>
      </c>
      <c r="G365" s="113">
        <v>3.65</v>
      </c>
      <c r="H365" s="113">
        <v>3.8</v>
      </c>
      <c r="I365" s="113">
        <v>16494</v>
      </c>
      <c r="J365" s="113">
        <v>61480.6</v>
      </c>
      <c r="K365" s="115">
        <v>43507</v>
      </c>
      <c r="L365" s="113">
        <v>35</v>
      </c>
      <c r="M365" s="113" t="s">
        <v>2333</v>
      </c>
      <c r="N365" s="351"/>
    </row>
    <row r="366" spans="1:14">
      <c r="A366" s="113" t="s">
        <v>2072</v>
      </c>
      <c r="B366" s="113" t="s">
        <v>384</v>
      </c>
      <c r="C366" s="113">
        <v>284.45</v>
      </c>
      <c r="D366" s="113">
        <v>296</v>
      </c>
      <c r="E366" s="113">
        <v>284.45</v>
      </c>
      <c r="F366" s="113">
        <v>293.8</v>
      </c>
      <c r="G366" s="113">
        <v>296</v>
      </c>
      <c r="H366" s="113">
        <v>293</v>
      </c>
      <c r="I366" s="113">
        <v>2075</v>
      </c>
      <c r="J366" s="113">
        <v>604713</v>
      </c>
      <c r="K366" s="115">
        <v>43507</v>
      </c>
      <c r="L366" s="113">
        <v>131</v>
      </c>
      <c r="M366" s="113" t="s">
        <v>2186</v>
      </c>
      <c r="N366" s="351"/>
    </row>
    <row r="367" spans="1:14">
      <c r="A367" s="113" t="s">
        <v>699</v>
      </c>
      <c r="B367" s="113" t="s">
        <v>384</v>
      </c>
      <c r="C367" s="113">
        <v>37.549999999999997</v>
      </c>
      <c r="D367" s="113">
        <v>37.549999999999997</v>
      </c>
      <c r="E367" s="113">
        <v>35.75</v>
      </c>
      <c r="F367" s="113">
        <v>37.1</v>
      </c>
      <c r="G367" s="113">
        <v>36.950000000000003</v>
      </c>
      <c r="H367" s="113">
        <v>37.549999999999997</v>
      </c>
      <c r="I367" s="113">
        <v>100245</v>
      </c>
      <c r="J367" s="113">
        <v>3650941.15</v>
      </c>
      <c r="K367" s="115">
        <v>43507</v>
      </c>
      <c r="L367" s="113">
        <v>3585</v>
      </c>
      <c r="M367" s="113" t="s">
        <v>700</v>
      </c>
      <c r="N367" s="351"/>
    </row>
    <row r="368" spans="1:14">
      <c r="A368" s="113" t="s">
        <v>2411</v>
      </c>
      <c r="B368" s="113" t="s">
        <v>384</v>
      </c>
      <c r="C368" s="113">
        <v>34.049999999999997</v>
      </c>
      <c r="D368" s="113">
        <v>37.799999999999997</v>
      </c>
      <c r="E368" s="113">
        <v>33.75</v>
      </c>
      <c r="F368" s="113">
        <v>36.700000000000003</v>
      </c>
      <c r="G368" s="113">
        <v>36.85</v>
      </c>
      <c r="H368" s="113">
        <v>34.299999999999997</v>
      </c>
      <c r="I368" s="113">
        <v>34316</v>
      </c>
      <c r="J368" s="113">
        <v>1237188.1000000001</v>
      </c>
      <c r="K368" s="115">
        <v>43507</v>
      </c>
      <c r="L368" s="113">
        <v>512</v>
      </c>
      <c r="M368" s="113" t="s">
        <v>2412</v>
      </c>
      <c r="N368" s="351"/>
    </row>
    <row r="369" spans="1:14">
      <c r="A369" s="113" t="s">
        <v>701</v>
      </c>
      <c r="B369" s="113" t="s">
        <v>384</v>
      </c>
      <c r="C369" s="113">
        <v>12.35</v>
      </c>
      <c r="D369" s="113">
        <v>12.35</v>
      </c>
      <c r="E369" s="113">
        <v>12</v>
      </c>
      <c r="F369" s="113">
        <v>12.3</v>
      </c>
      <c r="G369" s="113">
        <v>12</v>
      </c>
      <c r="H369" s="113">
        <v>11.95</v>
      </c>
      <c r="I369" s="113">
        <v>1110</v>
      </c>
      <c r="J369" s="113">
        <v>13567.8</v>
      </c>
      <c r="K369" s="115">
        <v>43507</v>
      </c>
      <c r="L369" s="113">
        <v>10</v>
      </c>
      <c r="M369" s="113" t="s">
        <v>702</v>
      </c>
      <c r="N369" s="351"/>
    </row>
    <row r="370" spans="1:14">
      <c r="A370" s="113" t="s">
        <v>2670</v>
      </c>
      <c r="B370" s="113" t="s">
        <v>384</v>
      </c>
      <c r="C370" s="113">
        <v>6.5</v>
      </c>
      <c r="D370" s="113">
        <v>6.8</v>
      </c>
      <c r="E370" s="113">
        <v>6.15</v>
      </c>
      <c r="F370" s="113">
        <v>6.45</v>
      </c>
      <c r="G370" s="113">
        <v>6.45</v>
      </c>
      <c r="H370" s="113">
        <v>6.45</v>
      </c>
      <c r="I370" s="113">
        <v>4276</v>
      </c>
      <c r="J370" s="113">
        <v>27814.799999999999</v>
      </c>
      <c r="K370" s="115">
        <v>43507</v>
      </c>
      <c r="L370" s="113">
        <v>44</v>
      </c>
      <c r="M370" s="113" t="s">
        <v>2671</v>
      </c>
      <c r="N370" s="351"/>
    </row>
    <row r="371" spans="1:14">
      <c r="A371" s="113" t="s">
        <v>703</v>
      </c>
      <c r="B371" s="113" t="s">
        <v>384</v>
      </c>
      <c r="C371" s="113">
        <v>372.8</v>
      </c>
      <c r="D371" s="113">
        <v>380</v>
      </c>
      <c r="E371" s="113">
        <v>368.15</v>
      </c>
      <c r="F371" s="113">
        <v>371.2</v>
      </c>
      <c r="G371" s="113">
        <v>370.45</v>
      </c>
      <c r="H371" s="113">
        <v>374.05</v>
      </c>
      <c r="I371" s="113">
        <v>117123</v>
      </c>
      <c r="J371" s="113">
        <v>43755004.399999999</v>
      </c>
      <c r="K371" s="115">
        <v>43507</v>
      </c>
      <c r="L371" s="113">
        <v>5173</v>
      </c>
      <c r="M371" s="113" t="s">
        <v>704</v>
      </c>
      <c r="N371" s="351"/>
    </row>
    <row r="372" spans="1:14">
      <c r="A372" s="113" t="s">
        <v>64</v>
      </c>
      <c r="B372" s="113" t="s">
        <v>384</v>
      </c>
      <c r="C372" s="113">
        <v>2660.1</v>
      </c>
      <c r="D372" s="113">
        <v>2707.95</v>
      </c>
      <c r="E372" s="113">
        <v>2559.35</v>
      </c>
      <c r="F372" s="113">
        <v>2615.35</v>
      </c>
      <c r="G372" s="113">
        <v>2615</v>
      </c>
      <c r="H372" s="113">
        <v>2769.7</v>
      </c>
      <c r="I372" s="113">
        <v>1895462</v>
      </c>
      <c r="J372" s="113">
        <v>4976678911.9499998</v>
      </c>
      <c r="K372" s="115">
        <v>43507</v>
      </c>
      <c r="L372" s="113">
        <v>102722</v>
      </c>
      <c r="M372" s="113" t="s">
        <v>705</v>
      </c>
      <c r="N372" s="351"/>
    </row>
    <row r="373" spans="1:14">
      <c r="A373" s="113" t="s">
        <v>2059</v>
      </c>
      <c r="B373" s="113" t="s">
        <v>384</v>
      </c>
      <c r="C373" s="113">
        <v>29.05</v>
      </c>
      <c r="D373" s="113">
        <v>29.8</v>
      </c>
      <c r="E373" s="113">
        <v>28.7</v>
      </c>
      <c r="F373" s="113">
        <v>29.15</v>
      </c>
      <c r="G373" s="113">
        <v>29</v>
      </c>
      <c r="H373" s="113">
        <v>29.9</v>
      </c>
      <c r="I373" s="113">
        <v>3041</v>
      </c>
      <c r="J373" s="113">
        <v>88317.15</v>
      </c>
      <c r="K373" s="115">
        <v>43507</v>
      </c>
      <c r="L373" s="113">
        <v>44</v>
      </c>
      <c r="M373" s="113" t="s">
        <v>2060</v>
      </c>
      <c r="N373" s="351"/>
    </row>
    <row r="374" spans="1:14">
      <c r="A374" s="113" t="s">
        <v>2908</v>
      </c>
      <c r="B374" s="113" t="s">
        <v>384</v>
      </c>
      <c r="C374" s="113">
        <v>215</v>
      </c>
      <c r="D374" s="113">
        <v>215</v>
      </c>
      <c r="E374" s="113">
        <v>206.25</v>
      </c>
      <c r="F374" s="113">
        <v>208.4</v>
      </c>
      <c r="G374" s="113">
        <v>208.4</v>
      </c>
      <c r="H374" s="113">
        <v>218.8</v>
      </c>
      <c r="I374" s="113">
        <v>2436</v>
      </c>
      <c r="J374" s="113">
        <v>515523.6</v>
      </c>
      <c r="K374" s="115">
        <v>43507</v>
      </c>
      <c r="L374" s="113">
        <v>76</v>
      </c>
      <c r="M374" s="113" t="s">
        <v>2909</v>
      </c>
      <c r="N374" s="351"/>
    </row>
    <row r="375" spans="1:14">
      <c r="A375" s="113" t="s">
        <v>1967</v>
      </c>
      <c r="B375" s="113" t="s">
        <v>384</v>
      </c>
      <c r="C375" s="113">
        <v>10.85</v>
      </c>
      <c r="D375" s="113">
        <v>10.85</v>
      </c>
      <c r="E375" s="113">
        <v>9.8000000000000007</v>
      </c>
      <c r="F375" s="113">
        <v>10.15</v>
      </c>
      <c r="G375" s="113">
        <v>10.15</v>
      </c>
      <c r="H375" s="113">
        <v>10.5</v>
      </c>
      <c r="I375" s="113">
        <v>48710</v>
      </c>
      <c r="J375" s="113">
        <v>493492.15</v>
      </c>
      <c r="K375" s="115">
        <v>43507</v>
      </c>
      <c r="L375" s="113">
        <v>205</v>
      </c>
      <c r="M375" s="113" t="s">
        <v>1968</v>
      </c>
      <c r="N375" s="351"/>
    </row>
    <row r="376" spans="1:14">
      <c r="A376" s="113" t="s">
        <v>3390</v>
      </c>
      <c r="B376" s="113" t="s">
        <v>384</v>
      </c>
      <c r="C376" s="113">
        <v>91.7</v>
      </c>
      <c r="D376" s="113">
        <v>92.95</v>
      </c>
      <c r="E376" s="113">
        <v>89</v>
      </c>
      <c r="F376" s="113">
        <v>92.5</v>
      </c>
      <c r="G376" s="113">
        <v>92.5</v>
      </c>
      <c r="H376" s="113">
        <v>94.1</v>
      </c>
      <c r="I376" s="113">
        <v>10521</v>
      </c>
      <c r="J376" s="113">
        <v>957639.3</v>
      </c>
      <c r="K376" s="115">
        <v>43507</v>
      </c>
      <c r="L376" s="113">
        <v>173</v>
      </c>
      <c r="M376" s="113" t="s">
        <v>2289</v>
      </c>
      <c r="N376" s="351"/>
    </row>
    <row r="377" spans="1:14">
      <c r="A377" s="113" t="s">
        <v>3228</v>
      </c>
      <c r="B377" s="113" t="s">
        <v>384</v>
      </c>
      <c r="C377" s="113">
        <v>23.3</v>
      </c>
      <c r="D377" s="113">
        <v>23.3</v>
      </c>
      <c r="E377" s="113">
        <v>22.5</v>
      </c>
      <c r="F377" s="113">
        <v>22.6</v>
      </c>
      <c r="G377" s="113">
        <v>22.65</v>
      </c>
      <c r="H377" s="113">
        <v>23.15</v>
      </c>
      <c r="I377" s="113">
        <v>149504</v>
      </c>
      <c r="J377" s="113">
        <v>3414989.8</v>
      </c>
      <c r="K377" s="115">
        <v>43507</v>
      </c>
      <c r="L377" s="113">
        <v>625</v>
      </c>
      <c r="M377" s="113" t="s">
        <v>3229</v>
      </c>
      <c r="N377" s="351"/>
    </row>
    <row r="378" spans="1:14">
      <c r="A378" s="113" t="s">
        <v>706</v>
      </c>
      <c r="B378" s="113" t="s">
        <v>384</v>
      </c>
      <c r="C378" s="113">
        <v>1388.05</v>
      </c>
      <c r="D378" s="113">
        <v>1399.9</v>
      </c>
      <c r="E378" s="113">
        <v>1331</v>
      </c>
      <c r="F378" s="113">
        <v>1363.4</v>
      </c>
      <c r="G378" s="113">
        <v>1370</v>
      </c>
      <c r="H378" s="113">
        <v>1380.15</v>
      </c>
      <c r="I378" s="113">
        <v>755</v>
      </c>
      <c r="J378" s="113">
        <v>1035798.15</v>
      </c>
      <c r="K378" s="115">
        <v>43507</v>
      </c>
      <c r="L378" s="113">
        <v>190</v>
      </c>
      <c r="M378" s="113" t="s">
        <v>707</v>
      </c>
      <c r="N378" s="351"/>
    </row>
    <row r="379" spans="1:14">
      <c r="A379" s="113" t="s">
        <v>2413</v>
      </c>
      <c r="B379" s="113" t="s">
        <v>384</v>
      </c>
      <c r="C379" s="113">
        <v>104.45</v>
      </c>
      <c r="D379" s="113">
        <v>104.45</v>
      </c>
      <c r="E379" s="113">
        <v>99.95</v>
      </c>
      <c r="F379" s="113">
        <v>100.85</v>
      </c>
      <c r="G379" s="113">
        <v>100</v>
      </c>
      <c r="H379" s="113">
        <v>104.4</v>
      </c>
      <c r="I379" s="113">
        <v>13771</v>
      </c>
      <c r="J379" s="113">
        <v>1388448.65</v>
      </c>
      <c r="K379" s="115">
        <v>43507</v>
      </c>
      <c r="L379" s="113">
        <v>211</v>
      </c>
      <c r="M379" s="113" t="s">
        <v>2414</v>
      </c>
      <c r="N379" s="351"/>
    </row>
    <row r="380" spans="1:14">
      <c r="A380" s="113" t="s">
        <v>2290</v>
      </c>
      <c r="B380" s="113" t="s">
        <v>3201</v>
      </c>
      <c r="C380" s="113">
        <v>1.75</v>
      </c>
      <c r="D380" s="113">
        <v>1.75</v>
      </c>
      <c r="E380" s="113">
        <v>1.7</v>
      </c>
      <c r="F380" s="113">
        <v>1.7</v>
      </c>
      <c r="G380" s="113">
        <v>1.7</v>
      </c>
      <c r="H380" s="113">
        <v>1.75</v>
      </c>
      <c r="I380" s="113">
        <v>53</v>
      </c>
      <c r="J380" s="113">
        <v>90.25</v>
      </c>
      <c r="K380" s="115">
        <v>43507</v>
      </c>
      <c r="L380" s="113">
        <v>15</v>
      </c>
      <c r="M380" s="113" t="s">
        <v>2291</v>
      </c>
      <c r="N380" s="351"/>
    </row>
    <row r="381" spans="1:14">
      <c r="A381" s="113" t="s">
        <v>3230</v>
      </c>
      <c r="B381" s="113" t="s">
        <v>384</v>
      </c>
      <c r="C381" s="113">
        <v>6.4</v>
      </c>
      <c r="D381" s="113">
        <v>6.85</v>
      </c>
      <c r="E381" s="113">
        <v>6.4</v>
      </c>
      <c r="F381" s="113">
        <v>6.45</v>
      </c>
      <c r="G381" s="113">
        <v>6.4</v>
      </c>
      <c r="H381" s="113">
        <v>6.7</v>
      </c>
      <c r="I381" s="113">
        <v>6983</v>
      </c>
      <c r="J381" s="113">
        <v>45697.2</v>
      </c>
      <c r="K381" s="115">
        <v>43507</v>
      </c>
      <c r="L381" s="113">
        <v>49</v>
      </c>
      <c r="M381" s="113" t="s">
        <v>3231</v>
      </c>
      <c r="N381" s="351"/>
    </row>
    <row r="382" spans="1:14">
      <c r="A382" s="113" t="s">
        <v>3614</v>
      </c>
      <c r="B382" s="113" t="s">
        <v>384</v>
      </c>
      <c r="C382" s="113">
        <v>2800</v>
      </c>
      <c r="D382" s="113">
        <v>2800</v>
      </c>
      <c r="E382" s="113">
        <v>2800</v>
      </c>
      <c r="F382" s="113">
        <v>2800</v>
      </c>
      <c r="G382" s="113">
        <v>2800</v>
      </c>
      <c r="H382" s="113">
        <v>2810</v>
      </c>
      <c r="I382" s="113">
        <v>10</v>
      </c>
      <c r="J382" s="113">
        <v>28000</v>
      </c>
      <c r="K382" s="115">
        <v>43507</v>
      </c>
      <c r="L382" s="113">
        <v>2</v>
      </c>
      <c r="M382" s="113" t="s">
        <v>3615</v>
      </c>
      <c r="N382" s="351"/>
    </row>
    <row r="383" spans="1:14">
      <c r="A383" s="113" t="s">
        <v>2799</v>
      </c>
      <c r="B383" s="113" t="s">
        <v>384</v>
      </c>
      <c r="C383" s="113">
        <v>224.6</v>
      </c>
      <c r="D383" s="113">
        <v>224.6</v>
      </c>
      <c r="E383" s="113">
        <v>190</v>
      </c>
      <c r="F383" s="113">
        <v>213.1</v>
      </c>
      <c r="G383" s="113">
        <v>215.95</v>
      </c>
      <c r="H383" s="113">
        <v>202.65</v>
      </c>
      <c r="I383" s="113">
        <v>471</v>
      </c>
      <c r="J383" s="113">
        <v>96078.45</v>
      </c>
      <c r="K383" s="115">
        <v>43507</v>
      </c>
      <c r="L383" s="113">
        <v>73</v>
      </c>
      <c r="M383" s="113" t="s">
        <v>2800</v>
      </c>
      <c r="N383" s="351"/>
    </row>
    <row r="384" spans="1:14">
      <c r="A384" s="113" t="s">
        <v>708</v>
      </c>
      <c r="B384" s="113" t="s">
        <v>384</v>
      </c>
      <c r="C384" s="113">
        <v>1006.6</v>
      </c>
      <c r="D384" s="113">
        <v>1045</v>
      </c>
      <c r="E384" s="113">
        <v>985</v>
      </c>
      <c r="F384" s="113">
        <v>1004.4</v>
      </c>
      <c r="G384" s="113">
        <v>1040</v>
      </c>
      <c r="H384" s="113">
        <v>1009.6</v>
      </c>
      <c r="I384" s="113">
        <v>6753</v>
      </c>
      <c r="J384" s="113">
        <v>6733156.9000000004</v>
      </c>
      <c r="K384" s="115">
        <v>43507</v>
      </c>
      <c r="L384" s="113">
        <v>703</v>
      </c>
      <c r="M384" s="113" t="s">
        <v>2910</v>
      </c>
      <c r="N384" s="351"/>
    </row>
    <row r="385" spans="1:14">
      <c r="A385" s="113" t="s">
        <v>709</v>
      </c>
      <c r="B385" s="113" t="s">
        <v>384</v>
      </c>
      <c r="C385" s="113">
        <v>138.80000000000001</v>
      </c>
      <c r="D385" s="113">
        <v>138.80000000000001</v>
      </c>
      <c r="E385" s="113">
        <v>133.4</v>
      </c>
      <c r="F385" s="113">
        <v>134.85</v>
      </c>
      <c r="G385" s="113">
        <v>134.44999999999999</v>
      </c>
      <c r="H385" s="113">
        <v>139.65</v>
      </c>
      <c r="I385" s="113">
        <v>2310535</v>
      </c>
      <c r="J385" s="113">
        <v>313367843.89999998</v>
      </c>
      <c r="K385" s="115">
        <v>43507</v>
      </c>
      <c r="L385" s="113">
        <v>48304</v>
      </c>
      <c r="M385" s="113" t="s">
        <v>2911</v>
      </c>
      <c r="N385" s="351"/>
    </row>
    <row r="386" spans="1:14">
      <c r="A386" s="113" t="s">
        <v>2912</v>
      </c>
      <c r="B386" s="113" t="s">
        <v>384</v>
      </c>
      <c r="C386" s="113">
        <v>6.2</v>
      </c>
      <c r="D386" s="113">
        <v>6.55</v>
      </c>
      <c r="E386" s="113">
        <v>6</v>
      </c>
      <c r="F386" s="113">
        <v>6.35</v>
      </c>
      <c r="G386" s="113">
        <v>6.55</v>
      </c>
      <c r="H386" s="113">
        <v>6.3</v>
      </c>
      <c r="I386" s="113">
        <v>6523</v>
      </c>
      <c r="J386" s="113">
        <v>41351.199999999997</v>
      </c>
      <c r="K386" s="115">
        <v>43507</v>
      </c>
      <c r="L386" s="113">
        <v>47</v>
      </c>
      <c r="M386" s="113" t="s">
        <v>2913</v>
      </c>
      <c r="N386" s="351"/>
    </row>
    <row r="387" spans="1:14">
      <c r="A387" s="113" t="s">
        <v>65</v>
      </c>
      <c r="B387" s="113" t="s">
        <v>384</v>
      </c>
      <c r="C387" s="113">
        <v>20434</v>
      </c>
      <c r="D387" s="113">
        <v>21459.55</v>
      </c>
      <c r="E387" s="113">
        <v>20331</v>
      </c>
      <c r="F387" s="113">
        <v>20753.150000000001</v>
      </c>
      <c r="G387" s="113">
        <v>20650</v>
      </c>
      <c r="H387" s="113">
        <v>20847.400000000001</v>
      </c>
      <c r="I387" s="113">
        <v>261982</v>
      </c>
      <c r="J387" s="113">
        <v>5469293318.1999998</v>
      </c>
      <c r="K387" s="115">
        <v>43507</v>
      </c>
      <c r="L387" s="113">
        <v>80616</v>
      </c>
      <c r="M387" s="113" t="s">
        <v>2914</v>
      </c>
      <c r="N387" s="351"/>
    </row>
    <row r="388" spans="1:14">
      <c r="A388" s="113" t="s">
        <v>710</v>
      </c>
      <c r="B388" s="113" t="s">
        <v>384</v>
      </c>
      <c r="C388" s="113">
        <v>192.9</v>
      </c>
      <c r="D388" s="113">
        <v>194</v>
      </c>
      <c r="E388" s="113">
        <v>187.1</v>
      </c>
      <c r="F388" s="113">
        <v>188.2</v>
      </c>
      <c r="G388" s="113">
        <v>187.85</v>
      </c>
      <c r="H388" s="113">
        <v>194.15</v>
      </c>
      <c r="I388" s="113">
        <v>102542</v>
      </c>
      <c r="J388" s="113">
        <v>19565617.800000001</v>
      </c>
      <c r="K388" s="115">
        <v>43507</v>
      </c>
      <c r="L388" s="113">
        <v>3375</v>
      </c>
      <c r="M388" s="113" t="s">
        <v>2915</v>
      </c>
      <c r="N388" s="351"/>
    </row>
    <row r="389" spans="1:14">
      <c r="A389" s="113" t="s">
        <v>2916</v>
      </c>
      <c r="B389" s="113" t="s">
        <v>384</v>
      </c>
      <c r="C389" s="113">
        <v>333.5</v>
      </c>
      <c r="D389" s="113">
        <v>337.9</v>
      </c>
      <c r="E389" s="113">
        <v>326.60000000000002</v>
      </c>
      <c r="F389" s="113">
        <v>331.35</v>
      </c>
      <c r="G389" s="113">
        <v>336</v>
      </c>
      <c r="H389" s="113">
        <v>334.95</v>
      </c>
      <c r="I389" s="113">
        <v>1321</v>
      </c>
      <c r="J389" s="113">
        <v>435194.75</v>
      </c>
      <c r="K389" s="115">
        <v>43507</v>
      </c>
      <c r="L389" s="113">
        <v>67</v>
      </c>
      <c r="M389" s="113" t="s">
        <v>2917</v>
      </c>
      <c r="N389" s="351"/>
    </row>
    <row r="390" spans="1:14">
      <c r="A390" s="113" t="s">
        <v>711</v>
      </c>
      <c r="B390" s="113" t="s">
        <v>384</v>
      </c>
      <c r="C390" s="113">
        <v>188.9</v>
      </c>
      <c r="D390" s="113">
        <v>193.4</v>
      </c>
      <c r="E390" s="113">
        <v>186.1</v>
      </c>
      <c r="F390" s="113">
        <v>187.9</v>
      </c>
      <c r="G390" s="113">
        <v>187</v>
      </c>
      <c r="H390" s="113">
        <v>190.4</v>
      </c>
      <c r="I390" s="113">
        <v>137566</v>
      </c>
      <c r="J390" s="113">
        <v>26028618.5</v>
      </c>
      <c r="K390" s="115">
        <v>43507</v>
      </c>
      <c r="L390" s="113">
        <v>14699</v>
      </c>
      <c r="M390" s="113" t="s">
        <v>2918</v>
      </c>
      <c r="N390" s="351"/>
    </row>
    <row r="391" spans="1:14">
      <c r="A391" s="113" t="s">
        <v>2919</v>
      </c>
      <c r="B391" s="113" t="s">
        <v>384</v>
      </c>
      <c r="C391" s="113">
        <v>362.35</v>
      </c>
      <c r="D391" s="113">
        <v>379</v>
      </c>
      <c r="E391" s="113">
        <v>362.35</v>
      </c>
      <c r="F391" s="113">
        <v>375.05</v>
      </c>
      <c r="G391" s="113">
        <v>379</v>
      </c>
      <c r="H391" s="113">
        <v>362.55</v>
      </c>
      <c r="I391" s="113">
        <v>311</v>
      </c>
      <c r="J391" s="113">
        <v>116578.7</v>
      </c>
      <c r="K391" s="115">
        <v>43507</v>
      </c>
      <c r="L391" s="113">
        <v>20</v>
      </c>
      <c r="M391" s="113" t="s">
        <v>2920</v>
      </c>
      <c r="N391" s="351"/>
    </row>
    <row r="392" spans="1:14">
      <c r="A392" s="113" t="s">
        <v>2921</v>
      </c>
      <c r="B392" s="113" t="s">
        <v>384</v>
      </c>
      <c r="C392" s="113">
        <v>26.5</v>
      </c>
      <c r="D392" s="113">
        <v>27.1</v>
      </c>
      <c r="E392" s="113">
        <v>25.7</v>
      </c>
      <c r="F392" s="113">
        <v>25.8</v>
      </c>
      <c r="G392" s="113">
        <v>25.85</v>
      </c>
      <c r="H392" s="113">
        <v>26.55</v>
      </c>
      <c r="I392" s="113">
        <v>43962</v>
      </c>
      <c r="J392" s="113">
        <v>1148207.75</v>
      </c>
      <c r="K392" s="115">
        <v>43507</v>
      </c>
      <c r="L392" s="113">
        <v>314</v>
      </c>
      <c r="M392" s="113" t="s">
        <v>2922</v>
      </c>
      <c r="N392" s="351"/>
    </row>
    <row r="393" spans="1:14">
      <c r="A393" s="113" t="s">
        <v>3232</v>
      </c>
      <c r="B393" s="113" t="s">
        <v>384</v>
      </c>
      <c r="C393" s="113">
        <v>4.8499999999999996</v>
      </c>
      <c r="D393" s="113">
        <v>4.8499999999999996</v>
      </c>
      <c r="E393" s="113">
        <v>4.3499999999999996</v>
      </c>
      <c r="F393" s="113">
        <v>4.7</v>
      </c>
      <c r="G393" s="113">
        <v>4.7</v>
      </c>
      <c r="H393" s="113">
        <v>4.7</v>
      </c>
      <c r="I393" s="113">
        <v>10042</v>
      </c>
      <c r="J393" s="113">
        <v>44086.8</v>
      </c>
      <c r="K393" s="115">
        <v>43507</v>
      </c>
      <c r="L393" s="113">
        <v>61</v>
      </c>
      <c r="M393" s="113" t="s">
        <v>3233</v>
      </c>
      <c r="N393" s="351"/>
    </row>
    <row r="394" spans="1:14">
      <c r="A394" s="113" t="s">
        <v>2923</v>
      </c>
      <c r="B394" s="113" t="s">
        <v>384</v>
      </c>
      <c r="C394" s="113">
        <v>61.65</v>
      </c>
      <c r="D394" s="113">
        <v>62.45</v>
      </c>
      <c r="E394" s="113">
        <v>56.7</v>
      </c>
      <c r="F394" s="113">
        <v>57.65</v>
      </c>
      <c r="G394" s="113">
        <v>57.05</v>
      </c>
      <c r="H394" s="113">
        <v>61.5</v>
      </c>
      <c r="I394" s="113">
        <v>64554</v>
      </c>
      <c r="J394" s="113">
        <v>3801887.25</v>
      </c>
      <c r="K394" s="115">
        <v>43507</v>
      </c>
      <c r="L394" s="113">
        <v>1102</v>
      </c>
      <c r="M394" s="113" t="s">
        <v>2924</v>
      </c>
      <c r="N394" s="351"/>
    </row>
    <row r="395" spans="1:14">
      <c r="A395" s="113" t="s">
        <v>712</v>
      </c>
      <c r="B395" s="113" t="s">
        <v>384</v>
      </c>
      <c r="C395" s="113">
        <v>20.6</v>
      </c>
      <c r="D395" s="113">
        <v>20.6</v>
      </c>
      <c r="E395" s="113">
        <v>19.55</v>
      </c>
      <c r="F395" s="113">
        <v>19.8</v>
      </c>
      <c r="G395" s="113">
        <v>19.55</v>
      </c>
      <c r="H395" s="113">
        <v>20.2</v>
      </c>
      <c r="I395" s="113">
        <v>130508</v>
      </c>
      <c r="J395" s="113">
        <v>2605566.4500000002</v>
      </c>
      <c r="K395" s="115">
        <v>43507</v>
      </c>
      <c r="L395" s="113">
        <v>439</v>
      </c>
      <c r="M395" s="113" t="s">
        <v>713</v>
      </c>
      <c r="N395" s="351"/>
    </row>
    <row r="396" spans="1:14">
      <c r="A396" s="113" t="s">
        <v>2160</v>
      </c>
      <c r="B396" s="113" t="s">
        <v>384</v>
      </c>
      <c r="C396" s="113">
        <v>135.5</v>
      </c>
      <c r="D396" s="113">
        <v>137.80000000000001</v>
      </c>
      <c r="E396" s="113">
        <v>129</v>
      </c>
      <c r="F396" s="113">
        <v>135.25</v>
      </c>
      <c r="G396" s="113">
        <v>136.94999999999999</v>
      </c>
      <c r="H396" s="113">
        <v>136.69999999999999</v>
      </c>
      <c r="I396" s="113">
        <v>10227</v>
      </c>
      <c r="J396" s="113">
        <v>1355227.05</v>
      </c>
      <c r="K396" s="115">
        <v>43507</v>
      </c>
      <c r="L396" s="113">
        <v>266</v>
      </c>
      <c r="M396" s="113" t="s">
        <v>2161</v>
      </c>
      <c r="N396" s="351"/>
    </row>
    <row r="397" spans="1:14">
      <c r="A397" s="113" t="s">
        <v>714</v>
      </c>
      <c r="B397" s="113" t="s">
        <v>384</v>
      </c>
      <c r="C397" s="113">
        <v>239.65</v>
      </c>
      <c r="D397" s="113">
        <v>242</v>
      </c>
      <c r="E397" s="113">
        <v>239</v>
      </c>
      <c r="F397" s="113">
        <v>239.95</v>
      </c>
      <c r="G397" s="113">
        <v>239</v>
      </c>
      <c r="H397" s="113">
        <v>239.45</v>
      </c>
      <c r="I397" s="113">
        <v>19648</v>
      </c>
      <c r="J397" s="113">
        <v>4718809.8</v>
      </c>
      <c r="K397" s="115">
        <v>43507</v>
      </c>
      <c r="L397" s="113">
        <v>470</v>
      </c>
      <c r="M397" s="113" t="s">
        <v>715</v>
      </c>
      <c r="N397" s="351"/>
    </row>
    <row r="398" spans="1:14">
      <c r="A398" s="113" t="s">
        <v>716</v>
      </c>
      <c r="B398" s="113" t="s">
        <v>384</v>
      </c>
      <c r="C398" s="113">
        <v>23.25</v>
      </c>
      <c r="D398" s="113">
        <v>23.25</v>
      </c>
      <c r="E398" s="113">
        <v>21.9</v>
      </c>
      <c r="F398" s="113">
        <v>22</v>
      </c>
      <c r="G398" s="113">
        <v>22</v>
      </c>
      <c r="H398" s="113">
        <v>23</v>
      </c>
      <c r="I398" s="113">
        <v>5738</v>
      </c>
      <c r="J398" s="113">
        <v>126815.4</v>
      </c>
      <c r="K398" s="115">
        <v>43507</v>
      </c>
      <c r="L398" s="113">
        <v>57</v>
      </c>
      <c r="M398" s="113" t="s">
        <v>717</v>
      </c>
      <c r="N398" s="351"/>
    </row>
    <row r="399" spans="1:14">
      <c r="A399" s="113" t="s">
        <v>195</v>
      </c>
      <c r="B399" s="113" t="s">
        <v>384</v>
      </c>
      <c r="C399" s="113">
        <v>380.05</v>
      </c>
      <c r="D399" s="113">
        <v>385.7</v>
      </c>
      <c r="E399" s="113">
        <v>336.2</v>
      </c>
      <c r="F399" s="113">
        <v>369.2</v>
      </c>
      <c r="G399" s="113">
        <v>368</v>
      </c>
      <c r="H399" s="113">
        <v>383.35</v>
      </c>
      <c r="I399" s="113">
        <v>1813844</v>
      </c>
      <c r="J399" s="113">
        <v>652963436.04999995</v>
      </c>
      <c r="K399" s="115">
        <v>43507</v>
      </c>
      <c r="L399" s="113">
        <v>47022</v>
      </c>
      <c r="M399" s="113" t="s">
        <v>718</v>
      </c>
      <c r="N399" s="351"/>
    </row>
    <row r="400" spans="1:14">
      <c r="A400" s="113" t="s">
        <v>3171</v>
      </c>
      <c r="B400" s="113" t="s">
        <v>384</v>
      </c>
      <c r="C400" s="113">
        <v>106</v>
      </c>
      <c r="D400" s="113">
        <v>114.95</v>
      </c>
      <c r="E400" s="113">
        <v>105</v>
      </c>
      <c r="F400" s="113">
        <v>108.6</v>
      </c>
      <c r="G400" s="113">
        <v>107.1</v>
      </c>
      <c r="H400" s="113">
        <v>110.2</v>
      </c>
      <c r="I400" s="113">
        <v>21754</v>
      </c>
      <c r="J400" s="113">
        <v>2361674.85</v>
      </c>
      <c r="K400" s="115">
        <v>43507</v>
      </c>
      <c r="L400" s="113">
        <v>560</v>
      </c>
      <c r="M400" s="113" t="s">
        <v>2073</v>
      </c>
      <c r="N400" s="351"/>
    </row>
    <row r="401" spans="1:14">
      <c r="A401" s="113" t="s">
        <v>2672</v>
      </c>
      <c r="B401" s="113" t="s">
        <v>384</v>
      </c>
      <c r="C401" s="113">
        <v>4.3499999999999996</v>
      </c>
      <c r="D401" s="113">
        <v>4.3499999999999996</v>
      </c>
      <c r="E401" s="113">
        <v>3.95</v>
      </c>
      <c r="F401" s="113">
        <v>3.95</v>
      </c>
      <c r="G401" s="113">
        <v>3.95</v>
      </c>
      <c r="H401" s="113">
        <v>4.1500000000000004</v>
      </c>
      <c r="I401" s="113">
        <v>24048</v>
      </c>
      <c r="J401" s="113">
        <v>96284.75</v>
      </c>
      <c r="K401" s="115">
        <v>43507</v>
      </c>
      <c r="L401" s="113">
        <v>66</v>
      </c>
      <c r="M401" s="113" t="s">
        <v>2673</v>
      </c>
      <c r="N401" s="351"/>
    </row>
    <row r="402" spans="1:14">
      <c r="A402" s="113" t="s">
        <v>2162</v>
      </c>
      <c r="B402" s="113" t="s">
        <v>384</v>
      </c>
      <c r="C402" s="113">
        <v>84.3</v>
      </c>
      <c r="D402" s="113">
        <v>84.3</v>
      </c>
      <c r="E402" s="113">
        <v>80</v>
      </c>
      <c r="F402" s="113">
        <v>80.5</v>
      </c>
      <c r="G402" s="113">
        <v>80.3</v>
      </c>
      <c r="H402" s="113">
        <v>84.05</v>
      </c>
      <c r="I402" s="113">
        <v>11214</v>
      </c>
      <c r="J402" s="113">
        <v>922444.05</v>
      </c>
      <c r="K402" s="115">
        <v>43507</v>
      </c>
      <c r="L402" s="113">
        <v>255</v>
      </c>
      <c r="M402" s="113" t="s">
        <v>2163</v>
      </c>
      <c r="N402" s="351"/>
    </row>
    <row r="403" spans="1:14">
      <c r="A403" s="113" t="s">
        <v>719</v>
      </c>
      <c r="B403" s="113" t="s">
        <v>384</v>
      </c>
      <c r="C403" s="113">
        <v>120</v>
      </c>
      <c r="D403" s="113">
        <v>120</v>
      </c>
      <c r="E403" s="113">
        <v>113.95</v>
      </c>
      <c r="F403" s="113">
        <v>117.1</v>
      </c>
      <c r="G403" s="113">
        <v>117</v>
      </c>
      <c r="H403" s="113">
        <v>120.55</v>
      </c>
      <c r="I403" s="113">
        <v>2096</v>
      </c>
      <c r="J403" s="113">
        <v>246328.55</v>
      </c>
      <c r="K403" s="115">
        <v>43507</v>
      </c>
      <c r="L403" s="113">
        <v>114</v>
      </c>
      <c r="M403" s="113" t="s">
        <v>720</v>
      </c>
      <c r="N403" s="351"/>
    </row>
    <row r="404" spans="1:14">
      <c r="A404" s="113" t="s">
        <v>1918</v>
      </c>
      <c r="B404" s="113" t="s">
        <v>384</v>
      </c>
      <c r="C404" s="113">
        <v>1253.05</v>
      </c>
      <c r="D404" s="113">
        <v>1294.4000000000001</v>
      </c>
      <c r="E404" s="113">
        <v>1253.05</v>
      </c>
      <c r="F404" s="113">
        <v>1272.55</v>
      </c>
      <c r="G404" s="113">
        <v>1269</v>
      </c>
      <c r="H404" s="113">
        <v>1268.3499999999999</v>
      </c>
      <c r="I404" s="113">
        <v>83247</v>
      </c>
      <c r="J404" s="113">
        <v>106708861.5</v>
      </c>
      <c r="K404" s="115">
        <v>43507</v>
      </c>
      <c r="L404" s="113">
        <v>4033</v>
      </c>
      <c r="M404" s="113" t="s">
        <v>1919</v>
      </c>
      <c r="N404" s="351"/>
    </row>
    <row r="405" spans="1:14">
      <c r="A405" s="113" t="s">
        <v>3234</v>
      </c>
      <c r="B405" s="113" t="s">
        <v>384</v>
      </c>
      <c r="C405" s="113">
        <v>8.9</v>
      </c>
      <c r="D405" s="113">
        <v>9.4</v>
      </c>
      <c r="E405" s="113">
        <v>8.75</v>
      </c>
      <c r="F405" s="113">
        <v>8.85</v>
      </c>
      <c r="G405" s="113">
        <v>8.8000000000000007</v>
      </c>
      <c r="H405" s="113">
        <v>9.1</v>
      </c>
      <c r="I405" s="113">
        <v>19176</v>
      </c>
      <c r="J405" s="113">
        <v>172290.4</v>
      </c>
      <c r="K405" s="115">
        <v>43507</v>
      </c>
      <c r="L405" s="113">
        <v>99</v>
      </c>
      <c r="M405" s="113" t="s">
        <v>3235</v>
      </c>
      <c r="N405" s="351"/>
    </row>
    <row r="406" spans="1:14">
      <c r="A406" s="113" t="s">
        <v>66</v>
      </c>
      <c r="B406" s="113" t="s">
        <v>384</v>
      </c>
      <c r="C406" s="113">
        <v>111.9</v>
      </c>
      <c r="D406" s="113">
        <v>111.9</v>
      </c>
      <c r="E406" s="113">
        <v>106.2</v>
      </c>
      <c r="F406" s="113">
        <v>109</v>
      </c>
      <c r="G406" s="113">
        <v>108.75</v>
      </c>
      <c r="H406" s="113">
        <v>110.65</v>
      </c>
      <c r="I406" s="113">
        <v>1417984</v>
      </c>
      <c r="J406" s="113">
        <v>153469288.84999999</v>
      </c>
      <c r="K406" s="115">
        <v>43507</v>
      </c>
      <c r="L406" s="113">
        <v>12745</v>
      </c>
      <c r="M406" s="113" t="s">
        <v>721</v>
      </c>
      <c r="N406" s="351"/>
    </row>
    <row r="407" spans="1:14">
      <c r="A407" s="113" t="s">
        <v>722</v>
      </c>
      <c r="B407" s="113" t="s">
        <v>384</v>
      </c>
      <c r="C407" s="113">
        <v>552</v>
      </c>
      <c r="D407" s="113">
        <v>555.20000000000005</v>
      </c>
      <c r="E407" s="113">
        <v>534</v>
      </c>
      <c r="F407" s="113">
        <v>547.79999999999995</v>
      </c>
      <c r="G407" s="113">
        <v>549</v>
      </c>
      <c r="H407" s="113">
        <v>546</v>
      </c>
      <c r="I407" s="113">
        <v>2890</v>
      </c>
      <c r="J407" s="113">
        <v>1572292.1</v>
      </c>
      <c r="K407" s="115">
        <v>43507</v>
      </c>
      <c r="L407" s="113">
        <v>253</v>
      </c>
      <c r="M407" s="113" t="s">
        <v>723</v>
      </c>
      <c r="N407" s="351"/>
    </row>
    <row r="408" spans="1:14">
      <c r="A408" s="113" t="s">
        <v>2801</v>
      </c>
      <c r="B408" s="113" t="s">
        <v>384</v>
      </c>
      <c r="C408" s="113">
        <v>40.799999999999997</v>
      </c>
      <c r="D408" s="113">
        <v>40.799999999999997</v>
      </c>
      <c r="E408" s="113">
        <v>37.4</v>
      </c>
      <c r="F408" s="113">
        <v>38.049999999999997</v>
      </c>
      <c r="G408" s="113">
        <v>38</v>
      </c>
      <c r="H408" s="113">
        <v>37.85</v>
      </c>
      <c r="I408" s="113">
        <v>4529</v>
      </c>
      <c r="J408" s="113">
        <v>173886.5</v>
      </c>
      <c r="K408" s="115">
        <v>43507</v>
      </c>
      <c r="L408" s="113">
        <v>103</v>
      </c>
      <c r="M408" s="113" t="s">
        <v>2802</v>
      </c>
      <c r="N408" s="351"/>
    </row>
    <row r="409" spans="1:14">
      <c r="A409" s="113" t="s">
        <v>3493</v>
      </c>
      <c r="B409" s="113" t="s">
        <v>384</v>
      </c>
      <c r="C409" s="113">
        <v>282.38</v>
      </c>
      <c r="D409" s="113">
        <v>282.98</v>
      </c>
      <c r="E409" s="113">
        <v>272</v>
      </c>
      <c r="F409" s="113">
        <v>282.98</v>
      </c>
      <c r="G409" s="113">
        <v>282.98</v>
      </c>
      <c r="H409" s="113">
        <v>283.74</v>
      </c>
      <c r="I409" s="113">
        <v>102</v>
      </c>
      <c r="J409" s="113">
        <v>28418.05</v>
      </c>
      <c r="K409" s="115">
        <v>43507</v>
      </c>
      <c r="L409" s="113">
        <v>16</v>
      </c>
      <c r="M409" s="113" t="s">
        <v>3494</v>
      </c>
      <c r="N409" s="351"/>
    </row>
    <row r="410" spans="1:14">
      <c r="A410" s="113" t="s">
        <v>724</v>
      </c>
      <c r="B410" s="113" t="s">
        <v>384</v>
      </c>
      <c r="C410" s="113">
        <v>112.55</v>
      </c>
      <c r="D410" s="113">
        <v>112.95</v>
      </c>
      <c r="E410" s="113">
        <v>109.1</v>
      </c>
      <c r="F410" s="113">
        <v>112.25</v>
      </c>
      <c r="G410" s="113">
        <v>112.95</v>
      </c>
      <c r="H410" s="113">
        <v>113.1</v>
      </c>
      <c r="I410" s="113">
        <v>1436779</v>
      </c>
      <c r="J410" s="113">
        <v>159570832.05000001</v>
      </c>
      <c r="K410" s="115">
        <v>43507</v>
      </c>
      <c r="L410" s="113">
        <v>18391</v>
      </c>
      <c r="M410" s="113" t="s">
        <v>725</v>
      </c>
      <c r="N410" s="351"/>
    </row>
    <row r="411" spans="1:14">
      <c r="A411" s="113" t="s">
        <v>2100</v>
      </c>
      <c r="B411" s="113" t="s">
        <v>384</v>
      </c>
      <c r="C411" s="113">
        <v>670</v>
      </c>
      <c r="D411" s="113">
        <v>670</v>
      </c>
      <c r="E411" s="113">
        <v>640.29999999999995</v>
      </c>
      <c r="F411" s="113">
        <v>644.35</v>
      </c>
      <c r="G411" s="113">
        <v>643</v>
      </c>
      <c r="H411" s="113">
        <v>655.29999999999995</v>
      </c>
      <c r="I411" s="113">
        <v>4205</v>
      </c>
      <c r="J411" s="113">
        <v>2727391.85</v>
      </c>
      <c r="K411" s="115">
        <v>43507</v>
      </c>
      <c r="L411" s="113">
        <v>791</v>
      </c>
      <c r="M411" s="113" t="s">
        <v>2101</v>
      </c>
      <c r="N411" s="351"/>
    </row>
    <row r="412" spans="1:14">
      <c r="A412" s="113" t="s">
        <v>726</v>
      </c>
      <c r="B412" s="113" t="s">
        <v>384</v>
      </c>
      <c r="C412" s="113">
        <v>72.55</v>
      </c>
      <c r="D412" s="113">
        <v>72.55</v>
      </c>
      <c r="E412" s="113">
        <v>68.900000000000006</v>
      </c>
      <c r="F412" s="113">
        <v>70.95</v>
      </c>
      <c r="G412" s="113">
        <v>70.599999999999994</v>
      </c>
      <c r="H412" s="113">
        <v>72.2</v>
      </c>
      <c r="I412" s="113">
        <v>924330</v>
      </c>
      <c r="J412" s="113">
        <v>65727167.25</v>
      </c>
      <c r="K412" s="115">
        <v>43507</v>
      </c>
      <c r="L412" s="113">
        <v>6959</v>
      </c>
      <c r="M412" s="113" t="s">
        <v>727</v>
      </c>
      <c r="N412" s="351"/>
    </row>
    <row r="413" spans="1:14">
      <c r="A413" s="113" t="s">
        <v>728</v>
      </c>
      <c r="B413" s="113" t="s">
        <v>384</v>
      </c>
      <c r="C413" s="113">
        <v>860.35</v>
      </c>
      <c r="D413" s="113">
        <v>871.15</v>
      </c>
      <c r="E413" s="113">
        <v>831</v>
      </c>
      <c r="F413" s="113">
        <v>832.9</v>
      </c>
      <c r="G413" s="113">
        <v>831</v>
      </c>
      <c r="H413" s="113">
        <v>857.05</v>
      </c>
      <c r="I413" s="113">
        <v>5891</v>
      </c>
      <c r="J413" s="113">
        <v>4972285.05</v>
      </c>
      <c r="K413" s="115">
        <v>43507</v>
      </c>
      <c r="L413" s="113">
        <v>641</v>
      </c>
      <c r="M413" s="113" t="s">
        <v>729</v>
      </c>
      <c r="N413" s="351"/>
    </row>
    <row r="414" spans="1:14">
      <c r="A414" s="113" t="s">
        <v>730</v>
      </c>
      <c r="B414" s="113" t="s">
        <v>384</v>
      </c>
      <c r="C414" s="113">
        <v>653</v>
      </c>
      <c r="D414" s="113">
        <v>653</v>
      </c>
      <c r="E414" s="113">
        <v>627.1</v>
      </c>
      <c r="F414" s="113">
        <v>636.5</v>
      </c>
      <c r="G414" s="113">
        <v>640</v>
      </c>
      <c r="H414" s="113">
        <v>659.9</v>
      </c>
      <c r="I414" s="113">
        <v>1620409</v>
      </c>
      <c r="J414" s="113">
        <v>1031535756.5</v>
      </c>
      <c r="K414" s="115">
        <v>43507</v>
      </c>
      <c r="L414" s="113">
        <v>33671</v>
      </c>
      <c r="M414" s="113" t="s">
        <v>731</v>
      </c>
      <c r="N414" s="351"/>
    </row>
    <row r="415" spans="1:14">
      <c r="A415" s="113" t="s">
        <v>732</v>
      </c>
      <c r="B415" s="113" t="s">
        <v>384</v>
      </c>
      <c r="C415" s="113">
        <v>10.5</v>
      </c>
      <c r="D415" s="113">
        <v>10.9</v>
      </c>
      <c r="E415" s="113">
        <v>9.75</v>
      </c>
      <c r="F415" s="113">
        <v>9.85</v>
      </c>
      <c r="G415" s="113">
        <v>9.85</v>
      </c>
      <c r="H415" s="113">
        <v>10.55</v>
      </c>
      <c r="I415" s="113">
        <v>7534</v>
      </c>
      <c r="J415" s="113">
        <v>77285.5</v>
      </c>
      <c r="K415" s="115">
        <v>43507</v>
      </c>
      <c r="L415" s="113">
        <v>105</v>
      </c>
      <c r="M415" s="113" t="s">
        <v>733</v>
      </c>
      <c r="N415" s="351"/>
    </row>
    <row r="416" spans="1:14">
      <c r="A416" s="113" t="s">
        <v>3236</v>
      </c>
      <c r="B416" s="113" t="s">
        <v>384</v>
      </c>
      <c r="C416" s="113">
        <v>11.7</v>
      </c>
      <c r="D416" s="113">
        <v>11.7</v>
      </c>
      <c r="E416" s="113">
        <v>10.65</v>
      </c>
      <c r="F416" s="113">
        <v>10.85</v>
      </c>
      <c r="G416" s="113">
        <v>10.8</v>
      </c>
      <c r="H416" s="113">
        <v>11.8</v>
      </c>
      <c r="I416" s="113">
        <v>39966</v>
      </c>
      <c r="J416" s="113">
        <v>429773.4</v>
      </c>
      <c r="K416" s="115">
        <v>43507</v>
      </c>
      <c r="L416" s="113">
        <v>185</v>
      </c>
      <c r="M416" s="113" t="s">
        <v>3237</v>
      </c>
      <c r="N416" s="351"/>
    </row>
    <row r="417" spans="1:14">
      <c r="A417" s="113" t="s">
        <v>734</v>
      </c>
      <c r="B417" s="113" t="s">
        <v>384</v>
      </c>
      <c r="C417" s="113">
        <v>108.85</v>
      </c>
      <c r="D417" s="113">
        <v>109</v>
      </c>
      <c r="E417" s="113">
        <v>104</v>
      </c>
      <c r="F417" s="113">
        <v>107.05</v>
      </c>
      <c r="G417" s="113">
        <v>107</v>
      </c>
      <c r="H417" s="113">
        <v>108.85</v>
      </c>
      <c r="I417" s="113">
        <v>95999</v>
      </c>
      <c r="J417" s="113">
        <v>10184391.300000001</v>
      </c>
      <c r="K417" s="115">
        <v>43507</v>
      </c>
      <c r="L417" s="113">
        <v>831</v>
      </c>
      <c r="M417" s="113" t="s">
        <v>735</v>
      </c>
      <c r="N417" s="351"/>
    </row>
    <row r="418" spans="1:14">
      <c r="A418" s="113" t="s">
        <v>2013</v>
      </c>
      <c r="B418" s="113" t="s">
        <v>384</v>
      </c>
      <c r="C418" s="113">
        <v>30.05</v>
      </c>
      <c r="D418" s="113">
        <v>31.5</v>
      </c>
      <c r="E418" s="113">
        <v>29.95</v>
      </c>
      <c r="F418" s="113">
        <v>30.1</v>
      </c>
      <c r="G418" s="113">
        <v>30</v>
      </c>
      <c r="H418" s="113">
        <v>30</v>
      </c>
      <c r="I418" s="113">
        <v>86438</v>
      </c>
      <c r="J418" s="113">
        <v>2599096.85</v>
      </c>
      <c r="K418" s="115">
        <v>43507</v>
      </c>
      <c r="L418" s="113">
        <v>144</v>
      </c>
      <c r="M418" s="113" t="s">
        <v>2014</v>
      </c>
      <c r="N418" s="351"/>
    </row>
    <row r="419" spans="1:14">
      <c r="A419" s="113" t="s">
        <v>3511</v>
      </c>
      <c r="B419" s="113" t="s">
        <v>3201</v>
      </c>
      <c r="C419" s="113">
        <v>1.4</v>
      </c>
      <c r="D419" s="113">
        <v>1.4</v>
      </c>
      <c r="E419" s="113">
        <v>1.35</v>
      </c>
      <c r="F419" s="113">
        <v>1.35</v>
      </c>
      <c r="G419" s="113">
        <v>1.35</v>
      </c>
      <c r="H419" s="113">
        <v>1.4</v>
      </c>
      <c r="I419" s="113">
        <v>851</v>
      </c>
      <c r="J419" s="113">
        <v>1148.9000000000001</v>
      </c>
      <c r="K419" s="115">
        <v>43507</v>
      </c>
      <c r="L419" s="113">
        <v>3</v>
      </c>
      <c r="M419" s="113" t="s">
        <v>3512</v>
      </c>
      <c r="N419" s="351"/>
    </row>
    <row r="420" spans="1:14">
      <c r="A420" s="113" t="s">
        <v>3616</v>
      </c>
      <c r="B420" s="113" t="s">
        <v>384</v>
      </c>
      <c r="C420" s="113">
        <v>17.600000000000001</v>
      </c>
      <c r="D420" s="113">
        <v>17.600000000000001</v>
      </c>
      <c r="E420" s="113">
        <v>17.600000000000001</v>
      </c>
      <c r="F420" s="113">
        <v>17.600000000000001</v>
      </c>
      <c r="G420" s="113">
        <v>17.600000000000001</v>
      </c>
      <c r="H420" s="113">
        <v>18.5</v>
      </c>
      <c r="I420" s="113">
        <v>60</v>
      </c>
      <c r="J420" s="113">
        <v>1056</v>
      </c>
      <c r="K420" s="115">
        <v>43507</v>
      </c>
      <c r="L420" s="113">
        <v>1</v>
      </c>
      <c r="M420" s="113" t="s">
        <v>3617</v>
      </c>
      <c r="N420" s="351"/>
    </row>
    <row r="421" spans="1:14">
      <c r="A421" s="113" t="s">
        <v>736</v>
      </c>
      <c r="B421" s="113" t="s">
        <v>384</v>
      </c>
      <c r="C421" s="113">
        <v>205</v>
      </c>
      <c r="D421" s="113">
        <v>211.95</v>
      </c>
      <c r="E421" s="113">
        <v>200</v>
      </c>
      <c r="F421" s="113">
        <v>208.4</v>
      </c>
      <c r="G421" s="113">
        <v>207.5</v>
      </c>
      <c r="H421" s="113">
        <v>205</v>
      </c>
      <c r="I421" s="113">
        <v>1922238</v>
      </c>
      <c r="J421" s="113">
        <v>398496263.39999998</v>
      </c>
      <c r="K421" s="115">
        <v>43507</v>
      </c>
      <c r="L421" s="113">
        <v>22315</v>
      </c>
      <c r="M421" s="113" t="s">
        <v>2925</v>
      </c>
      <c r="N421" s="351"/>
    </row>
    <row r="422" spans="1:14">
      <c r="A422" s="113" t="s">
        <v>737</v>
      </c>
      <c r="B422" s="113" t="s">
        <v>384</v>
      </c>
      <c r="C422" s="113">
        <v>440</v>
      </c>
      <c r="D422" s="113">
        <v>440</v>
      </c>
      <c r="E422" s="113">
        <v>415.3</v>
      </c>
      <c r="F422" s="113">
        <v>423.15</v>
      </c>
      <c r="G422" s="113">
        <v>421.3</v>
      </c>
      <c r="H422" s="113">
        <v>441.65</v>
      </c>
      <c r="I422" s="113">
        <v>29891</v>
      </c>
      <c r="J422" s="113">
        <v>12752839.1</v>
      </c>
      <c r="K422" s="115">
        <v>43507</v>
      </c>
      <c r="L422" s="113">
        <v>2390</v>
      </c>
      <c r="M422" s="113" t="s">
        <v>2861</v>
      </c>
      <c r="N422" s="351"/>
    </row>
    <row r="423" spans="1:14">
      <c r="A423" s="113" t="s">
        <v>2926</v>
      </c>
      <c r="B423" s="113" t="s">
        <v>384</v>
      </c>
      <c r="C423" s="113">
        <v>2</v>
      </c>
      <c r="D423" s="113">
        <v>2</v>
      </c>
      <c r="E423" s="113">
        <v>1.9</v>
      </c>
      <c r="F423" s="113">
        <v>1.9</v>
      </c>
      <c r="G423" s="113">
        <v>1.9</v>
      </c>
      <c r="H423" s="113">
        <v>2</v>
      </c>
      <c r="I423" s="113">
        <v>42773</v>
      </c>
      <c r="J423" s="113">
        <v>81272.7</v>
      </c>
      <c r="K423" s="115">
        <v>43507</v>
      </c>
      <c r="L423" s="113">
        <v>53</v>
      </c>
      <c r="M423" s="113" t="s">
        <v>2927</v>
      </c>
      <c r="N423" s="351"/>
    </row>
    <row r="424" spans="1:14">
      <c r="A424" s="113" t="s">
        <v>738</v>
      </c>
      <c r="B424" s="113" t="s">
        <v>384</v>
      </c>
      <c r="C424" s="113">
        <v>3224</v>
      </c>
      <c r="D424" s="113">
        <v>3365</v>
      </c>
      <c r="E424" s="113">
        <v>3174.2</v>
      </c>
      <c r="F424" s="113">
        <v>3308.45</v>
      </c>
      <c r="G424" s="113">
        <v>3344.2</v>
      </c>
      <c r="H424" s="113">
        <v>3237.25</v>
      </c>
      <c r="I424" s="113">
        <v>6930</v>
      </c>
      <c r="J424" s="113">
        <v>22894864.75</v>
      </c>
      <c r="K424" s="115">
        <v>43507</v>
      </c>
      <c r="L424" s="113">
        <v>843</v>
      </c>
      <c r="M424" s="113" t="s">
        <v>739</v>
      </c>
      <c r="N424" s="351"/>
    </row>
    <row r="425" spans="1:14">
      <c r="A425" s="113" t="s">
        <v>740</v>
      </c>
      <c r="B425" s="113" t="s">
        <v>384</v>
      </c>
      <c r="C425" s="113">
        <v>1140</v>
      </c>
      <c r="D425" s="113">
        <v>1140</v>
      </c>
      <c r="E425" s="113">
        <v>1057.05</v>
      </c>
      <c r="F425" s="113">
        <v>1078.8</v>
      </c>
      <c r="G425" s="113">
        <v>1089</v>
      </c>
      <c r="H425" s="113">
        <v>1127.9000000000001</v>
      </c>
      <c r="I425" s="113">
        <v>10792</v>
      </c>
      <c r="J425" s="113">
        <v>11727418.1</v>
      </c>
      <c r="K425" s="115">
        <v>43507</v>
      </c>
      <c r="L425" s="113">
        <v>1205</v>
      </c>
      <c r="M425" s="113" t="s">
        <v>741</v>
      </c>
      <c r="N425" s="351"/>
    </row>
    <row r="426" spans="1:14">
      <c r="A426" s="113" t="s">
        <v>67</v>
      </c>
      <c r="B426" s="113" t="s">
        <v>384</v>
      </c>
      <c r="C426" s="113">
        <v>210</v>
      </c>
      <c r="D426" s="113">
        <v>211.95</v>
      </c>
      <c r="E426" s="113">
        <v>205</v>
      </c>
      <c r="F426" s="113">
        <v>208.65</v>
      </c>
      <c r="G426" s="113">
        <v>210.6</v>
      </c>
      <c r="H426" s="113">
        <v>211.25</v>
      </c>
      <c r="I426" s="113">
        <v>2571374</v>
      </c>
      <c r="J426" s="113">
        <v>536732785.94999999</v>
      </c>
      <c r="K426" s="115">
        <v>43507</v>
      </c>
      <c r="L426" s="113">
        <v>47201</v>
      </c>
      <c r="M426" s="113" t="s">
        <v>2803</v>
      </c>
      <c r="N426" s="351"/>
    </row>
    <row r="427" spans="1:14">
      <c r="A427" s="113" t="s">
        <v>2928</v>
      </c>
      <c r="B427" s="113" t="s">
        <v>384</v>
      </c>
      <c r="C427" s="113">
        <v>35</v>
      </c>
      <c r="D427" s="113">
        <v>35.299999999999997</v>
      </c>
      <c r="E427" s="113">
        <v>33.700000000000003</v>
      </c>
      <c r="F427" s="113">
        <v>34.049999999999997</v>
      </c>
      <c r="G427" s="113">
        <v>34.049999999999997</v>
      </c>
      <c r="H427" s="113">
        <v>35</v>
      </c>
      <c r="I427" s="113">
        <v>34205</v>
      </c>
      <c r="J427" s="113">
        <v>1177301.45</v>
      </c>
      <c r="K427" s="115">
        <v>43507</v>
      </c>
      <c r="L427" s="113">
        <v>401</v>
      </c>
      <c r="M427" s="113" t="s">
        <v>2929</v>
      </c>
      <c r="N427" s="351"/>
    </row>
    <row r="428" spans="1:14">
      <c r="A428" s="113" t="s">
        <v>2930</v>
      </c>
      <c r="B428" s="113" t="s">
        <v>384</v>
      </c>
      <c r="C428" s="113">
        <v>387.85</v>
      </c>
      <c r="D428" s="113">
        <v>392.5</v>
      </c>
      <c r="E428" s="113">
        <v>378.1</v>
      </c>
      <c r="F428" s="113">
        <v>380.3</v>
      </c>
      <c r="G428" s="113">
        <v>378.1</v>
      </c>
      <c r="H428" s="113">
        <v>389.65</v>
      </c>
      <c r="I428" s="113">
        <v>3345</v>
      </c>
      <c r="J428" s="113">
        <v>1283534.25</v>
      </c>
      <c r="K428" s="115">
        <v>43507</v>
      </c>
      <c r="L428" s="113">
        <v>217</v>
      </c>
      <c r="M428" s="113" t="s">
        <v>2931</v>
      </c>
      <c r="N428" s="351"/>
    </row>
    <row r="429" spans="1:14">
      <c r="A429" s="113" t="s">
        <v>2932</v>
      </c>
      <c r="B429" s="113" t="s">
        <v>384</v>
      </c>
      <c r="C429" s="113">
        <v>34.950000000000003</v>
      </c>
      <c r="D429" s="113">
        <v>35.35</v>
      </c>
      <c r="E429" s="113">
        <v>34.1</v>
      </c>
      <c r="F429" s="113">
        <v>34.85</v>
      </c>
      <c r="G429" s="113">
        <v>34.700000000000003</v>
      </c>
      <c r="H429" s="113">
        <v>34.85</v>
      </c>
      <c r="I429" s="113">
        <v>139753</v>
      </c>
      <c r="J429" s="113">
        <v>4842806.4000000004</v>
      </c>
      <c r="K429" s="115">
        <v>43507</v>
      </c>
      <c r="L429" s="113">
        <v>785</v>
      </c>
      <c r="M429" s="113" t="s">
        <v>2933</v>
      </c>
      <c r="N429" s="351"/>
    </row>
    <row r="430" spans="1:14">
      <c r="A430" s="113" t="s">
        <v>1920</v>
      </c>
      <c r="B430" s="113" t="s">
        <v>384</v>
      </c>
      <c r="C430" s="113">
        <v>42.25</v>
      </c>
      <c r="D430" s="113">
        <v>43.6</v>
      </c>
      <c r="E430" s="113">
        <v>41.9</v>
      </c>
      <c r="F430" s="113">
        <v>43.25</v>
      </c>
      <c r="G430" s="113">
        <v>43.55</v>
      </c>
      <c r="H430" s="113">
        <v>42.15</v>
      </c>
      <c r="I430" s="113">
        <v>1304985</v>
      </c>
      <c r="J430" s="113">
        <v>55790407.399999999</v>
      </c>
      <c r="K430" s="115">
        <v>43507</v>
      </c>
      <c r="L430" s="113">
        <v>16448</v>
      </c>
      <c r="M430" s="113" t="s">
        <v>2934</v>
      </c>
      <c r="N430" s="351"/>
    </row>
    <row r="431" spans="1:14">
      <c r="A431" s="113" t="s">
        <v>2935</v>
      </c>
      <c r="B431" s="113" t="s">
        <v>3201</v>
      </c>
      <c r="C431" s="113">
        <v>0.25</v>
      </c>
      <c r="D431" s="113">
        <v>0.25</v>
      </c>
      <c r="E431" s="113">
        <v>0.2</v>
      </c>
      <c r="F431" s="113">
        <v>0.25</v>
      </c>
      <c r="G431" s="113">
        <v>0.25</v>
      </c>
      <c r="H431" s="113">
        <v>0.25</v>
      </c>
      <c r="I431" s="113">
        <v>541955</v>
      </c>
      <c r="J431" s="113">
        <v>111242.2</v>
      </c>
      <c r="K431" s="115">
        <v>43507</v>
      </c>
      <c r="L431" s="113">
        <v>81</v>
      </c>
      <c r="M431" s="113" t="s">
        <v>2936</v>
      </c>
      <c r="N431" s="351"/>
    </row>
    <row r="432" spans="1:14">
      <c r="A432" s="113" t="s">
        <v>2937</v>
      </c>
      <c r="B432" s="113" t="s">
        <v>384</v>
      </c>
      <c r="C432" s="113">
        <v>167.9</v>
      </c>
      <c r="D432" s="113">
        <v>168.9</v>
      </c>
      <c r="E432" s="113">
        <v>161.19999999999999</v>
      </c>
      <c r="F432" s="113">
        <v>162.5</v>
      </c>
      <c r="G432" s="113">
        <v>162.25</v>
      </c>
      <c r="H432" s="113">
        <v>166.9</v>
      </c>
      <c r="I432" s="113">
        <v>18739</v>
      </c>
      <c r="J432" s="113">
        <v>3089169.55</v>
      </c>
      <c r="K432" s="115">
        <v>43507</v>
      </c>
      <c r="L432" s="113">
        <v>716</v>
      </c>
      <c r="M432" s="113" t="s">
        <v>2938</v>
      </c>
      <c r="N432" s="351"/>
    </row>
    <row r="433" spans="1:14">
      <c r="A433" s="113" t="s">
        <v>68</v>
      </c>
      <c r="B433" s="113" t="s">
        <v>384</v>
      </c>
      <c r="C433" s="113">
        <v>84.15</v>
      </c>
      <c r="D433" s="113">
        <v>84.3</v>
      </c>
      <c r="E433" s="113">
        <v>81.7</v>
      </c>
      <c r="F433" s="113">
        <v>83.45</v>
      </c>
      <c r="G433" s="113">
        <v>83.5</v>
      </c>
      <c r="H433" s="113">
        <v>84.15</v>
      </c>
      <c r="I433" s="113">
        <v>8381436</v>
      </c>
      <c r="J433" s="113">
        <v>694956940.14999998</v>
      </c>
      <c r="K433" s="115">
        <v>43507</v>
      </c>
      <c r="L433" s="113">
        <v>34214</v>
      </c>
      <c r="M433" s="113" t="s">
        <v>2939</v>
      </c>
      <c r="N433" s="351"/>
    </row>
    <row r="434" spans="1:14">
      <c r="A434" s="113" t="s">
        <v>2940</v>
      </c>
      <c r="B434" s="113" t="s">
        <v>384</v>
      </c>
      <c r="C434" s="113">
        <v>34.4</v>
      </c>
      <c r="D434" s="113">
        <v>34.4</v>
      </c>
      <c r="E434" s="113">
        <v>33.35</v>
      </c>
      <c r="F434" s="113">
        <v>33.75</v>
      </c>
      <c r="G434" s="113">
        <v>33.6</v>
      </c>
      <c r="H434" s="113">
        <v>34.450000000000003</v>
      </c>
      <c r="I434" s="113">
        <v>166172</v>
      </c>
      <c r="J434" s="113">
        <v>5597669.2999999998</v>
      </c>
      <c r="K434" s="115">
        <v>43507</v>
      </c>
      <c r="L434" s="113">
        <v>832</v>
      </c>
      <c r="M434" s="113" t="s">
        <v>2941</v>
      </c>
      <c r="N434" s="351"/>
    </row>
    <row r="435" spans="1:14">
      <c r="A435" s="113" t="s">
        <v>743</v>
      </c>
      <c r="B435" s="113" t="s">
        <v>384</v>
      </c>
      <c r="C435" s="113">
        <v>34.049999999999997</v>
      </c>
      <c r="D435" s="113">
        <v>34.049999999999997</v>
      </c>
      <c r="E435" s="113">
        <v>33.299999999999997</v>
      </c>
      <c r="F435" s="113">
        <v>33.700000000000003</v>
      </c>
      <c r="G435" s="113">
        <v>33.450000000000003</v>
      </c>
      <c r="H435" s="113">
        <v>34.450000000000003</v>
      </c>
      <c r="I435" s="113">
        <v>1520</v>
      </c>
      <c r="J435" s="113">
        <v>51108.9</v>
      </c>
      <c r="K435" s="115">
        <v>43507</v>
      </c>
      <c r="L435" s="113">
        <v>37</v>
      </c>
      <c r="M435" s="113" t="s">
        <v>744</v>
      </c>
      <c r="N435" s="351"/>
    </row>
    <row r="436" spans="1:14">
      <c r="A436" s="113" t="s">
        <v>745</v>
      </c>
      <c r="B436" s="113" t="s">
        <v>384</v>
      </c>
      <c r="C436" s="113">
        <v>449</v>
      </c>
      <c r="D436" s="113">
        <v>452.1</v>
      </c>
      <c r="E436" s="113">
        <v>440</v>
      </c>
      <c r="F436" s="113">
        <v>443.9</v>
      </c>
      <c r="G436" s="113">
        <v>449.95</v>
      </c>
      <c r="H436" s="113">
        <v>450.25</v>
      </c>
      <c r="I436" s="113">
        <v>4153</v>
      </c>
      <c r="J436" s="113">
        <v>1858538.7</v>
      </c>
      <c r="K436" s="115">
        <v>43507</v>
      </c>
      <c r="L436" s="113">
        <v>310</v>
      </c>
      <c r="M436" s="113" t="s">
        <v>2804</v>
      </c>
      <c r="N436" s="351"/>
    </row>
    <row r="437" spans="1:14">
      <c r="A437" s="113" t="s">
        <v>2942</v>
      </c>
      <c r="B437" s="113" t="s">
        <v>384</v>
      </c>
      <c r="C437" s="113">
        <v>47.3</v>
      </c>
      <c r="D437" s="113">
        <v>50.35</v>
      </c>
      <c r="E437" s="113">
        <v>47.3</v>
      </c>
      <c r="F437" s="113">
        <v>49.15</v>
      </c>
      <c r="G437" s="113">
        <v>49.2</v>
      </c>
      <c r="H437" s="113">
        <v>49.1</v>
      </c>
      <c r="I437" s="113">
        <v>241494</v>
      </c>
      <c r="J437" s="113">
        <v>11878290.449999999</v>
      </c>
      <c r="K437" s="115">
        <v>43507</v>
      </c>
      <c r="L437" s="113">
        <v>981</v>
      </c>
      <c r="M437" s="113" t="s">
        <v>2943</v>
      </c>
      <c r="N437" s="351"/>
    </row>
    <row r="438" spans="1:14">
      <c r="A438" s="113" t="s">
        <v>747</v>
      </c>
      <c r="B438" s="113" t="s">
        <v>384</v>
      </c>
      <c r="C438" s="113">
        <v>393</v>
      </c>
      <c r="D438" s="113">
        <v>395</v>
      </c>
      <c r="E438" s="113">
        <v>385.55</v>
      </c>
      <c r="F438" s="113">
        <v>389.8</v>
      </c>
      <c r="G438" s="113">
        <v>392.85</v>
      </c>
      <c r="H438" s="113">
        <v>393</v>
      </c>
      <c r="I438" s="113">
        <v>15632</v>
      </c>
      <c r="J438" s="113">
        <v>6109573.5499999998</v>
      </c>
      <c r="K438" s="115">
        <v>43507</v>
      </c>
      <c r="L438" s="113">
        <v>1824</v>
      </c>
      <c r="M438" s="113" t="s">
        <v>2944</v>
      </c>
      <c r="N438" s="351"/>
    </row>
    <row r="439" spans="1:14">
      <c r="A439" s="113" t="s">
        <v>2945</v>
      </c>
      <c r="B439" s="113" t="s">
        <v>384</v>
      </c>
      <c r="C439" s="113">
        <v>1061</v>
      </c>
      <c r="D439" s="113">
        <v>1114.7</v>
      </c>
      <c r="E439" s="113">
        <v>1045.0999999999999</v>
      </c>
      <c r="F439" s="113">
        <v>1101.0999999999999</v>
      </c>
      <c r="G439" s="113">
        <v>1099.9000000000001</v>
      </c>
      <c r="H439" s="113">
        <v>1080.0999999999999</v>
      </c>
      <c r="I439" s="113">
        <v>4067</v>
      </c>
      <c r="J439" s="113">
        <v>4392379.5</v>
      </c>
      <c r="K439" s="115">
        <v>43507</v>
      </c>
      <c r="L439" s="113">
        <v>665</v>
      </c>
      <c r="M439" s="113" t="s">
        <v>2946</v>
      </c>
      <c r="N439" s="351"/>
    </row>
    <row r="440" spans="1:14">
      <c r="A440" s="113" t="s">
        <v>748</v>
      </c>
      <c r="B440" s="113" t="s">
        <v>384</v>
      </c>
      <c r="C440" s="113">
        <v>501.15</v>
      </c>
      <c r="D440" s="113">
        <v>504.95</v>
      </c>
      <c r="E440" s="113">
        <v>498.05</v>
      </c>
      <c r="F440" s="113">
        <v>501.4</v>
      </c>
      <c r="G440" s="113">
        <v>500.05</v>
      </c>
      <c r="H440" s="113">
        <v>501.15</v>
      </c>
      <c r="I440" s="113">
        <v>14821</v>
      </c>
      <c r="J440" s="113">
        <v>7438322.3499999996</v>
      </c>
      <c r="K440" s="115">
        <v>43507</v>
      </c>
      <c r="L440" s="113">
        <v>3989</v>
      </c>
      <c r="M440" s="113" t="s">
        <v>2947</v>
      </c>
      <c r="N440" s="351"/>
    </row>
    <row r="441" spans="1:14">
      <c r="A441" s="113" t="s">
        <v>3238</v>
      </c>
      <c r="B441" s="113" t="s">
        <v>384</v>
      </c>
      <c r="C441" s="113">
        <v>41</v>
      </c>
      <c r="D441" s="113">
        <v>41.9</v>
      </c>
      <c r="E441" s="113">
        <v>39.9</v>
      </c>
      <c r="F441" s="113">
        <v>39.9</v>
      </c>
      <c r="G441" s="113">
        <v>39.9</v>
      </c>
      <c r="H441" s="113">
        <v>42</v>
      </c>
      <c r="I441" s="113">
        <v>2344</v>
      </c>
      <c r="J441" s="113">
        <v>94389.65</v>
      </c>
      <c r="K441" s="115">
        <v>43507</v>
      </c>
      <c r="L441" s="113">
        <v>35</v>
      </c>
      <c r="M441" s="113" t="s">
        <v>3239</v>
      </c>
      <c r="N441" s="351"/>
    </row>
    <row r="442" spans="1:14">
      <c r="A442" s="113" t="s">
        <v>749</v>
      </c>
      <c r="B442" s="113" t="s">
        <v>384</v>
      </c>
      <c r="C442" s="113">
        <v>438.7</v>
      </c>
      <c r="D442" s="113">
        <v>438.7</v>
      </c>
      <c r="E442" s="113">
        <v>426</v>
      </c>
      <c r="F442" s="113">
        <v>431.15</v>
      </c>
      <c r="G442" s="113">
        <v>426.2</v>
      </c>
      <c r="H442" s="113">
        <v>430.05</v>
      </c>
      <c r="I442" s="113">
        <v>175729</v>
      </c>
      <c r="J442" s="113">
        <v>76656366.650000006</v>
      </c>
      <c r="K442" s="115">
        <v>43507</v>
      </c>
      <c r="L442" s="113">
        <v>2105</v>
      </c>
      <c r="M442" s="113" t="s">
        <v>2805</v>
      </c>
      <c r="N442" s="351"/>
    </row>
    <row r="443" spans="1:14">
      <c r="A443" s="113" t="s">
        <v>2948</v>
      </c>
      <c r="B443" s="113" t="s">
        <v>384</v>
      </c>
      <c r="C443" s="113">
        <v>495.05</v>
      </c>
      <c r="D443" s="113">
        <v>497</v>
      </c>
      <c r="E443" s="113">
        <v>492.95</v>
      </c>
      <c r="F443" s="113">
        <v>493</v>
      </c>
      <c r="G443" s="113">
        <v>494</v>
      </c>
      <c r="H443" s="113">
        <v>498.85</v>
      </c>
      <c r="I443" s="113">
        <v>4991</v>
      </c>
      <c r="J443" s="113">
        <v>2467890.1</v>
      </c>
      <c r="K443" s="115">
        <v>43507</v>
      </c>
      <c r="L443" s="113">
        <v>100</v>
      </c>
      <c r="M443" s="113" t="s">
        <v>2949</v>
      </c>
      <c r="N443" s="351"/>
    </row>
    <row r="444" spans="1:14">
      <c r="A444" s="113" t="s">
        <v>750</v>
      </c>
      <c r="B444" s="113" t="s">
        <v>384</v>
      </c>
      <c r="C444" s="113">
        <v>41.15</v>
      </c>
      <c r="D444" s="113">
        <v>41.15</v>
      </c>
      <c r="E444" s="113">
        <v>38.5</v>
      </c>
      <c r="F444" s="113">
        <v>38.9</v>
      </c>
      <c r="G444" s="113">
        <v>38.6</v>
      </c>
      <c r="H444" s="113">
        <v>40.6</v>
      </c>
      <c r="I444" s="113">
        <v>18781</v>
      </c>
      <c r="J444" s="113">
        <v>738718.6</v>
      </c>
      <c r="K444" s="115">
        <v>43507</v>
      </c>
      <c r="L444" s="113">
        <v>340</v>
      </c>
      <c r="M444" s="113" t="s">
        <v>751</v>
      </c>
      <c r="N444" s="351"/>
    </row>
    <row r="445" spans="1:14">
      <c r="A445" s="113" t="s">
        <v>752</v>
      </c>
      <c r="B445" s="113" t="s">
        <v>384</v>
      </c>
      <c r="C445" s="113">
        <v>134.75</v>
      </c>
      <c r="D445" s="113">
        <v>135.4</v>
      </c>
      <c r="E445" s="113">
        <v>134</v>
      </c>
      <c r="F445" s="113">
        <v>134.65</v>
      </c>
      <c r="G445" s="113">
        <v>134.85</v>
      </c>
      <c r="H445" s="113">
        <v>135.05000000000001</v>
      </c>
      <c r="I445" s="113">
        <v>251970</v>
      </c>
      <c r="J445" s="113">
        <v>33958906.200000003</v>
      </c>
      <c r="K445" s="115">
        <v>43507</v>
      </c>
      <c r="L445" s="113">
        <v>2288</v>
      </c>
      <c r="M445" s="113" t="s">
        <v>753</v>
      </c>
      <c r="N445" s="351"/>
    </row>
    <row r="446" spans="1:14">
      <c r="A446" s="113" t="s">
        <v>754</v>
      </c>
      <c r="B446" s="113" t="s">
        <v>384</v>
      </c>
      <c r="C446" s="113">
        <v>1330.3</v>
      </c>
      <c r="D446" s="113">
        <v>1366.05</v>
      </c>
      <c r="E446" s="113">
        <v>1330.3</v>
      </c>
      <c r="F446" s="113">
        <v>1349.85</v>
      </c>
      <c r="G446" s="113">
        <v>1337</v>
      </c>
      <c r="H446" s="113">
        <v>1355</v>
      </c>
      <c r="I446" s="113">
        <v>226</v>
      </c>
      <c r="J446" s="113">
        <v>305103.95</v>
      </c>
      <c r="K446" s="115">
        <v>43507</v>
      </c>
      <c r="L446" s="113">
        <v>99</v>
      </c>
      <c r="M446" s="113" t="s">
        <v>755</v>
      </c>
      <c r="N446" s="351"/>
    </row>
    <row r="447" spans="1:14">
      <c r="A447" s="113" t="s">
        <v>2324</v>
      </c>
      <c r="B447" s="113" t="s">
        <v>384</v>
      </c>
      <c r="C447" s="113">
        <v>423</v>
      </c>
      <c r="D447" s="113">
        <v>424.65</v>
      </c>
      <c r="E447" s="113">
        <v>415.55</v>
      </c>
      <c r="F447" s="113">
        <v>421.35</v>
      </c>
      <c r="G447" s="113">
        <v>421</v>
      </c>
      <c r="H447" s="113">
        <v>427.05</v>
      </c>
      <c r="I447" s="113">
        <v>801606</v>
      </c>
      <c r="J447" s="113">
        <v>337801166.64999998</v>
      </c>
      <c r="K447" s="115">
        <v>43507</v>
      </c>
      <c r="L447" s="113">
        <v>7116</v>
      </c>
      <c r="M447" s="113" t="s">
        <v>2325</v>
      </c>
      <c r="N447" s="351"/>
    </row>
    <row r="448" spans="1:14">
      <c r="A448" s="113" t="s">
        <v>2328</v>
      </c>
      <c r="B448" s="113" t="s">
        <v>384</v>
      </c>
      <c r="C448" s="113">
        <v>628.29999999999995</v>
      </c>
      <c r="D448" s="113">
        <v>639.79999999999995</v>
      </c>
      <c r="E448" s="113">
        <v>625.04999999999995</v>
      </c>
      <c r="F448" s="113">
        <v>629.15</v>
      </c>
      <c r="G448" s="113">
        <v>629.9</v>
      </c>
      <c r="H448" s="113">
        <v>628.29999999999995</v>
      </c>
      <c r="I448" s="113">
        <v>1425</v>
      </c>
      <c r="J448" s="113">
        <v>896509</v>
      </c>
      <c r="K448" s="115">
        <v>43507</v>
      </c>
      <c r="L448" s="113">
        <v>134</v>
      </c>
      <c r="M448" s="113" t="s">
        <v>2329</v>
      </c>
      <c r="N448" s="351"/>
    </row>
    <row r="449" spans="1:14">
      <c r="A449" s="113" t="s">
        <v>756</v>
      </c>
      <c r="B449" s="113" t="s">
        <v>384</v>
      </c>
      <c r="C449" s="113">
        <v>45.85</v>
      </c>
      <c r="D449" s="113">
        <v>45.85</v>
      </c>
      <c r="E449" s="113">
        <v>42.9</v>
      </c>
      <c r="F449" s="113">
        <v>43.2</v>
      </c>
      <c r="G449" s="113">
        <v>43.45</v>
      </c>
      <c r="H449" s="113">
        <v>45.45</v>
      </c>
      <c r="I449" s="113">
        <v>1439876</v>
      </c>
      <c r="J449" s="113">
        <v>63254481.149999999</v>
      </c>
      <c r="K449" s="115">
        <v>43507</v>
      </c>
      <c r="L449" s="113">
        <v>12609</v>
      </c>
      <c r="M449" s="113" t="s">
        <v>757</v>
      </c>
      <c r="N449" s="351"/>
    </row>
    <row r="450" spans="1:14">
      <c r="A450" s="113" t="s">
        <v>758</v>
      </c>
      <c r="B450" s="113" t="s">
        <v>384</v>
      </c>
      <c r="C450" s="113">
        <v>148.6</v>
      </c>
      <c r="D450" s="113">
        <v>154.4</v>
      </c>
      <c r="E450" s="113">
        <v>147.1</v>
      </c>
      <c r="F450" s="113">
        <v>151.15</v>
      </c>
      <c r="G450" s="113">
        <v>151.19999999999999</v>
      </c>
      <c r="H450" s="113">
        <v>148.6</v>
      </c>
      <c r="I450" s="113">
        <v>148396</v>
      </c>
      <c r="J450" s="113">
        <v>22404565.399999999</v>
      </c>
      <c r="K450" s="115">
        <v>43507</v>
      </c>
      <c r="L450" s="113">
        <v>5281</v>
      </c>
      <c r="M450" s="113" t="s">
        <v>759</v>
      </c>
      <c r="N450" s="351"/>
    </row>
    <row r="451" spans="1:14">
      <c r="A451" s="113" t="s">
        <v>760</v>
      </c>
      <c r="B451" s="113" t="s">
        <v>384</v>
      </c>
      <c r="C451" s="113">
        <v>231.5</v>
      </c>
      <c r="D451" s="113">
        <v>236.7</v>
      </c>
      <c r="E451" s="113">
        <v>224</v>
      </c>
      <c r="F451" s="113">
        <v>224.85</v>
      </c>
      <c r="G451" s="113">
        <v>224</v>
      </c>
      <c r="H451" s="113">
        <v>230.95</v>
      </c>
      <c r="I451" s="113">
        <v>28661</v>
      </c>
      <c r="J451" s="113">
        <v>6573038.1500000004</v>
      </c>
      <c r="K451" s="115">
        <v>43507</v>
      </c>
      <c r="L451" s="113">
        <v>967</v>
      </c>
      <c r="M451" s="113" t="s">
        <v>761</v>
      </c>
      <c r="N451" s="351"/>
    </row>
    <row r="452" spans="1:14">
      <c r="A452" s="113" t="s">
        <v>69</v>
      </c>
      <c r="B452" s="113" t="s">
        <v>384</v>
      </c>
      <c r="C452" s="113">
        <v>334.3</v>
      </c>
      <c r="D452" s="113">
        <v>335.4</v>
      </c>
      <c r="E452" s="113">
        <v>324.35000000000002</v>
      </c>
      <c r="F452" s="113">
        <v>328.4</v>
      </c>
      <c r="G452" s="113">
        <v>328.95</v>
      </c>
      <c r="H452" s="113">
        <v>336.35</v>
      </c>
      <c r="I452" s="113">
        <v>3272495</v>
      </c>
      <c r="J452" s="113">
        <v>1072267063.8</v>
      </c>
      <c r="K452" s="115">
        <v>43507</v>
      </c>
      <c r="L452" s="113">
        <v>29759</v>
      </c>
      <c r="M452" s="113" t="s">
        <v>762</v>
      </c>
      <c r="N452" s="351"/>
    </row>
    <row r="453" spans="1:14">
      <c r="A453" s="113" t="s">
        <v>2592</v>
      </c>
      <c r="B453" s="113" t="s">
        <v>384</v>
      </c>
      <c r="C453" s="113">
        <v>5.05</v>
      </c>
      <c r="D453" s="113">
        <v>5.5</v>
      </c>
      <c r="E453" s="113">
        <v>5.05</v>
      </c>
      <c r="F453" s="113">
        <v>5.45</v>
      </c>
      <c r="G453" s="113">
        <v>5.45</v>
      </c>
      <c r="H453" s="113">
        <v>5.25</v>
      </c>
      <c r="I453" s="113">
        <v>48860</v>
      </c>
      <c r="J453" s="113">
        <v>264790.75</v>
      </c>
      <c r="K453" s="115">
        <v>43507</v>
      </c>
      <c r="L453" s="113">
        <v>46</v>
      </c>
      <c r="M453" s="113" t="s">
        <v>2593</v>
      </c>
      <c r="N453" s="351"/>
    </row>
    <row r="454" spans="1:14">
      <c r="A454" s="113" t="s">
        <v>2524</v>
      </c>
      <c r="B454" s="113" t="s">
        <v>384</v>
      </c>
      <c r="C454" s="113">
        <v>1036.95</v>
      </c>
      <c r="D454" s="113">
        <v>1037</v>
      </c>
      <c r="E454" s="113">
        <v>1007.95</v>
      </c>
      <c r="F454" s="113">
        <v>1017.85</v>
      </c>
      <c r="G454" s="113">
        <v>1010.5</v>
      </c>
      <c r="H454" s="113">
        <v>1037.3499999999999</v>
      </c>
      <c r="I454" s="113">
        <v>13715</v>
      </c>
      <c r="J454" s="113">
        <v>13970554</v>
      </c>
      <c r="K454" s="115">
        <v>43507</v>
      </c>
      <c r="L454" s="113">
        <v>3031</v>
      </c>
      <c r="M454" s="113" t="s">
        <v>2525</v>
      </c>
      <c r="N454" s="351"/>
    </row>
    <row r="455" spans="1:14">
      <c r="A455" s="113" t="s">
        <v>2594</v>
      </c>
      <c r="B455" s="113" t="s">
        <v>384</v>
      </c>
      <c r="C455" s="113">
        <v>48.7</v>
      </c>
      <c r="D455" s="113">
        <v>48.75</v>
      </c>
      <c r="E455" s="113">
        <v>46.1</v>
      </c>
      <c r="F455" s="113">
        <v>48.4</v>
      </c>
      <c r="G455" s="113">
        <v>48</v>
      </c>
      <c r="H455" s="113">
        <v>48.7</v>
      </c>
      <c r="I455" s="113">
        <v>13868</v>
      </c>
      <c r="J455" s="113">
        <v>668981.65</v>
      </c>
      <c r="K455" s="115">
        <v>43507</v>
      </c>
      <c r="L455" s="113">
        <v>131</v>
      </c>
      <c r="M455" s="113" t="s">
        <v>2595</v>
      </c>
      <c r="N455" s="351"/>
    </row>
    <row r="456" spans="1:14">
      <c r="A456" s="113" t="s">
        <v>2338</v>
      </c>
      <c r="B456" s="113" t="s">
        <v>384</v>
      </c>
      <c r="C456" s="113">
        <v>29.3</v>
      </c>
      <c r="D456" s="113">
        <v>30.25</v>
      </c>
      <c r="E456" s="113">
        <v>28.95</v>
      </c>
      <c r="F456" s="113">
        <v>29.2</v>
      </c>
      <c r="G456" s="113">
        <v>29.1</v>
      </c>
      <c r="H456" s="113">
        <v>30.05</v>
      </c>
      <c r="I456" s="113">
        <v>19396</v>
      </c>
      <c r="J456" s="113">
        <v>576124.05000000005</v>
      </c>
      <c r="K456" s="115">
        <v>43507</v>
      </c>
      <c r="L456" s="113">
        <v>205</v>
      </c>
      <c r="M456" s="113" t="s">
        <v>2780</v>
      </c>
      <c r="N456" s="351"/>
    </row>
    <row r="457" spans="1:14">
      <c r="A457" s="113" t="s">
        <v>3240</v>
      </c>
      <c r="B457" s="113" t="s">
        <v>384</v>
      </c>
      <c r="C457" s="113">
        <v>0.65</v>
      </c>
      <c r="D457" s="113">
        <v>0.65</v>
      </c>
      <c r="E457" s="113">
        <v>0.6</v>
      </c>
      <c r="F457" s="113">
        <v>0.6</v>
      </c>
      <c r="G457" s="113">
        <v>0.65</v>
      </c>
      <c r="H457" s="113">
        <v>0.65</v>
      </c>
      <c r="I457" s="113">
        <v>422480</v>
      </c>
      <c r="J457" s="113">
        <v>255858.65</v>
      </c>
      <c r="K457" s="115">
        <v>43507</v>
      </c>
      <c r="L457" s="113">
        <v>101</v>
      </c>
      <c r="M457" s="113" t="s">
        <v>3241</v>
      </c>
      <c r="N457" s="351"/>
    </row>
    <row r="458" spans="1:14">
      <c r="A458" s="113" t="s">
        <v>763</v>
      </c>
      <c r="B458" s="113" t="s">
        <v>384</v>
      </c>
      <c r="C458" s="113">
        <v>350.95</v>
      </c>
      <c r="D458" s="113">
        <v>354</v>
      </c>
      <c r="E458" s="113">
        <v>337.5</v>
      </c>
      <c r="F458" s="113">
        <v>350.75</v>
      </c>
      <c r="G458" s="113">
        <v>349</v>
      </c>
      <c r="H458" s="113">
        <v>350.95</v>
      </c>
      <c r="I458" s="113">
        <v>2483</v>
      </c>
      <c r="J458" s="113">
        <v>867887.1</v>
      </c>
      <c r="K458" s="115">
        <v>43507</v>
      </c>
      <c r="L458" s="113">
        <v>94</v>
      </c>
      <c r="M458" s="113" t="s">
        <v>764</v>
      </c>
      <c r="N458" s="351"/>
    </row>
    <row r="459" spans="1:14">
      <c r="A459" s="113" t="s">
        <v>765</v>
      </c>
      <c r="B459" s="113" t="s">
        <v>384</v>
      </c>
      <c r="C459" s="113">
        <v>277.3</v>
      </c>
      <c r="D459" s="113">
        <v>280</v>
      </c>
      <c r="E459" s="113">
        <v>271.55</v>
      </c>
      <c r="F459" s="113">
        <v>276.7</v>
      </c>
      <c r="G459" s="113">
        <v>275</v>
      </c>
      <c r="H459" s="113">
        <v>270.5</v>
      </c>
      <c r="I459" s="113">
        <v>1928</v>
      </c>
      <c r="J459" s="113">
        <v>533591.44999999995</v>
      </c>
      <c r="K459" s="115">
        <v>43507</v>
      </c>
      <c r="L459" s="113">
        <v>64</v>
      </c>
      <c r="M459" s="113" t="s">
        <v>2806</v>
      </c>
      <c r="N459" s="351"/>
    </row>
    <row r="460" spans="1:14">
      <c r="A460" s="113" t="s">
        <v>2950</v>
      </c>
      <c r="B460" s="113" t="s">
        <v>384</v>
      </c>
      <c r="C460" s="113">
        <v>56.3</v>
      </c>
      <c r="D460" s="113">
        <v>56.6</v>
      </c>
      <c r="E460" s="113">
        <v>52.5</v>
      </c>
      <c r="F460" s="113">
        <v>54.05</v>
      </c>
      <c r="G460" s="113">
        <v>54.5</v>
      </c>
      <c r="H460" s="113">
        <v>56.4</v>
      </c>
      <c r="I460" s="113">
        <v>32199</v>
      </c>
      <c r="J460" s="113">
        <v>1756670.75</v>
      </c>
      <c r="K460" s="115">
        <v>43507</v>
      </c>
      <c r="L460" s="113">
        <v>551</v>
      </c>
      <c r="M460" s="113" t="s">
        <v>2951</v>
      </c>
      <c r="N460" s="351"/>
    </row>
    <row r="461" spans="1:14">
      <c r="A461" s="113" t="s">
        <v>3397</v>
      </c>
      <c r="B461" s="113" t="s">
        <v>384</v>
      </c>
      <c r="C461" s="113">
        <v>40.200000000000003</v>
      </c>
      <c r="D461" s="113">
        <v>40.25</v>
      </c>
      <c r="E461" s="113">
        <v>40.15</v>
      </c>
      <c r="F461" s="113">
        <v>40.15</v>
      </c>
      <c r="G461" s="113">
        <v>40.15</v>
      </c>
      <c r="H461" s="113">
        <v>42.25</v>
      </c>
      <c r="I461" s="113">
        <v>31108</v>
      </c>
      <c r="J461" s="113">
        <v>1250602.2</v>
      </c>
      <c r="K461" s="115">
        <v>43507</v>
      </c>
      <c r="L461" s="113">
        <v>31</v>
      </c>
      <c r="M461" s="113" t="s">
        <v>3398</v>
      </c>
      <c r="N461" s="351"/>
    </row>
    <row r="462" spans="1:14">
      <c r="A462" s="113" t="s">
        <v>766</v>
      </c>
      <c r="B462" s="113" t="s">
        <v>384</v>
      </c>
      <c r="C462" s="113">
        <v>16.55</v>
      </c>
      <c r="D462" s="113">
        <v>18</v>
      </c>
      <c r="E462" s="113">
        <v>16.100000000000001</v>
      </c>
      <c r="F462" s="113">
        <v>17.649999999999999</v>
      </c>
      <c r="G462" s="113">
        <v>17.45</v>
      </c>
      <c r="H462" s="113">
        <v>16.95</v>
      </c>
      <c r="I462" s="113">
        <v>73404</v>
      </c>
      <c r="J462" s="113">
        <v>1267503.1000000001</v>
      </c>
      <c r="K462" s="115">
        <v>43507</v>
      </c>
      <c r="L462" s="113">
        <v>814</v>
      </c>
      <c r="M462" s="113" t="s">
        <v>767</v>
      </c>
      <c r="N462" s="351"/>
    </row>
    <row r="463" spans="1:14">
      <c r="A463" s="113" t="s">
        <v>2781</v>
      </c>
      <c r="B463" s="113" t="s">
        <v>384</v>
      </c>
      <c r="C463" s="113">
        <v>1038.6500000000001</v>
      </c>
      <c r="D463" s="113">
        <v>1074</v>
      </c>
      <c r="E463" s="113">
        <v>1038.6500000000001</v>
      </c>
      <c r="F463" s="113">
        <v>1061.3</v>
      </c>
      <c r="G463" s="113">
        <v>1060.45</v>
      </c>
      <c r="H463" s="113">
        <v>1040.3</v>
      </c>
      <c r="I463" s="113">
        <v>2461</v>
      </c>
      <c r="J463" s="113">
        <v>2597019.9</v>
      </c>
      <c r="K463" s="115">
        <v>43507</v>
      </c>
      <c r="L463" s="113">
        <v>395</v>
      </c>
      <c r="M463" s="113" t="s">
        <v>768</v>
      </c>
      <c r="N463" s="351"/>
    </row>
    <row r="464" spans="1:14">
      <c r="A464" s="113" t="s">
        <v>769</v>
      </c>
      <c r="B464" s="113" t="s">
        <v>384</v>
      </c>
      <c r="C464" s="113">
        <v>69.099999999999994</v>
      </c>
      <c r="D464" s="113">
        <v>69.5</v>
      </c>
      <c r="E464" s="113">
        <v>67.8</v>
      </c>
      <c r="F464" s="113">
        <v>68.05</v>
      </c>
      <c r="G464" s="113">
        <v>67.900000000000006</v>
      </c>
      <c r="H464" s="113">
        <v>69.7</v>
      </c>
      <c r="I464" s="113">
        <v>287697</v>
      </c>
      <c r="J464" s="113">
        <v>19701952.5</v>
      </c>
      <c r="K464" s="115">
        <v>43507</v>
      </c>
      <c r="L464" s="113">
        <v>1880</v>
      </c>
      <c r="M464" s="113" t="s">
        <v>770</v>
      </c>
      <c r="N464" s="351"/>
    </row>
    <row r="465" spans="1:14">
      <c r="A465" s="113" t="s">
        <v>2742</v>
      </c>
      <c r="B465" s="113" t="s">
        <v>384</v>
      </c>
      <c r="C465" s="113">
        <v>0.8</v>
      </c>
      <c r="D465" s="113">
        <v>0.85</v>
      </c>
      <c r="E465" s="113">
        <v>0.8</v>
      </c>
      <c r="F465" s="113">
        <v>0.8</v>
      </c>
      <c r="G465" s="113">
        <v>0.8</v>
      </c>
      <c r="H465" s="113">
        <v>0.85</v>
      </c>
      <c r="I465" s="113">
        <v>21059</v>
      </c>
      <c r="J465" s="113">
        <v>17009.2</v>
      </c>
      <c r="K465" s="115">
        <v>43507</v>
      </c>
      <c r="L465" s="113">
        <v>64</v>
      </c>
      <c r="M465" s="113" t="s">
        <v>2743</v>
      </c>
      <c r="N465" s="351"/>
    </row>
    <row r="466" spans="1:14">
      <c r="A466" s="113" t="s">
        <v>2526</v>
      </c>
      <c r="B466" s="113" t="s">
        <v>384</v>
      </c>
      <c r="C466" s="113">
        <v>162.4</v>
      </c>
      <c r="D466" s="113">
        <v>162.4</v>
      </c>
      <c r="E466" s="113">
        <v>155</v>
      </c>
      <c r="F466" s="113">
        <v>156.94999999999999</v>
      </c>
      <c r="G466" s="113">
        <v>157.25</v>
      </c>
      <c r="H466" s="113">
        <v>162.1</v>
      </c>
      <c r="I466" s="113">
        <v>18087</v>
      </c>
      <c r="J466" s="113">
        <v>2860877.95</v>
      </c>
      <c r="K466" s="115">
        <v>43507</v>
      </c>
      <c r="L466" s="113">
        <v>782</v>
      </c>
      <c r="M466" s="113" t="s">
        <v>2527</v>
      </c>
      <c r="N466" s="351"/>
    </row>
    <row r="467" spans="1:14">
      <c r="A467" s="113" t="s">
        <v>378</v>
      </c>
      <c r="B467" s="113" t="s">
        <v>384</v>
      </c>
      <c r="C467" s="113">
        <v>106</v>
      </c>
      <c r="D467" s="113">
        <v>106</v>
      </c>
      <c r="E467" s="113">
        <v>100.65</v>
      </c>
      <c r="F467" s="113">
        <v>102.8</v>
      </c>
      <c r="G467" s="113">
        <v>102.8</v>
      </c>
      <c r="H467" s="113">
        <v>103.85</v>
      </c>
      <c r="I467" s="113">
        <v>64749</v>
      </c>
      <c r="J467" s="113">
        <v>6632650.3499999996</v>
      </c>
      <c r="K467" s="115">
        <v>43507</v>
      </c>
      <c r="L467" s="113">
        <v>2391</v>
      </c>
      <c r="M467" s="113" t="s">
        <v>2807</v>
      </c>
      <c r="N467" s="351"/>
    </row>
    <row r="468" spans="1:14">
      <c r="A468" s="113" t="s">
        <v>2952</v>
      </c>
      <c r="B468" s="113" t="s">
        <v>384</v>
      </c>
      <c r="C468" s="113">
        <v>112.95</v>
      </c>
      <c r="D468" s="113">
        <v>112.95</v>
      </c>
      <c r="E468" s="113">
        <v>106.55</v>
      </c>
      <c r="F468" s="113">
        <v>107.35</v>
      </c>
      <c r="G468" s="113">
        <v>109.5</v>
      </c>
      <c r="H468" s="113">
        <v>111.5</v>
      </c>
      <c r="I468" s="113">
        <v>2892</v>
      </c>
      <c r="J468" s="113">
        <v>312662.45</v>
      </c>
      <c r="K468" s="115">
        <v>43507</v>
      </c>
      <c r="L468" s="113">
        <v>157</v>
      </c>
      <c r="M468" s="113" t="s">
        <v>2953</v>
      </c>
      <c r="N468" s="351"/>
    </row>
    <row r="469" spans="1:14">
      <c r="A469" s="113" t="s">
        <v>2954</v>
      </c>
      <c r="B469" s="113" t="s">
        <v>384</v>
      </c>
      <c r="C469" s="113">
        <v>125.2</v>
      </c>
      <c r="D469" s="113">
        <v>125.2</v>
      </c>
      <c r="E469" s="113">
        <v>121.1</v>
      </c>
      <c r="F469" s="113">
        <v>122.5</v>
      </c>
      <c r="G469" s="113">
        <v>122</v>
      </c>
      <c r="H469" s="113">
        <v>125.7</v>
      </c>
      <c r="I469" s="113">
        <v>7783</v>
      </c>
      <c r="J469" s="113">
        <v>953491.8</v>
      </c>
      <c r="K469" s="115">
        <v>43507</v>
      </c>
      <c r="L469" s="113">
        <v>164</v>
      </c>
      <c r="M469" s="113" t="s">
        <v>2955</v>
      </c>
      <c r="N469" s="351"/>
    </row>
    <row r="470" spans="1:14">
      <c r="A470" s="113" t="s">
        <v>2956</v>
      </c>
      <c r="B470" s="113" t="s">
        <v>384</v>
      </c>
      <c r="C470" s="113">
        <v>6.45</v>
      </c>
      <c r="D470" s="113">
        <v>6.95</v>
      </c>
      <c r="E470" s="113">
        <v>6.45</v>
      </c>
      <c r="F470" s="113">
        <v>6.6</v>
      </c>
      <c r="G470" s="113">
        <v>6.6</v>
      </c>
      <c r="H470" s="113">
        <v>6.65</v>
      </c>
      <c r="I470" s="113">
        <v>44263</v>
      </c>
      <c r="J470" s="113">
        <v>293237.34999999998</v>
      </c>
      <c r="K470" s="115">
        <v>43507</v>
      </c>
      <c r="L470" s="113">
        <v>158</v>
      </c>
      <c r="M470" s="113" t="s">
        <v>2957</v>
      </c>
      <c r="N470" s="351"/>
    </row>
    <row r="471" spans="1:14">
      <c r="A471" s="113" t="s">
        <v>771</v>
      </c>
      <c r="B471" s="113" t="s">
        <v>384</v>
      </c>
      <c r="C471" s="113">
        <v>30.9</v>
      </c>
      <c r="D471" s="113">
        <v>31.4</v>
      </c>
      <c r="E471" s="113">
        <v>30.6</v>
      </c>
      <c r="F471" s="113">
        <v>31.1</v>
      </c>
      <c r="G471" s="113">
        <v>31.1</v>
      </c>
      <c r="H471" s="113">
        <v>31.3</v>
      </c>
      <c r="I471" s="113">
        <v>77684</v>
      </c>
      <c r="J471" s="113">
        <v>2406232.35</v>
      </c>
      <c r="K471" s="115">
        <v>43507</v>
      </c>
      <c r="L471" s="113">
        <v>455</v>
      </c>
      <c r="M471" s="113" t="s">
        <v>772</v>
      </c>
      <c r="N471" s="351"/>
    </row>
    <row r="472" spans="1:14">
      <c r="A472" s="113" t="s">
        <v>2009</v>
      </c>
      <c r="B472" s="113" t="s">
        <v>384</v>
      </c>
      <c r="C472" s="113">
        <v>35.15</v>
      </c>
      <c r="D472" s="113">
        <v>35.9</v>
      </c>
      <c r="E472" s="113">
        <v>33.25</v>
      </c>
      <c r="F472" s="113">
        <v>34.4</v>
      </c>
      <c r="G472" s="113">
        <v>35.1</v>
      </c>
      <c r="H472" s="113">
        <v>34.450000000000003</v>
      </c>
      <c r="I472" s="113">
        <v>104385</v>
      </c>
      <c r="J472" s="113">
        <v>3559907.5</v>
      </c>
      <c r="K472" s="115">
        <v>43507</v>
      </c>
      <c r="L472" s="113">
        <v>2054</v>
      </c>
      <c r="M472" s="113" t="s">
        <v>773</v>
      </c>
      <c r="N472" s="351"/>
    </row>
    <row r="473" spans="1:14">
      <c r="A473" s="113" t="s">
        <v>1895</v>
      </c>
      <c r="B473" s="113" t="s">
        <v>384</v>
      </c>
      <c r="C473" s="113">
        <v>741.05</v>
      </c>
      <c r="D473" s="113">
        <v>741.85</v>
      </c>
      <c r="E473" s="113">
        <v>727.1</v>
      </c>
      <c r="F473" s="113">
        <v>736.15</v>
      </c>
      <c r="G473" s="113">
        <v>735</v>
      </c>
      <c r="H473" s="113">
        <v>741.9</v>
      </c>
      <c r="I473" s="113">
        <v>4971</v>
      </c>
      <c r="J473" s="113">
        <v>3649607.9</v>
      </c>
      <c r="K473" s="115">
        <v>43507</v>
      </c>
      <c r="L473" s="113">
        <v>260</v>
      </c>
      <c r="M473" s="113" t="s">
        <v>417</v>
      </c>
      <c r="N473" s="351"/>
    </row>
    <row r="474" spans="1:14">
      <c r="A474" s="113" t="s">
        <v>196</v>
      </c>
      <c r="B474" s="113" t="s">
        <v>384</v>
      </c>
      <c r="C474" s="113">
        <v>301</v>
      </c>
      <c r="D474" s="113">
        <v>301</v>
      </c>
      <c r="E474" s="113">
        <v>280.10000000000002</v>
      </c>
      <c r="F474" s="113">
        <v>283.95</v>
      </c>
      <c r="G474" s="113">
        <v>283.10000000000002</v>
      </c>
      <c r="H474" s="113">
        <v>296.60000000000002</v>
      </c>
      <c r="I474" s="113">
        <v>80123</v>
      </c>
      <c r="J474" s="113">
        <v>22998356.300000001</v>
      </c>
      <c r="K474" s="115">
        <v>43507</v>
      </c>
      <c r="L474" s="113">
        <v>7251</v>
      </c>
      <c r="M474" s="113" t="s">
        <v>774</v>
      </c>
      <c r="N474" s="351"/>
    </row>
    <row r="475" spans="1:14">
      <c r="A475" s="113" t="s">
        <v>1896</v>
      </c>
      <c r="B475" s="113" t="s">
        <v>384</v>
      </c>
      <c r="C475" s="113">
        <v>290</v>
      </c>
      <c r="D475" s="113">
        <v>297.14999999999998</v>
      </c>
      <c r="E475" s="113">
        <v>289.25</v>
      </c>
      <c r="F475" s="113">
        <v>290.89999999999998</v>
      </c>
      <c r="G475" s="113">
        <v>291</v>
      </c>
      <c r="H475" s="113">
        <v>290.35000000000002</v>
      </c>
      <c r="I475" s="113">
        <v>5999</v>
      </c>
      <c r="J475" s="113">
        <v>1751870.35</v>
      </c>
      <c r="K475" s="115">
        <v>43507</v>
      </c>
      <c r="L475" s="113">
        <v>382</v>
      </c>
      <c r="M475" s="113" t="s">
        <v>432</v>
      </c>
      <c r="N475" s="351"/>
    </row>
    <row r="476" spans="1:14">
      <c r="A476" s="113" t="s">
        <v>775</v>
      </c>
      <c r="B476" s="113" t="s">
        <v>384</v>
      </c>
      <c r="C476" s="113">
        <v>244</v>
      </c>
      <c r="D476" s="113">
        <v>244.9</v>
      </c>
      <c r="E476" s="113">
        <v>228.95</v>
      </c>
      <c r="F476" s="113">
        <v>231</v>
      </c>
      <c r="G476" s="113">
        <v>229.7</v>
      </c>
      <c r="H476" s="113">
        <v>244.85</v>
      </c>
      <c r="I476" s="113">
        <v>105250</v>
      </c>
      <c r="J476" s="113">
        <v>24709591.25</v>
      </c>
      <c r="K476" s="115">
        <v>43507</v>
      </c>
      <c r="L476" s="113">
        <v>4447</v>
      </c>
      <c r="M476" s="113" t="s">
        <v>776</v>
      </c>
      <c r="N476" s="351"/>
    </row>
    <row r="477" spans="1:14">
      <c r="A477" s="113" t="s">
        <v>777</v>
      </c>
      <c r="B477" s="113" t="s">
        <v>384</v>
      </c>
      <c r="C477" s="113">
        <v>221</v>
      </c>
      <c r="D477" s="113">
        <v>223</v>
      </c>
      <c r="E477" s="113">
        <v>213.6</v>
      </c>
      <c r="F477" s="113">
        <v>216.2</v>
      </c>
      <c r="G477" s="113">
        <v>217.8</v>
      </c>
      <c r="H477" s="113">
        <v>222</v>
      </c>
      <c r="I477" s="113">
        <v>37735</v>
      </c>
      <c r="J477" s="113">
        <v>8247855.1500000004</v>
      </c>
      <c r="K477" s="115">
        <v>43507</v>
      </c>
      <c r="L477" s="113">
        <v>1566</v>
      </c>
      <c r="M477" s="113" t="s">
        <v>778</v>
      </c>
      <c r="N477" s="351"/>
    </row>
    <row r="478" spans="1:14">
      <c r="A478" s="113" t="s">
        <v>2250</v>
      </c>
      <c r="B478" s="113" t="s">
        <v>384</v>
      </c>
      <c r="C478" s="113">
        <v>230.2</v>
      </c>
      <c r="D478" s="113">
        <v>231.55</v>
      </c>
      <c r="E478" s="113">
        <v>213.6</v>
      </c>
      <c r="F478" s="113">
        <v>215.9</v>
      </c>
      <c r="G478" s="113">
        <v>215</v>
      </c>
      <c r="H478" s="113">
        <v>231.65</v>
      </c>
      <c r="I478" s="113">
        <v>142908</v>
      </c>
      <c r="J478" s="113">
        <v>31468787.300000001</v>
      </c>
      <c r="K478" s="115">
        <v>43507</v>
      </c>
      <c r="L478" s="113">
        <v>3956</v>
      </c>
      <c r="M478" s="113" t="s">
        <v>2251</v>
      </c>
      <c r="N478" s="351"/>
    </row>
    <row r="479" spans="1:14">
      <c r="A479" s="113" t="s">
        <v>2415</v>
      </c>
      <c r="B479" s="113" t="s">
        <v>384</v>
      </c>
      <c r="C479" s="113">
        <v>54</v>
      </c>
      <c r="D479" s="113">
        <v>54</v>
      </c>
      <c r="E479" s="113">
        <v>53.5</v>
      </c>
      <c r="F479" s="113">
        <v>53.5</v>
      </c>
      <c r="G479" s="113">
        <v>53.5</v>
      </c>
      <c r="H479" s="113">
        <v>54</v>
      </c>
      <c r="I479" s="113">
        <v>2044</v>
      </c>
      <c r="J479" s="113">
        <v>109876</v>
      </c>
      <c r="K479" s="115">
        <v>43507</v>
      </c>
      <c r="L479" s="113">
        <v>4</v>
      </c>
      <c r="M479" s="113" t="s">
        <v>2416</v>
      </c>
      <c r="N479" s="351"/>
    </row>
    <row r="480" spans="1:14">
      <c r="A480" s="113" t="s">
        <v>779</v>
      </c>
      <c r="B480" s="113" t="s">
        <v>384</v>
      </c>
      <c r="C480" s="113">
        <v>6499.7</v>
      </c>
      <c r="D480" s="113">
        <v>6504.5</v>
      </c>
      <c r="E480" s="113">
        <v>6476</v>
      </c>
      <c r="F480" s="113">
        <v>6492.45</v>
      </c>
      <c r="G480" s="113">
        <v>6499.5</v>
      </c>
      <c r="H480" s="113">
        <v>6499.95</v>
      </c>
      <c r="I480" s="113">
        <v>5421</v>
      </c>
      <c r="J480" s="113">
        <v>35208246.5</v>
      </c>
      <c r="K480" s="115">
        <v>43507</v>
      </c>
      <c r="L480" s="113">
        <v>2497</v>
      </c>
      <c r="M480" s="113" t="s">
        <v>780</v>
      </c>
      <c r="N480" s="351"/>
    </row>
    <row r="481" spans="1:14">
      <c r="A481" s="113" t="s">
        <v>781</v>
      </c>
      <c r="B481" s="113" t="s">
        <v>384</v>
      </c>
      <c r="C481" s="113">
        <v>14</v>
      </c>
      <c r="D481" s="113">
        <v>14</v>
      </c>
      <c r="E481" s="113">
        <v>13.1</v>
      </c>
      <c r="F481" s="113">
        <v>13.2</v>
      </c>
      <c r="G481" s="113">
        <v>13.15</v>
      </c>
      <c r="H481" s="113">
        <v>14</v>
      </c>
      <c r="I481" s="113">
        <v>56006</v>
      </c>
      <c r="J481" s="113">
        <v>750911.15</v>
      </c>
      <c r="K481" s="115">
        <v>43507</v>
      </c>
      <c r="L481" s="113">
        <v>323</v>
      </c>
      <c r="M481" s="113" t="s">
        <v>782</v>
      </c>
      <c r="N481" s="351"/>
    </row>
    <row r="482" spans="1:14">
      <c r="A482" s="113" t="s">
        <v>783</v>
      </c>
      <c r="B482" s="113" t="s">
        <v>384</v>
      </c>
      <c r="C482" s="113">
        <v>69.95</v>
      </c>
      <c r="D482" s="113">
        <v>71</v>
      </c>
      <c r="E482" s="113">
        <v>68.3</v>
      </c>
      <c r="F482" s="113">
        <v>69.349999999999994</v>
      </c>
      <c r="G482" s="113">
        <v>69.3</v>
      </c>
      <c r="H482" s="113">
        <v>69.849999999999994</v>
      </c>
      <c r="I482" s="113">
        <v>103976</v>
      </c>
      <c r="J482" s="113">
        <v>7254701.5499999998</v>
      </c>
      <c r="K482" s="115">
        <v>43507</v>
      </c>
      <c r="L482" s="113">
        <v>819</v>
      </c>
      <c r="M482" s="113" t="s">
        <v>784</v>
      </c>
      <c r="N482" s="351"/>
    </row>
    <row r="483" spans="1:14">
      <c r="A483" s="113" t="s">
        <v>2674</v>
      </c>
      <c r="B483" s="113" t="s">
        <v>384</v>
      </c>
      <c r="C483" s="113">
        <v>914</v>
      </c>
      <c r="D483" s="113">
        <v>914</v>
      </c>
      <c r="E483" s="113">
        <v>845.25</v>
      </c>
      <c r="F483" s="113">
        <v>853.55</v>
      </c>
      <c r="G483" s="113">
        <v>850</v>
      </c>
      <c r="H483" s="113">
        <v>895.7</v>
      </c>
      <c r="I483" s="113">
        <v>424</v>
      </c>
      <c r="J483" s="113">
        <v>361061.95</v>
      </c>
      <c r="K483" s="115">
        <v>43507</v>
      </c>
      <c r="L483" s="113">
        <v>54</v>
      </c>
      <c r="M483" s="113" t="s">
        <v>2675</v>
      </c>
      <c r="N483" s="351"/>
    </row>
    <row r="484" spans="1:14">
      <c r="A484" s="113" t="s">
        <v>785</v>
      </c>
      <c r="B484" s="113" t="s">
        <v>384</v>
      </c>
      <c r="C484" s="113">
        <v>1400</v>
      </c>
      <c r="D484" s="113">
        <v>1405.85</v>
      </c>
      <c r="E484" s="113">
        <v>1385</v>
      </c>
      <c r="F484" s="113">
        <v>1388.05</v>
      </c>
      <c r="G484" s="113">
        <v>1385</v>
      </c>
      <c r="H484" s="113">
        <v>1401</v>
      </c>
      <c r="I484" s="113">
        <v>7467</v>
      </c>
      <c r="J484" s="113">
        <v>10377867.699999999</v>
      </c>
      <c r="K484" s="115">
        <v>43507</v>
      </c>
      <c r="L484" s="113">
        <v>1233</v>
      </c>
      <c r="M484" s="113" t="s">
        <v>786</v>
      </c>
      <c r="N484" s="351"/>
    </row>
    <row r="485" spans="1:14">
      <c r="A485" s="113" t="s">
        <v>70</v>
      </c>
      <c r="B485" s="113" t="s">
        <v>384</v>
      </c>
      <c r="C485" s="113">
        <v>614</v>
      </c>
      <c r="D485" s="113">
        <v>624.1</v>
      </c>
      <c r="E485" s="113">
        <v>598</v>
      </c>
      <c r="F485" s="113">
        <v>602.65</v>
      </c>
      <c r="G485" s="113">
        <v>601.5</v>
      </c>
      <c r="H485" s="113">
        <v>614.45000000000005</v>
      </c>
      <c r="I485" s="113">
        <v>628726</v>
      </c>
      <c r="J485" s="113">
        <v>381319781.80000001</v>
      </c>
      <c r="K485" s="115">
        <v>43507</v>
      </c>
      <c r="L485" s="113">
        <v>17707</v>
      </c>
      <c r="M485" s="113" t="s">
        <v>787</v>
      </c>
      <c r="N485" s="351"/>
    </row>
    <row r="486" spans="1:14">
      <c r="A486" s="113" t="s">
        <v>788</v>
      </c>
      <c r="B486" s="113" t="s">
        <v>384</v>
      </c>
      <c r="C486" s="113">
        <v>55.15</v>
      </c>
      <c r="D486" s="113">
        <v>57.7</v>
      </c>
      <c r="E486" s="113">
        <v>45.2</v>
      </c>
      <c r="F486" s="113">
        <v>49.6</v>
      </c>
      <c r="G486" s="113">
        <v>46.4</v>
      </c>
      <c r="H486" s="113">
        <v>56.05</v>
      </c>
      <c r="I486" s="113">
        <v>21301</v>
      </c>
      <c r="J486" s="113">
        <v>1065199.8</v>
      </c>
      <c r="K486" s="115">
        <v>43507</v>
      </c>
      <c r="L486" s="113">
        <v>211</v>
      </c>
      <c r="M486" s="113" t="s">
        <v>789</v>
      </c>
      <c r="N486" s="351"/>
    </row>
    <row r="487" spans="1:14">
      <c r="A487" s="113" t="s">
        <v>3242</v>
      </c>
      <c r="B487" s="113" t="s">
        <v>384</v>
      </c>
      <c r="C487" s="113">
        <v>10.35</v>
      </c>
      <c r="D487" s="113">
        <v>10.5</v>
      </c>
      <c r="E487" s="113">
        <v>9.5500000000000007</v>
      </c>
      <c r="F487" s="113">
        <v>10.3</v>
      </c>
      <c r="G487" s="113">
        <v>10.4</v>
      </c>
      <c r="H487" s="113">
        <v>10.6</v>
      </c>
      <c r="I487" s="113">
        <v>35695</v>
      </c>
      <c r="J487" s="113">
        <v>352430.6</v>
      </c>
      <c r="K487" s="115">
        <v>43507</v>
      </c>
      <c r="L487" s="113">
        <v>131</v>
      </c>
      <c r="M487" s="113" t="s">
        <v>3243</v>
      </c>
      <c r="N487" s="351"/>
    </row>
    <row r="488" spans="1:14">
      <c r="A488" s="113" t="s">
        <v>2417</v>
      </c>
      <c r="B488" s="113" t="s">
        <v>384</v>
      </c>
      <c r="C488" s="113">
        <v>140.05000000000001</v>
      </c>
      <c r="D488" s="113">
        <v>140.1</v>
      </c>
      <c r="E488" s="113">
        <v>134.05000000000001</v>
      </c>
      <c r="F488" s="113">
        <v>135.65</v>
      </c>
      <c r="G488" s="113">
        <v>136.19999999999999</v>
      </c>
      <c r="H488" s="113">
        <v>140.35</v>
      </c>
      <c r="I488" s="113">
        <v>33213</v>
      </c>
      <c r="J488" s="113">
        <v>4536799.3</v>
      </c>
      <c r="K488" s="115">
        <v>43507</v>
      </c>
      <c r="L488" s="113">
        <v>981</v>
      </c>
      <c r="M488" s="113" t="s">
        <v>2418</v>
      </c>
      <c r="N488" s="351"/>
    </row>
    <row r="489" spans="1:14">
      <c r="A489" s="113" t="s">
        <v>790</v>
      </c>
      <c r="B489" s="113" t="s">
        <v>384</v>
      </c>
      <c r="C489" s="113">
        <v>498.4</v>
      </c>
      <c r="D489" s="113">
        <v>507.95</v>
      </c>
      <c r="E489" s="113">
        <v>486.65</v>
      </c>
      <c r="F489" s="113">
        <v>495.95</v>
      </c>
      <c r="G489" s="113">
        <v>496</v>
      </c>
      <c r="H489" s="113">
        <v>502.25</v>
      </c>
      <c r="I489" s="113">
        <v>11817</v>
      </c>
      <c r="J489" s="113">
        <v>5856547.1500000004</v>
      </c>
      <c r="K489" s="115">
        <v>43507</v>
      </c>
      <c r="L489" s="113">
        <v>890</v>
      </c>
      <c r="M489" s="113" t="s">
        <v>791</v>
      </c>
      <c r="N489" s="351"/>
    </row>
    <row r="490" spans="1:14">
      <c r="A490" s="113" t="s">
        <v>792</v>
      </c>
      <c r="B490" s="113" t="s">
        <v>384</v>
      </c>
      <c r="C490" s="113">
        <v>78.3</v>
      </c>
      <c r="D490" s="113">
        <v>78.5</v>
      </c>
      <c r="E490" s="113">
        <v>76.8</v>
      </c>
      <c r="F490" s="113">
        <v>77.05</v>
      </c>
      <c r="G490" s="113">
        <v>77.05</v>
      </c>
      <c r="H490" s="113">
        <v>78.3</v>
      </c>
      <c r="I490" s="113">
        <v>121420</v>
      </c>
      <c r="J490" s="113">
        <v>9376051.6999999993</v>
      </c>
      <c r="K490" s="115">
        <v>43507</v>
      </c>
      <c r="L490" s="113">
        <v>5802</v>
      </c>
      <c r="M490" s="113" t="s">
        <v>793</v>
      </c>
      <c r="N490" s="351"/>
    </row>
    <row r="491" spans="1:14">
      <c r="A491" s="113" t="s">
        <v>2539</v>
      </c>
      <c r="B491" s="113" t="s">
        <v>384</v>
      </c>
      <c r="C491" s="113">
        <v>1092.9000000000001</v>
      </c>
      <c r="D491" s="113">
        <v>1092.9000000000001</v>
      </c>
      <c r="E491" s="113">
        <v>1055.3499999999999</v>
      </c>
      <c r="F491" s="113">
        <v>1063.3</v>
      </c>
      <c r="G491" s="113">
        <v>1060</v>
      </c>
      <c r="H491" s="113">
        <v>1081.45</v>
      </c>
      <c r="I491" s="113">
        <v>2583</v>
      </c>
      <c r="J491" s="113">
        <v>2768950.9</v>
      </c>
      <c r="K491" s="115">
        <v>43507</v>
      </c>
      <c r="L491" s="113">
        <v>411</v>
      </c>
      <c r="M491" s="113" t="s">
        <v>2540</v>
      </c>
      <c r="N491" s="351"/>
    </row>
    <row r="492" spans="1:14">
      <c r="A492" s="113" t="s">
        <v>71</v>
      </c>
      <c r="B492" s="113" t="s">
        <v>384</v>
      </c>
      <c r="C492" s="113">
        <v>14.9</v>
      </c>
      <c r="D492" s="113">
        <v>14.95</v>
      </c>
      <c r="E492" s="113">
        <v>14.05</v>
      </c>
      <c r="F492" s="113">
        <v>14.8</v>
      </c>
      <c r="G492" s="113">
        <v>14.8</v>
      </c>
      <c r="H492" s="113">
        <v>14.95</v>
      </c>
      <c r="I492" s="113">
        <v>29647326</v>
      </c>
      <c r="J492" s="113">
        <v>427681578.25</v>
      </c>
      <c r="K492" s="115">
        <v>43507</v>
      </c>
      <c r="L492" s="113">
        <v>15447</v>
      </c>
      <c r="M492" s="113" t="s">
        <v>794</v>
      </c>
      <c r="N492" s="351"/>
    </row>
    <row r="493" spans="1:14">
      <c r="A493" s="113" t="s">
        <v>1915</v>
      </c>
      <c r="B493" s="113" t="s">
        <v>384</v>
      </c>
      <c r="C493" s="113">
        <v>307</v>
      </c>
      <c r="D493" s="113">
        <v>308.55</v>
      </c>
      <c r="E493" s="113">
        <v>296</v>
      </c>
      <c r="F493" s="113">
        <v>297.14999999999998</v>
      </c>
      <c r="G493" s="113">
        <v>296</v>
      </c>
      <c r="H493" s="113">
        <v>309.39999999999998</v>
      </c>
      <c r="I493" s="113">
        <v>33869</v>
      </c>
      <c r="J493" s="113">
        <v>10175077.5</v>
      </c>
      <c r="K493" s="115">
        <v>43507</v>
      </c>
      <c r="L493" s="113">
        <v>1364</v>
      </c>
      <c r="M493" s="113" t="s">
        <v>1916</v>
      </c>
      <c r="N493" s="351"/>
    </row>
    <row r="494" spans="1:14">
      <c r="A494" s="113" t="s">
        <v>795</v>
      </c>
      <c r="B494" s="113" t="s">
        <v>384</v>
      </c>
      <c r="C494" s="113">
        <v>319.2</v>
      </c>
      <c r="D494" s="113">
        <v>320.75</v>
      </c>
      <c r="E494" s="113">
        <v>305</v>
      </c>
      <c r="F494" s="113">
        <v>307.64999999999998</v>
      </c>
      <c r="G494" s="113">
        <v>305.85000000000002</v>
      </c>
      <c r="H494" s="113">
        <v>318.55</v>
      </c>
      <c r="I494" s="113">
        <v>403064</v>
      </c>
      <c r="J494" s="113">
        <v>126356480.5</v>
      </c>
      <c r="K494" s="115">
        <v>43507</v>
      </c>
      <c r="L494" s="113">
        <v>20193</v>
      </c>
      <c r="M494" s="113" t="s">
        <v>796</v>
      </c>
      <c r="N494" s="351"/>
    </row>
    <row r="495" spans="1:14">
      <c r="A495" s="113" t="s">
        <v>2164</v>
      </c>
      <c r="B495" s="113" t="s">
        <v>384</v>
      </c>
      <c r="C495" s="113">
        <v>434</v>
      </c>
      <c r="D495" s="113">
        <v>434.9</v>
      </c>
      <c r="E495" s="113">
        <v>410</v>
      </c>
      <c r="F495" s="113">
        <v>416.4</v>
      </c>
      <c r="G495" s="113">
        <v>417.5</v>
      </c>
      <c r="H495" s="113">
        <v>433.2</v>
      </c>
      <c r="I495" s="113">
        <v>39583</v>
      </c>
      <c r="J495" s="113">
        <v>16490423.65</v>
      </c>
      <c r="K495" s="115">
        <v>43507</v>
      </c>
      <c r="L495" s="113">
        <v>2517</v>
      </c>
      <c r="M495" s="113" t="s">
        <v>2165</v>
      </c>
      <c r="N495" s="351"/>
    </row>
    <row r="496" spans="1:14">
      <c r="A496" s="113" t="s">
        <v>797</v>
      </c>
      <c r="B496" s="113" t="s">
        <v>384</v>
      </c>
      <c r="C496" s="113">
        <v>237.9</v>
      </c>
      <c r="D496" s="113">
        <v>237.9</v>
      </c>
      <c r="E496" s="113">
        <v>227.4</v>
      </c>
      <c r="F496" s="113">
        <v>231.2</v>
      </c>
      <c r="G496" s="113">
        <v>232.35</v>
      </c>
      <c r="H496" s="113">
        <v>233.25</v>
      </c>
      <c r="I496" s="113">
        <v>2197</v>
      </c>
      <c r="J496" s="113">
        <v>507888.1</v>
      </c>
      <c r="K496" s="115">
        <v>43507</v>
      </c>
      <c r="L496" s="113">
        <v>74</v>
      </c>
      <c r="M496" s="113" t="s">
        <v>798</v>
      </c>
      <c r="N496" s="351"/>
    </row>
    <row r="497" spans="1:14">
      <c r="A497" s="113" t="s">
        <v>799</v>
      </c>
      <c r="B497" s="113" t="s">
        <v>384</v>
      </c>
      <c r="C497" s="113">
        <v>933.1</v>
      </c>
      <c r="D497" s="113">
        <v>933.15</v>
      </c>
      <c r="E497" s="113">
        <v>906</v>
      </c>
      <c r="F497" s="113">
        <v>910.6</v>
      </c>
      <c r="G497" s="113">
        <v>906.4</v>
      </c>
      <c r="H497" s="113">
        <v>934.3</v>
      </c>
      <c r="I497" s="113">
        <v>124525</v>
      </c>
      <c r="J497" s="113">
        <v>113909469.45</v>
      </c>
      <c r="K497" s="115">
        <v>43507</v>
      </c>
      <c r="L497" s="113">
        <v>4627</v>
      </c>
      <c r="M497" s="113" t="s">
        <v>800</v>
      </c>
      <c r="N497" s="351"/>
    </row>
    <row r="498" spans="1:14">
      <c r="A498" s="113" t="s">
        <v>2228</v>
      </c>
      <c r="B498" s="113" t="s">
        <v>384</v>
      </c>
      <c r="C498" s="113">
        <v>489.9</v>
      </c>
      <c r="D498" s="113">
        <v>489.9</v>
      </c>
      <c r="E498" s="113">
        <v>483</v>
      </c>
      <c r="F498" s="113">
        <v>483.8</v>
      </c>
      <c r="G498" s="113">
        <v>484</v>
      </c>
      <c r="H498" s="113">
        <v>487.7</v>
      </c>
      <c r="I498" s="113">
        <v>27161</v>
      </c>
      <c r="J498" s="113">
        <v>13160194.75</v>
      </c>
      <c r="K498" s="115">
        <v>43507</v>
      </c>
      <c r="L498" s="113">
        <v>1891</v>
      </c>
      <c r="M498" s="113" t="s">
        <v>2229</v>
      </c>
      <c r="N498" s="351"/>
    </row>
    <row r="499" spans="1:14">
      <c r="A499" s="113" t="s">
        <v>341</v>
      </c>
      <c r="B499" s="113" t="s">
        <v>384</v>
      </c>
      <c r="C499" s="113">
        <v>686.4</v>
      </c>
      <c r="D499" s="113">
        <v>703</v>
      </c>
      <c r="E499" s="113">
        <v>675.2</v>
      </c>
      <c r="F499" s="113">
        <v>698</v>
      </c>
      <c r="G499" s="113">
        <v>702</v>
      </c>
      <c r="H499" s="113">
        <v>683.5</v>
      </c>
      <c r="I499" s="113">
        <v>2120352</v>
      </c>
      <c r="J499" s="113">
        <v>1456608393.0999999</v>
      </c>
      <c r="K499" s="115">
        <v>43507</v>
      </c>
      <c r="L499" s="113">
        <v>30500</v>
      </c>
      <c r="M499" s="113" t="s">
        <v>801</v>
      </c>
      <c r="N499" s="351"/>
    </row>
    <row r="500" spans="1:14">
      <c r="A500" s="113" t="s">
        <v>72</v>
      </c>
      <c r="B500" s="113" t="s">
        <v>384</v>
      </c>
      <c r="C500" s="113">
        <v>492.55</v>
      </c>
      <c r="D500" s="113">
        <v>497.9</v>
      </c>
      <c r="E500" s="113">
        <v>482</v>
      </c>
      <c r="F500" s="113">
        <v>490.45</v>
      </c>
      <c r="G500" s="113">
        <v>490</v>
      </c>
      <c r="H500" s="113">
        <v>494.75</v>
      </c>
      <c r="I500" s="113">
        <v>293784</v>
      </c>
      <c r="J500" s="113">
        <v>144073068.30000001</v>
      </c>
      <c r="K500" s="115">
        <v>43507</v>
      </c>
      <c r="L500" s="113">
        <v>9597</v>
      </c>
      <c r="M500" s="113" t="s">
        <v>802</v>
      </c>
      <c r="N500" s="351"/>
    </row>
    <row r="501" spans="1:14">
      <c r="A501" s="113" t="s">
        <v>803</v>
      </c>
      <c r="B501" s="113" t="s">
        <v>384</v>
      </c>
      <c r="C501" s="113">
        <v>759.7</v>
      </c>
      <c r="D501" s="113">
        <v>759.7</v>
      </c>
      <c r="E501" s="113">
        <v>728</v>
      </c>
      <c r="F501" s="113">
        <v>735.65</v>
      </c>
      <c r="G501" s="113">
        <v>735</v>
      </c>
      <c r="H501" s="113">
        <v>757.3</v>
      </c>
      <c r="I501" s="113">
        <v>61046</v>
      </c>
      <c r="J501" s="113">
        <v>44912391.75</v>
      </c>
      <c r="K501" s="115">
        <v>43507</v>
      </c>
      <c r="L501" s="113">
        <v>5554</v>
      </c>
      <c r="M501" s="113" t="s">
        <v>2808</v>
      </c>
      <c r="N501" s="351"/>
    </row>
    <row r="502" spans="1:14">
      <c r="A502" s="113" t="s">
        <v>2958</v>
      </c>
      <c r="B502" s="113" t="s">
        <v>384</v>
      </c>
      <c r="C502" s="113">
        <v>74.900000000000006</v>
      </c>
      <c r="D502" s="113">
        <v>76</v>
      </c>
      <c r="E502" s="113">
        <v>72.3</v>
      </c>
      <c r="F502" s="113">
        <v>72.55</v>
      </c>
      <c r="G502" s="113">
        <v>72.5</v>
      </c>
      <c r="H502" s="113">
        <v>73.650000000000006</v>
      </c>
      <c r="I502" s="113">
        <v>24656</v>
      </c>
      <c r="J502" s="113">
        <v>1815155.85</v>
      </c>
      <c r="K502" s="115">
        <v>43507</v>
      </c>
      <c r="L502" s="113">
        <v>308</v>
      </c>
      <c r="M502" s="113" t="s">
        <v>2959</v>
      </c>
      <c r="N502" s="351"/>
    </row>
    <row r="503" spans="1:14">
      <c r="A503" s="113" t="s">
        <v>2419</v>
      </c>
      <c r="B503" s="113" t="s">
        <v>3201</v>
      </c>
      <c r="C503" s="113">
        <v>14.85</v>
      </c>
      <c r="D503" s="113">
        <v>14.85</v>
      </c>
      <c r="E503" s="113">
        <v>14.15</v>
      </c>
      <c r="F503" s="113">
        <v>14.15</v>
      </c>
      <c r="G503" s="113">
        <v>14.15</v>
      </c>
      <c r="H503" s="113">
        <v>14.85</v>
      </c>
      <c r="I503" s="113">
        <v>2068</v>
      </c>
      <c r="J503" s="113">
        <v>29554.2</v>
      </c>
      <c r="K503" s="115">
        <v>43507</v>
      </c>
      <c r="L503" s="113">
        <v>16</v>
      </c>
      <c r="M503" s="113" t="s">
        <v>2420</v>
      </c>
      <c r="N503" s="351"/>
    </row>
    <row r="504" spans="1:14">
      <c r="A504" s="113" t="s">
        <v>2421</v>
      </c>
      <c r="B504" s="113" t="s">
        <v>3201</v>
      </c>
      <c r="C504" s="113">
        <v>16.2</v>
      </c>
      <c r="D504" s="113">
        <v>16.2</v>
      </c>
      <c r="E504" s="113">
        <v>15.5</v>
      </c>
      <c r="F504" s="113">
        <v>15.8</v>
      </c>
      <c r="G504" s="113">
        <v>15.8</v>
      </c>
      <c r="H504" s="113">
        <v>16.3</v>
      </c>
      <c r="I504" s="113">
        <v>502</v>
      </c>
      <c r="J504" s="113">
        <v>7973.9</v>
      </c>
      <c r="K504" s="115">
        <v>43507</v>
      </c>
      <c r="L504" s="113">
        <v>13</v>
      </c>
      <c r="M504" s="113" t="s">
        <v>2422</v>
      </c>
      <c r="N504" s="351"/>
    </row>
    <row r="505" spans="1:14">
      <c r="A505" s="113" t="s">
        <v>2235</v>
      </c>
      <c r="B505" s="113" t="s">
        <v>384</v>
      </c>
      <c r="C505" s="113">
        <v>2927</v>
      </c>
      <c r="D505" s="113">
        <v>2943</v>
      </c>
      <c r="E505" s="113">
        <v>2915.25</v>
      </c>
      <c r="F505" s="113">
        <v>2930.1</v>
      </c>
      <c r="G505" s="113">
        <v>2931.95</v>
      </c>
      <c r="H505" s="113">
        <v>2921.4</v>
      </c>
      <c r="I505" s="113">
        <v>10691</v>
      </c>
      <c r="J505" s="113">
        <v>31326222</v>
      </c>
      <c r="K505" s="115">
        <v>43507</v>
      </c>
      <c r="L505" s="113">
        <v>987</v>
      </c>
      <c r="M505" s="113" t="s">
        <v>2236</v>
      </c>
      <c r="N505" s="351"/>
    </row>
    <row r="506" spans="1:14">
      <c r="A506" s="113" t="s">
        <v>3244</v>
      </c>
      <c r="B506" s="113" t="s">
        <v>3201</v>
      </c>
      <c r="C506" s="113">
        <v>33.25</v>
      </c>
      <c r="D506" s="113">
        <v>36</v>
      </c>
      <c r="E506" s="113">
        <v>33.25</v>
      </c>
      <c r="F506" s="113">
        <v>35</v>
      </c>
      <c r="G506" s="113">
        <v>35</v>
      </c>
      <c r="H506" s="113">
        <v>35</v>
      </c>
      <c r="I506" s="113">
        <v>1971</v>
      </c>
      <c r="J506" s="113">
        <v>70836.75</v>
      </c>
      <c r="K506" s="115">
        <v>43507</v>
      </c>
      <c r="L506" s="113">
        <v>9</v>
      </c>
      <c r="M506" s="113" t="s">
        <v>3245</v>
      </c>
      <c r="N506" s="351"/>
    </row>
    <row r="507" spans="1:14">
      <c r="A507" s="113" t="s">
        <v>2960</v>
      </c>
      <c r="B507" s="113" t="s">
        <v>384</v>
      </c>
      <c r="C507" s="113">
        <v>85.05</v>
      </c>
      <c r="D507" s="113">
        <v>88.4</v>
      </c>
      <c r="E507" s="113">
        <v>83.1</v>
      </c>
      <c r="F507" s="113">
        <v>85.3</v>
      </c>
      <c r="G507" s="113">
        <v>85.3</v>
      </c>
      <c r="H507" s="113">
        <v>85.25</v>
      </c>
      <c r="I507" s="113">
        <v>23155</v>
      </c>
      <c r="J507" s="113">
        <v>1967110</v>
      </c>
      <c r="K507" s="115">
        <v>43507</v>
      </c>
      <c r="L507" s="113">
        <v>398</v>
      </c>
      <c r="M507" s="113" t="s">
        <v>2961</v>
      </c>
      <c r="N507" s="351"/>
    </row>
    <row r="508" spans="1:14">
      <c r="A508" s="113" t="s">
        <v>2237</v>
      </c>
      <c r="B508" s="113" t="s">
        <v>384</v>
      </c>
      <c r="C508" s="113">
        <v>2936.5</v>
      </c>
      <c r="D508" s="113">
        <v>2949.9</v>
      </c>
      <c r="E508" s="113">
        <v>2930</v>
      </c>
      <c r="F508" s="113">
        <v>2942.7</v>
      </c>
      <c r="G508" s="113">
        <v>2935</v>
      </c>
      <c r="H508" s="113">
        <v>2943.45</v>
      </c>
      <c r="I508" s="113">
        <v>578</v>
      </c>
      <c r="J508" s="113">
        <v>1702656.85</v>
      </c>
      <c r="K508" s="115">
        <v>43507</v>
      </c>
      <c r="L508" s="113">
        <v>91</v>
      </c>
      <c r="M508" s="113" t="s">
        <v>2238</v>
      </c>
      <c r="N508" s="351"/>
    </row>
    <row r="509" spans="1:14">
      <c r="A509" s="113" t="s">
        <v>2862</v>
      </c>
      <c r="B509" s="113" t="s">
        <v>384</v>
      </c>
      <c r="C509" s="113">
        <v>12.85</v>
      </c>
      <c r="D509" s="113">
        <v>13.2</v>
      </c>
      <c r="E509" s="113">
        <v>12.25</v>
      </c>
      <c r="F509" s="113">
        <v>12.45</v>
      </c>
      <c r="G509" s="113">
        <v>13.15</v>
      </c>
      <c r="H509" s="113">
        <v>12.65</v>
      </c>
      <c r="I509" s="113">
        <v>3395</v>
      </c>
      <c r="J509" s="113">
        <v>42310.9</v>
      </c>
      <c r="K509" s="115">
        <v>43507</v>
      </c>
      <c r="L509" s="113">
        <v>67</v>
      </c>
      <c r="M509" s="113" t="s">
        <v>2863</v>
      </c>
      <c r="N509" s="351"/>
    </row>
    <row r="510" spans="1:14">
      <c r="A510" s="113" t="s">
        <v>2962</v>
      </c>
      <c r="B510" s="113" t="s">
        <v>384</v>
      </c>
      <c r="C510" s="113">
        <v>67.55</v>
      </c>
      <c r="D510" s="113">
        <v>68.849999999999994</v>
      </c>
      <c r="E510" s="113">
        <v>66.400000000000006</v>
      </c>
      <c r="F510" s="113">
        <v>66.95</v>
      </c>
      <c r="G510" s="113">
        <v>66.95</v>
      </c>
      <c r="H510" s="113">
        <v>67.650000000000006</v>
      </c>
      <c r="I510" s="113">
        <v>9880</v>
      </c>
      <c r="J510" s="113">
        <v>664071.30000000005</v>
      </c>
      <c r="K510" s="115">
        <v>43507</v>
      </c>
      <c r="L510" s="113">
        <v>164</v>
      </c>
      <c r="M510" s="113" t="s">
        <v>2963</v>
      </c>
      <c r="N510" s="351"/>
    </row>
    <row r="511" spans="1:14">
      <c r="A511" s="113" t="s">
        <v>2293</v>
      </c>
      <c r="B511" s="113" t="s">
        <v>384</v>
      </c>
      <c r="C511" s="113">
        <v>228.45</v>
      </c>
      <c r="D511" s="113">
        <v>247.95</v>
      </c>
      <c r="E511" s="113">
        <v>228.45</v>
      </c>
      <c r="F511" s="113">
        <v>239.7</v>
      </c>
      <c r="G511" s="113">
        <v>240</v>
      </c>
      <c r="H511" s="113">
        <v>230.65</v>
      </c>
      <c r="I511" s="113">
        <v>126015</v>
      </c>
      <c r="J511" s="113">
        <v>30142002.300000001</v>
      </c>
      <c r="K511" s="115">
        <v>43507</v>
      </c>
      <c r="L511" s="113">
        <v>3821</v>
      </c>
      <c r="M511" s="113" t="s">
        <v>2294</v>
      </c>
      <c r="N511" s="351"/>
    </row>
    <row r="512" spans="1:14">
      <c r="A512" s="113" t="s">
        <v>311</v>
      </c>
      <c r="B512" s="113" t="s">
        <v>384</v>
      </c>
      <c r="C512" s="113">
        <v>81.650000000000006</v>
      </c>
      <c r="D512" s="113">
        <v>81.900000000000006</v>
      </c>
      <c r="E512" s="113">
        <v>80</v>
      </c>
      <c r="F512" s="113">
        <v>81.150000000000006</v>
      </c>
      <c r="G512" s="113">
        <v>81.900000000000006</v>
      </c>
      <c r="H512" s="113">
        <v>81.650000000000006</v>
      </c>
      <c r="I512" s="113">
        <v>547929</v>
      </c>
      <c r="J512" s="113">
        <v>43867700.149999999</v>
      </c>
      <c r="K512" s="115">
        <v>43507</v>
      </c>
      <c r="L512" s="113">
        <v>1192</v>
      </c>
      <c r="M512" s="113" t="s">
        <v>804</v>
      </c>
      <c r="N512" s="351"/>
    </row>
    <row r="513" spans="1:14">
      <c r="A513" s="113" t="s">
        <v>1853</v>
      </c>
      <c r="B513" s="113" t="s">
        <v>384</v>
      </c>
      <c r="C513" s="113">
        <v>37.049999999999997</v>
      </c>
      <c r="D513" s="113">
        <v>38.9</v>
      </c>
      <c r="E513" s="113">
        <v>36.1</v>
      </c>
      <c r="F513" s="113">
        <v>38.9</v>
      </c>
      <c r="G513" s="113">
        <v>38.9</v>
      </c>
      <c r="H513" s="113">
        <v>37.049999999999997</v>
      </c>
      <c r="I513" s="113">
        <v>10746</v>
      </c>
      <c r="J513" s="113">
        <v>399013.15</v>
      </c>
      <c r="K513" s="115">
        <v>43507</v>
      </c>
      <c r="L513" s="113">
        <v>53</v>
      </c>
      <c r="M513" s="113" t="s">
        <v>1854</v>
      </c>
      <c r="N513" s="351"/>
    </row>
    <row r="514" spans="1:14">
      <c r="A514" s="113" t="s">
        <v>346</v>
      </c>
      <c r="B514" s="113" t="s">
        <v>384</v>
      </c>
      <c r="C514" s="113">
        <v>87.4</v>
      </c>
      <c r="D514" s="113">
        <v>87.6</v>
      </c>
      <c r="E514" s="113">
        <v>84.3</v>
      </c>
      <c r="F514" s="113">
        <v>87.2</v>
      </c>
      <c r="G514" s="113">
        <v>87</v>
      </c>
      <c r="H514" s="113">
        <v>86.65</v>
      </c>
      <c r="I514" s="113">
        <v>639100</v>
      </c>
      <c r="J514" s="113">
        <v>55084673.850000001</v>
      </c>
      <c r="K514" s="115">
        <v>43507</v>
      </c>
      <c r="L514" s="113">
        <v>3959</v>
      </c>
      <c r="M514" s="113" t="s">
        <v>805</v>
      </c>
      <c r="N514" s="351"/>
    </row>
    <row r="515" spans="1:14">
      <c r="A515" s="113" t="s">
        <v>806</v>
      </c>
      <c r="B515" s="113" t="s">
        <v>384</v>
      </c>
      <c r="C515" s="113">
        <v>482</v>
      </c>
      <c r="D515" s="113">
        <v>483.3</v>
      </c>
      <c r="E515" s="113">
        <v>435.05</v>
      </c>
      <c r="F515" s="113">
        <v>435.05</v>
      </c>
      <c r="G515" s="113">
        <v>435.05</v>
      </c>
      <c r="H515" s="113">
        <v>483.35</v>
      </c>
      <c r="I515" s="113">
        <v>1903107</v>
      </c>
      <c r="J515" s="113">
        <v>847308229.60000002</v>
      </c>
      <c r="K515" s="115">
        <v>43507</v>
      </c>
      <c r="L515" s="113">
        <v>61966</v>
      </c>
      <c r="M515" s="113" t="s">
        <v>807</v>
      </c>
      <c r="N515" s="351"/>
    </row>
    <row r="516" spans="1:14">
      <c r="A516" s="113" t="s">
        <v>73</v>
      </c>
      <c r="B516" s="113" t="s">
        <v>384</v>
      </c>
      <c r="C516" s="113">
        <v>710.3</v>
      </c>
      <c r="D516" s="113">
        <v>724</v>
      </c>
      <c r="E516" s="113">
        <v>704.35</v>
      </c>
      <c r="F516" s="113">
        <v>716.65</v>
      </c>
      <c r="G516" s="113">
        <v>716</v>
      </c>
      <c r="H516" s="113">
        <v>717.95</v>
      </c>
      <c r="I516" s="113">
        <v>1181227</v>
      </c>
      <c r="J516" s="113">
        <v>843544439.25</v>
      </c>
      <c r="K516" s="115">
        <v>43507</v>
      </c>
      <c r="L516" s="113">
        <v>27822</v>
      </c>
      <c r="M516" s="113" t="s">
        <v>1914</v>
      </c>
      <c r="N516" s="351"/>
    </row>
    <row r="517" spans="1:14">
      <c r="A517" s="113" t="s">
        <v>380</v>
      </c>
      <c r="B517" s="113" t="s">
        <v>384</v>
      </c>
      <c r="C517" s="113">
        <v>65.7</v>
      </c>
      <c r="D517" s="113">
        <v>65.7</v>
      </c>
      <c r="E517" s="113">
        <v>61.5</v>
      </c>
      <c r="F517" s="113">
        <v>62.8</v>
      </c>
      <c r="G517" s="113">
        <v>62.9</v>
      </c>
      <c r="H517" s="113">
        <v>63.55</v>
      </c>
      <c r="I517" s="113">
        <v>41144</v>
      </c>
      <c r="J517" s="113">
        <v>2586529.85</v>
      </c>
      <c r="K517" s="115">
        <v>43507</v>
      </c>
      <c r="L517" s="113">
        <v>194</v>
      </c>
      <c r="M517" s="113" t="s">
        <v>808</v>
      </c>
      <c r="N517" s="351"/>
    </row>
    <row r="518" spans="1:14">
      <c r="A518" s="113" t="s">
        <v>809</v>
      </c>
      <c r="B518" s="113" t="s">
        <v>384</v>
      </c>
      <c r="C518" s="113">
        <v>121</v>
      </c>
      <c r="D518" s="113">
        <v>123</v>
      </c>
      <c r="E518" s="113">
        <v>120</v>
      </c>
      <c r="F518" s="113">
        <v>122.55</v>
      </c>
      <c r="G518" s="113">
        <v>122.5</v>
      </c>
      <c r="H518" s="113">
        <v>120.35</v>
      </c>
      <c r="I518" s="113">
        <v>1338118</v>
      </c>
      <c r="J518" s="113">
        <v>161576401.90000001</v>
      </c>
      <c r="K518" s="115">
        <v>43507</v>
      </c>
      <c r="L518" s="113">
        <v>5769</v>
      </c>
      <c r="M518" s="113" t="s">
        <v>810</v>
      </c>
      <c r="N518" s="351"/>
    </row>
    <row r="519" spans="1:14">
      <c r="A519" s="113" t="s">
        <v>811</v>
      </c>
      <c r="B519" s="113" t="s">
        <v>384</v>
      </c>
      <c r="C519" s="113">
        <v>720</v>
      </c>
      <c r="D519" s="113">
        <v>744</v>
      </c>
      <c r="E519" s="113">
        <v>710</v>
      </c>
      <c r="F519" s="113">
        <v>716.2</v>
      </c>
      <c r="G519" s="113">
        <v>714</v>
      </c>
      <c r="H519" s="113">
        <v>744.5</v>
      </c>
      <c r="I519" s="113">
        <v>856</v>
      </c>
      <c r="J519" s="113">
        <v>617494.75</v>
      </c>
      <c r="K519" s="115">
        <v>43507</v>
      </c>
      <c r="L519" s="113">
        <v>122</v>
      </c>
      <c r="M519" s="113" t="s">
        <v>812</v>
      </c>
      <c r="N519" s="351"/>
    </row>
    <row r="520" spans="1:14">
      <c r="A520" s="113" t="s">
        <v>813</v>
      </c>
      <c r="B520" s="113" t="s">
        <v>384</v>
      </c>
      <c r="C520" s="113">
        <v>131.69999999999999</v>
      </c>
      <c r="D520" s="113">
        <v>132.1</v>
      </c>
      <c r="E520" s="113">
        <v>128.80000000000001</v>
      </c>
      <c r="F520" s="113">
        <v>129.1</v>
      </c>
      <c r="G520" s="113">
        <v>128.80000000000001</v>
      </c>
      <c r="H520" s="113">
        <v>131.65</v>
      </c>
      <c r="I520" s="113">
        <v>40981</v>
      </c>
      <c r="J520" s="113">
        <v>5318396.45</v>
      </c>
      <c r="K520" s="115">
        <v>43507</v>
      </c>
      <c r="L520" s="113">
        <v>1265</v>
      </c>
      <c r="M520" s="113" t="s">
        <v>814</v>
      </c>
      <c r="N520" s="351"/>
    </row>
    <row r="521" spans="1:14">
      <c r="A521" s="113" t="s">
        <v>815</v>
      </c>
      <c r="B521" s="113" t="s">
        <v>384</v>
      </c>
      <c r="C521" s="113">
        <v>3.8</v>
      </c>
      <c r="D521" s="113">
        <v>3.9</v>
      </c>
      <c r="E521" s="113">
        <v>3.65</v>
      </c>
      <c r="F521" s="113">
        <v>3.9</v>
      </c>
      <c r="G521" s="113">
        <v>3.9</v>
      </c>
      <c r="H521" s="113">
        <v>3.8</v>
      </c>
      <c r="I521" s="113">
        <v>77956</v>
      </c>
      <c r="J521" s="113">
        <v>299818.05</v>
      </c>
      <c r="K521" s="115">
        <v>43507</v>
      </c>
      <c r="L521" s="113">
        <v>154</v>
      </c>
      <c r="M521" s="113" t="s">
        <v>816</v>
      </c>
      <c r="N521" s="351"/>
    </row>
    <row r="522" spans="1:14">
      <c r="A522" s="113" t="s">
        <v>817</v>
      </c>
      <c r="B522" s="113" t="s">
        <v>384</v>
      </c>
      <c r="C522" s="113">
        <v>508</v>
      </c>
      <c r="D522" s="113">
        <v>511.75</v>
      </c>
      <c r="E522" s="113">
        <v>501</v>
      </c>
      <c r="F522" s="113">
        <v>510.3</v>
      </c>
      <c r="G522" s="113">
        <v>510</v>
      </c>
      <c r="H522" s="113">
        <v>511.75</v>
      </c>
      <c r="I522" s="113">
        <v>8199</v>
      </c>
      <c r="J522" s="113">
        <v>4160259</v>
      </c>
      <c r="K522" s="115">
        <v>43507</v>
      </c>
      <c r="L522" s="113">
        <v>860</v>
      </c>
      <c r="M522" s="113" t="s">
        <v>818</v>
      </c>
      <c r="N522" s="351"/>
    </row>
    <row r="523" spans="1:14">
      <c r="A523" s="113" t="s">
        <v>3367</v>
      </c>
      <c r="B523" s="113" t="s">
        <v>384</v>
      </c>
      <c r="C523" s="113">
        <v>457</v>
      </c>
      <c r="D523" s="113">
        <v>457</v>
      </c>
      <c r="E523" s="113">
        <v>451</v>
      </c>
      <c r="F523" s="113">
        <v>453</v>
      </c>
      <c r="G523" s="113">
        <v>451</v>
      </c>
      <c r="H523" s="113">
        <v>446.7</v>
      </c>
      <c r="I523" s="113">
        <v>16</v>
      </c>
      <c r="J523" s="113">
        <v>7268</v>
      </c>
      <c r="K523" s="115">
        <v>43507</v>
      </c>
      <c r="L523" s="113">
        <v>4</v>
      </c>
      <c r="M523" s="113" t="s">
        <v>3368</v>
      </c>
      <c r="N523" s="351"/>
    </row>
    <row r="524" spans="1:14">
      <c r="A524" s="113" t="s">
        <v>3369</v>
      </c>
      <c r="B524" s="113" t="s">
        <v>384</v>
      </c>
      <c r="C524" s="113">
        <v>957.55</v>
      </c>
      <c r="D524" s="113">
        <v>960</v>
      </c>
      <c r="E524" s="113">
        <v>925.55</v>
      </c>
      <c r="F524" s="113">
        <v>948.95</v>
      </c>
      <c r="G524" s="113">
        <v>948.95</v>
      </c>
      <c r="H524" s="113">
        <v>957.55</v>
      </c>
      <c r="I524" s="113">
        <v>27</v>
      </c>
      <c r="J524" s="113">
        <v>25473.55</v>
      </c>
      <c r="K524" s="115">
        <v>43507</v>
      </c>
      <c r="L524" s="113">
        <v>14</v>
      </c>
      <c r="M524" s="113" t="s">
        <v>3418</v>
      </c>
      <c r="N524" s="351"/>
    </row>
    <row r="525" spans="1:14">
      <c r="A525" s="113" t="s">
        <v>3146</v>
      </c>
      <c r="B525" s="113" t="s">
        <v>384</v>
      </c>
      <c r="C525" s="113">
        <v>85.9</v>
      </c>
      <c r="D525" s="113">
        <v>86.1</v>
      </c>
      <c r="E525" s="113">
        <v>82.55</v>
      </c>
      <c r="F525" s="113">
        <v>83.45</v>
      </c>
      <c r="G525" s="113">
        <v>83.5</v>
      </c>
      <c r="H525" s="113">
        <v>82.45</v>
      </c>
      <c r="I525" s="113">
        <v>21525</v>
      </c>
      <c r="J525" s="113">
        <v>1810259.55</v>
      </c>
      <c r="K525" s="115">
        <v>43507</v>
      </c>
      <c r="L525" s="113">
        <v>1297</v>
      </c>
      <c r="M525" s="113" t="s">
        <v>3147</v>
      </c>
      <c r="N525" s="351"/>
    </row>
    <row r="526" spans="1:14">
      <c r="A526" s="113" t="s">
        <v>819</v>
      </c>
      <c r="B526" s="113" t="s">
        <v>384</v>
      </c>
      <c r="C526" s="113">
        <v>245</v>
      </c>
      <c r="D526" s="113">
        <v>246.25</v>
      </c>
      <c r="E526" s="113">
        <v>236.6</v>
      </c>
      <c r="F526" s="113">
        <v>245.3</v>
      </c>
      <c r="G526" s="113">
        <v>246</v>
      </c>
      <c r="H526" s="113">
        <v>245.8</v>
      </c>
      <c r="I526" s="113">
        <v>552048</v>
      </c>
      <c r="J526" s="113">
        <v>133698743.15000001</v>
      </c>
      <c r="K526" s="115">
        <v>43507</v>
      </c>
      <c r="L526" s="113">
        <v>13105</v>
      </c>
      <c r="M526" s="113" t="s">
        <v>2809</v>
      </c>
      <c r="N526" s="351"/>
    </row>
    <row r="527" spans="1:14">
      <c r="A527" s="113" t="s">
        <v>2964</v>
      </c>
      <c r="B527" s="113" t="s">
        <v>384</v>
      </c>
      <c r="C527" s="113">
        <v>21.15</v>
      </c>
      <c r="D527" s="113">
        <v>22</v>
      </c>
      <c r="E527" s="113">
        <v>20.6</v>
      </c>
      <c r="F527" s="113">
        <v>21.2</v>
      </c>
      <c r="G527" s="113">
        <v>21</v>
      </c>
      <c r="H527" s="113">
        <v>21.25</v>
      </c>
      <c r="I527" s="113">
        <v>9626</v>
      </c>
      <c r="J527" s="113">
        <v>203142.2</v>
      </c>
      <c r="K527" s="115">
        <v>43507</v>
      </c>
      <c r="L527" s="113">
        <v>61</v>
      </c>
      <c r="M527" s="113" t="s">
        <v>2965</v>
      </c>
      <c r="N527" s="351"/>
    </row>
    <row r="528" spans="1:14">
      <c r="A528" s="113" t="s">
        <v>309</v>
      </c>
      <c r="B528" s="113" t="s">
        <v>384</v>
      </c>
      <c r="C528" s="113">
        <v>90.05</v>
      </c>
      <c r="D528" s="113">
        <v>91.95</v>
      </c>
      <c r="E528" s="113">
        <v>89.4</v>
      </c>
      <c r="F528" s="113">
        <v>90.35</v>
      </c>
      <c r="G528" s="113">
        <v>90.25</v>
      </c>
      <c r="H528" s="113">
        <v>91.2</v>
      </c>
      <c r="I528" s="113">
        <v>1113468</v>
      </c>
      <c r="J528" s="113">
        <v>100891815.25</v>
      </c>
      <c r="K528" s="115">
        <v>43507</v>
      </c>
      <c r="L528" s="113">
        <v>14870</v>
      </c>
      <c r="M528" s="113" t="s">
        <v>820</v>
      </c>
      <c r="N528" s="351"/>
    </row>
    <row r="529" spans="1:14">
      <c r="A529" s="113" t="s">
        <v>181</v>
      </c>
      <c r="B529" s="113" t="s">
        <v>384</v>
      </c>
      <c r="C529" s="113">
        <v>7619.85</v>
      </c>
      <c r="D529" s="113">
        <v>7619.9</v>
      </c>
      <c r="E529" s="113">
        <v>7493.75</v>
      </c>
      <c r="F529" s="113">
        <v>7559.7</v>
      </c>
      <c r="G529" s="113">
        <v>7569</v>
      </c>
      <c r="H529" s="113">
        <v>7621</v>
      </c>
      <c r="I529" s="113">
        <v>4603</v>
      </c>
      <c r="J529" s="113">
        <v>34780999.649999999</v>
      </c>
      <c r="K529" s="115">
        <v>43507</v>
      </c>
      <c r="L529" s="113">
        <v>1549</v>
      </c>
      <c r="M529" s="113" t="s">
        <v>821</v>
      </c>
      <c r="N529" s="351"/>
    </row>
    <row r="530" spans="1:14">
      <c r="A530" s="113" t="s">
        <v>197</v>
      </c>
      <c r="B530" s="113" t="s">
        <v>384</v>
      </c>
      <c r="C530" s="113">
        <v>165</v>
      </c>
      <c r="D530" s="113">
        <v>167.75</v>
      </c>
      <c r="E530" s="113">
        <v>163.05000000000001</v>
      </c>
      <c r="F530" s="113">
        <v>166.15</v>
      </c>
      <c r="G530" s="113">
        <v>166.25</v>
      </c>
      <c r="H530" s="113">
        <v>166.85</v>
      </c>
      <c r="I530" s="113">
        <v>416827</v>
      </c>
      <c r="J530" s="113">
        <v>69100682.75</v>
      </c>
      <c r="K530" s="115">
        <v>43507</v>
      </c>
      <c r="L530" s="113">
        <v>7086</v>
      </c>
      <c r="M530" s="113" t="s">
        <v>822</v>
      </c>
      <c r="N530" s="351"/>
    </row>
    <row r="531" spans="1:14">
      <c r="A531" s="113" t="s">
        <v>2166</v>
      </c>
      <c r="B531" s="113" t="s">
        <v>384</v>
      </c>
      <c r="C531" s="113">
        <v>107.9</v>
      </c>
      <c r="D531" s="113">
        <v>108.4</v>
      </c>
      <c r="E531" s="113">
        <v>104</v>
      </c>
      <c r="F531" s="113">
        <v>104.8</v>
      </c>
      <c r="G531" s="113">
        <v>104.85</v>
      </c>
      <c r="H531" s="113">
        <v>107.35</v>
      </c>
      <c r="I531" s="113">
        <v>162741</v>
      </c>
      <c r="J531" s="113">
        <v>17164530.149999999</v>
      </c>
      <c r="K531" s="115">
        <v>43507</v>
      </c>
      <c r="L531" s="113">
        <v>1616</v>
      </c>
      <c r="M531" s="113" t="s">
        <v>2167</v>
      </c>
      <c r="N531" s="351"/>
    </row>
    <row r="532" spans="1:14">
      <c r="A532" s="113" t="s">
        <v>823</v>
      </c>
      <c r="B532" s="113" t="s">
        <v>3201</v>
      </c>
      <c r="C532" s="113">
        <v>4.3</v>
      </c>
      <c r="D532" s="113">
        <v>4.55</v>
      </c>
      <c r="E532" s="113">
        <v>4.3</v>
      </c>
      <c r="F532" s="113">
        <v>4.3</v>
      </c>
      <c r="G532" s="113">
        <v>4.3</v>
      </c>
      <c r="H532" s="113">
        <v>4.5</v>
      </c>
      <c r="I532" s="113">
        <v>35479</v>
      </c>
      <c r="J532" s="113">
        <v>155749.45000000001</v>
      </c>
      <c r="K532" s="115">
        <v>43507</v>
      </c>
      <c r="L532" s="113">
        <v>74</v>
      </c>
      <c r="M532" s="113" t="s">
        <v>824</v>
      </c>
      <c r="N532" s="351"/>
    </row>
    <row r="533" spans="1:14">
      <c r="A533" s="113" t="s">
        <v>2676</v>
      </c>
      <c r="B533" s="113" t="s">
        <v>384</v>
      </c>
      <c r="C533" s="113">
        <v>0.95</v>
      </c>
      <c r="D533" s="113">
        <v>0.95</v>
      </c>
      <c r="E533" s="113">
        <v>0.9</v>
      </c>
      <c r="F533" s="113">
        <v>0.9</v>
      </c>
      <c r="G533" s="113">
        <v>0.9</v>
      </c>
      <c r="H533" s="113">
        <v>0.95</v>
      </c>
      <c r="I533" s="113">
        <v>3700478</v>
      </c>
      <c r="J533" s="113">
        <v>3340104.05</v>
      </c>
      <c r="K533" s="115">
        <v>43507</v>
      </c>
      <c r="L533" s="113">
        <v>554</v>
      </c>
      <c r="M533" s="113" t="s">
        <v>2677</v>
      </c>
      <c r="N533" s="351"/>
    </row>
    <row r="534" spans="1:14">
      <c r="A534" s="113" t="s">
        <v>2810</v>
      </c>
      <c r="B534" s="113" t="s">
        <v>384</v>
      </c>
      <c r="C534" s="113">
        <v>8.4</v>
      </c>
      <c r="D534" s="113">
        <v>9.1999999999999993</v>
      </c>
      <c r="E534" s="113">
        <v>8.35</v>
      </c>
      <c r="F534" s="113">
        <v>8.4</v>
      </c>
      <c r="G534" s="113">
        <v>8.4</v>
      </c>
      <c r="H534" s="113">
        <v>9.25</v>
      </c>
      <c r="I534" s="113">
        <v>6672</v>
      </c>
      <c r="J534" s="113">
        <v>57431.3</v>
      </c>
      <c r="K534" s="115">
        <v>43507</v>
      </c>
      <c r="L534" s="113">
        <v>48</v>
      </c>
      <c r="M534" s="113" t="s">
        <v>2811</v>
      </c>
      <c r="N534" s="351"/>
    </row>
    <row r="535" spans="1:14">
      <c r="A535" s="113" t="s">
        <v>3158</v>
      </c>
      <c r="B535" s="113" t="s">
        <v>3201</v>
      </c>
      <c r="C535" s="113">
        <v>8.6999999999999993</v>
      </c>
      <c r="D535" s="113">
        <v>8.6999999999999993</v>
      </c>
      <c r="E535" s="113">
        <v>8.6999999999999993</v>
      </c>
      <c r="F535" s="113">
        <v>8.6999999999999993</v>
      </c>
      <c r="G535" s="113">
        <v>8.6999999999999993</v>
      </c>
      <c r="H535" s="113">
        <v>8.6999999999999993</v>
      </c>
      <c r="I535" s="113">
        <v>1</v>
      </c>
      <c r="J535" s="113">
        <v>8.6999999999999993</v>
      </c>
      <c r="K535" s="115">
        <v>43507</v>
      </c>
      <c r="L535" s="113">
        <v>1</v>
      </c>
      <c r="M535" s="113" t="s">
        <v>3159</v>
      </c>
      <c r="N535" s="351"/>
    </row>
    <row r="536" spans="1:14">
      <c r="A536" s="113" t="s">
        <v>2108</v>
      </c>
      <c r="B536" s="113" t="s">
        <v>384</v>
      </c>
      <c r="C536" s="113">
        <v>81.599999999999994</v>
      </c>
      <c r="D536" s="113">
        <v>82.55</v>
      </c>
      <c r="E536" s="113">
        <v>81.599999999999994</v>
      </c>
      <c r="F536" s="113">
        <v>81.650000000000006</v>
      </c>
      <c r="G536" s="113">
        <v>81.650000000000006</v>
      </c>
      <c r="H536" s="113">
        <v>81.599999999999994</v>
      </c>
      <c r="I536" s="113">
        <v>9705</v>
      </c>
      <c r="J536" s="113">
        <v>792442.25</v>
      </c>
      <c r="K536" s="115">
        <v>43507</v>
      </c>
      <c r="L536" s="113">
        <v>46</v>
      </c>
      <c r="M536" s="113" t="s">
        <v>2109</v>
      </c>
      <c r="N536" s="351"/>
    </row>
    <row r="537" spans="1:14">
      <c r="A537" s="113" t="s">
        <v>825</v>
      </c>
      <c r="B537" s="113" t="s">
        <v>384</v>
      </c>
      <c r="C537" s="113">
        <v>80</v>
      </c>
      <c r="D537" s="113">
        <v>80</v>
      </c>
      <c r="E537" s="113">
        <v>75</v>
      </c>
      <c r="F537" s="113">
        <v>75.349999999999994</v>
      </c>
      <c r="G537" s="113">
        <v>75.25</v>
      </c>
      <c r="H537" s="113">
        <v>77.7</v>
      </c>
      <c r="I537" s="113">
        <v>42828</v>
      </c>
      <c r="J537" s="113">
        <v>3290604.45</v>
      </c>
      <c r="K537" s="115">
        <v>43507</v>
      </c>
      <c r="L537" s="113">
        <v>1001</v>
      </c>
      <c r="M537" s="113" t="s">
        <v>826</v>
      </c>
      <c r="N537" s="351"/>
    </row>
    <row r="538" spans="1:14">
      <c r="A538" s="113" t="s">
        <v>827</v>
      </c>
      <c r="B538" s="113" t="s">
        <v>384</v>
      </c>
      <c r="C538" s="113">
        <v>493</v>
      </c>
      <c r="D538" s="113">
        <v>493</v>
      </c>
      <c r="E538" s="113">
        <v>478.1</v>
      </c>
      <c r="F538" s="113">
        <v>481.45</v>
      </c>
      <c r="G538" s="113">
        <v>479</v>
      </c>
      <c r="H538" s="113">
        <v>492.8</v>
      </c>
      <c r="I538" s="113">
        <v>25886</v>
      </c>
      <c r="J538" s="113">
        <v>12514608.449999999</v>
      </c>
      <c r="K538" s="115">
        <v>43507</v>
      </c>
      <c r="L538" s="113">
        <v>1950</v>
      </c>
      <c r="M538" s="113" t="s">
        <v>828</v>
      </c>
      <c r="N538" s="351"/>
    </row>
    <row r="539" spans="1:14">
      <c r="A539" s="113" t="s">
        <v>1856</v>
      </c>
      <c r="B539" s="113" t="s">
        <v>384</v>
      </c>
      <c r="C539" s="113">
        <v>150.05000000000001</v>
      </c>
      <c r="D539" s="113">
        <v>156.75</v>
      </c>
      <c r="E539" s="113">
        <v>150.05000000000001</v>
      </c>
      <c r="F539" s="113">
        <v>150.44999999999999</v>
      </c>
      <c r="G539" s="113">
        <v>150.05000000000001</v>
      </c>
      <c r="H539" s="113">
        <v>149.65</v>
      </c>
      <c r="I539" s="113">
        <v>275</v>
      </c>
      <c r="J539" s="113">
        <v>41724.800000000003</v>
      </c>
      <c r="K539" s="115">
        <v>43507</v>
      </c>
      <c r="L539" s="113">
        <v>33</v>
      </c>
      <c r="M539" s="113" t="s">
        <v>1857</v>
      </c>
      <c r="N539" s="351"/>
    </row>
    <row r="540" spans="1:14">
      <c r="A540" s="113" t="s">
        <v>829</v>
      </c>
      <c r="B540" s="113" t="s">
        <v>384</v>
      </c>
      <c r="C540" s="113">
        <v>873.5</v>
      </c>
      <c r="D540" s="113">
        <v>875.25</v>
      </c>
      <c r="E540" s="113">
        <v>850</v>
      </c>
      <c r="F540" s="113">
        <v>860.1</v>
      </c>
      <c r="G540" s="113">
        <v>862</v>
      </c>
      <c r="H540" s="113">
        <v>878.85</v>
      </c>
      <c r="I540" s="113">
        <v>177931</v>
      </c>
      <c r="J540" s="113">
        <v>152512517.65000001</v>
      </c>
      <c r="K540" s="115">
        <v>43507</v>
      </c>
      <c r="L540" s="113">
        <v>3227</v>
      </c>
      <c r="M540" s="113" t="s">
        <v>830</v>
      </c>
      <c r="N540" s="351"/>
    </row>
    <row r="541" spans="1:14">
      <c r="A541" s="113" t="s">
        <v>831</v>
      </c>
      <c r="B541" s="113" t="s">
        <v>384</v>
      </c>
      <c r="C541" s="113">
        <v>125.7</v>
      </c>
      <c r="D541" s="113">
        <v>127.95</v>
      </c>
      <c r="E541" s="113">
        <v>122.4</v>
      </c>
      <c r="F541" s="113">
        <v>125</v>
      </c>
      <c r="G541" s="113">
        <v>124.2</v>
      </c>
      <c r="H541" s="113">
        <v>124.15</v>
      </c>
      <c r="I541" s="113">
        <v>851785</v>
      </c>
      <c r="J541" s="113">
        <v>106752039.8</v>
      </c>
      <c r="K541" s="115">
        <v>43507</v>
      </c>
      <c r="L541" s="113">
        <v>11797</v>
      </c>
      <c r="M541" s="113" t="s">
        <v>3426</v>
      </c>
      <c r="N541" s="351"/>
    </row>
    <row r="542" spans="1:14">
      <c r="A542" s="113" t="s">
        <v>832</v>
      </c>
      <c r="B542" s="113" t="s">
        <v>384</v>
      </c>
      <c r="C542" s="113">
        <v>872.5</v>
      </c>
      <c r="D542" s="113">
        <v>885.95</v>
      </c>
      <c r="E542" s="113">
        <v>868.5</v>
      </c>
      <c r="F542" s="113">
        <v>881.5</v>
      </c>
      <c r="G542" s="113">
        <v>881</v>
      </c>
      <c r="H542" s="113">
        <v>878.3</v>
      </c>
      <c r="I542" s="113">
        <v>11472</v>
      </c>
      <c r="J542" s="113">
        <v>10068058.9</v>
      </c>
      <c r="K542" s="115">
        <v>43507</v>
      </c>
      <c r="L542" s="113">
        <v>1319</v>
      </c>
      <c r="M542" s="113" t="s">
        <v>833</v>
      </c>
      <c r="N542" s="351"/>
    </row>
    <row r="543" spans="1:14">
      <c r="A543" s="113" t="s">
        <v>834</v>
      </c>
      <c r="B543" s="113" t="s">
        <v>384</v>
      </c>
      <c r="C543" s="113">
        <v>54</v>
      </c>
      <c r="D543" s="113">
        <v>54</v>
      </c>
      <c r="E543" s="113">
        <v>51.8</v>
      </c>
      <c r="F543" s="113">
        <v>53</v>
      </c>
      <c r="G543" s="113">
        <v>53.4</v>
      </c>
      <c r="H543" s="113">
        <v>53.5</v>
      </c>
      <c r="I543" s="113">
        <v>13467</v>
      </c>
      <c r="J543" s="113">
        <v>706986.55</v>
      </c>
      <c r="K543" s="115">
        <v>43507</v>
      </c>
      <c r="L543" s="113">
        <v>271</v>
      </c>
      <c r="M543" s="113" t="s">
        <v>835</v>
      </c>
      <c r="N543" s="351"/>
    </row>
    <row r="544" spans="1:14">
      <c r="A544" s="113" t="s">
        <v>836</v>
      </c>
      <c r="B544" s="113" t="s">
        <v>384</v>
      </c>
      <c r="C544" s="113">
        <v>57.05</v>
      </c>
      <c r="D544" s="113">
        <v>57.95</v>
      </c>
      <c r="E544" s="113">
        <v>52.3</v>
      </c>
      <c r="F544" s="113">
        <v>54.1</v>
      </c>
      <c r="G544" s="113">
        <v>54.25</v>
      </c>
      <c r="H544" s="113">
        <v>57.25</v>
      </c>
      <c r="I544" s="113">
        <v>86632</v>
      </c>
      <c r="J544" s="113">
        <v>4692993.0999999996</v>
      </c>
      <c r="K544" s="115">
        <v>43507</v>
      </c>
      <c r="L544" s="113">
        <v>771</v>
      </c>
      <c r="M544" s="113" t="s">
        <v>1981</v>
      </c>
      <c r="N544" s="351"/>
    </row>
    <row r="545" spans="1:14">
      <c r="A545" s="113" t="s">
        <v>2423</v>
      </c>
      <c r="B545" s="113" t="s">
        <v>384</v>
      </c>
      <c r="C545" s="113">
        <v>5.5</v>
      </c>
      <c r="D545" s="113">
        <v>5.6</v>
      </c>
      <c r="E545" s="113">
        <v>5.25</v>
      </c>
      <c r="F545" s="113">
        <v>5.5</v>
      </c>
      <c r="G545" s="113">
        <v>5.55</v>
      </c>
      <c r="H545" s="113">
        <v>5.6</v>
      </c>
      <c r="I545" s="113">
        <v>1105984</v>
      </c>
      <c r="J545" s="113">
        <v>6069631.0999999996</v>
      </c>
      <c r="K545" s="115">
        <v>43507</v>
      </c>
      <c r="L545" s="113">
        <v>1266</v>
      </c>
      <c r="M545" s="113" t="s">
        <v>2424</v>
      </c>
      <c r="N545" s="351"/>
    </row>
    <row r="546" spans="1:14">
      <c r="A546" s="113" t="s">
        <v>2548</v>
      </c>
      <c r="B546" s="113" t="s">
        <v>384</v>
      </c>
      <c r="C546" s="113">
        <v>659</v>
      </c>
      <c r="D546" s="113">
        <v>667.9</v>
      </c>
      <c r="E546" s="113">
        <v>650</v>
      </c>
      <c r="F546" s="113">
        <v>659.65</v>
      </c>
      <c r="G546" s="113">
        <v>659</v>
      </c>
      <c r="H546" s="113">
        <v>650</v>
      </c>
      <c r="I546" s="113">
        <v>13954</v>
      </c>
      <c r="J546" s="113">
        <v>9228294.75</v>
      </c>
      <c r="K546" s="115">
        <v>43507</v>
      </c>
      <c r="L546" s="113">
        <v>1345</v>
      </c>
      <c r="M546" s="113" t="s">
        <v>2549</v>
      </c>
      <c r="N546" s="351"/>
    </row>
    <row r="547" spans="1:14">
      <c r="A547" s="113" t="s">
        <v>2812</v>
      </c>
      <c r="B547" s="113" t="s">
        <v>384</v>
      </c>
      <c r="C547" s="113">
        <v>412.25</v>
      </c>
      <c r="D547" s="113">
        <v>433.8</v>
      </c>
      <c r="E547" s="113">
        <v>412</v>
      </c>
      <c r="F547" s="113">
        <v>426.8</v>
      </c>
      <c r="G547" s="113">
        <v>427</v>
      </c>
      <c r="H547" s="113">
        <v>418.45</v>
      </c>
      <c r="I547" s="113">
        <v>3605</v>
      </c>
      <c r="J547" s="113">
        <v>1528818</v>
      </c>
      <c r="K547" s="115">
        <v>43507</v>
      </c>
      <c r="L547" s="113">
        <v>308</v>
      </c>
      <c r="M547" s="113" t="s">
        <v>2813</v>
      </c>
      <c r="N547" s="351"/>
    </row>
    <row r="548" spans="1:14">
      <c r="A548" s="113" t="s">
        <v>2966</v>
      </c>
      <c r="B548" s="113" t="s">
        <v>384</v>
      </c>
      <c r="C548" s="113">
        <v>75</v>
      </c>
      <c r="D548" s="113">
        <v>75</v>
      </c>
      <c r="E548" s="113">
        <v>73.2</v>
      </c>
      <c r="F548" s="113">
        <v>73.599999999999994</v>
      </c>
      <c r="G548" s="113">
        <v>74</v>
      </c>
      <c r="H548" s="113">
        <v>74.150000000000006</v>
      </c>
      <c r="I548" s="113">
        <v>13816</v>
      </c>
      <c r="J548" s="113">
        <v>1021783.7</v>
      </c>
      <c r="K548" s="115">
        <v>43507</v>
      </c>
      <c r="L548" s="113">
        <v>182</v>
      </c>
      <c r="M548" s="113" t="s">
        <v>2967</v>
      </c>
      <c r="N548" s="351"/>
    </row>
    <row r="549" spans="1:14">
      <c r="A549" s="113" t="s">
        <v>837</v>
      </c>
      <c r="B549" s="113" t="s">
        <v>384</v>
      </c>
      <c r="C549" s="113">
        <v>32.1</v>
      </c>
      <c r="D549" s="113">
        <v>32.1</v>
      </c>
      <c r="E549" s="113">
        <v>31.7</v>
      </c>
      <c r="F549" s="113">
        <v>31.95</v>
      </c>
      <c r="G549" s="113">
        <v>32</v>
      </c>
      <c r="H549" s="113">
        <v>32.049999999999997</v>
      </c>
      <c r="I549" s="113">
        <v>9156855</v>
      </c>
      <c r="J549" s="113">
        <v>291695194.55000001</v>
      </c>
      <c r="K549" s="115">
        <v>43507</v>
      </c>
      <c r="L549" s="113">
        <v>1047</v>
      </c>
      <c r="M549" s="113" t="s">
        <v>838</v>
      </c>
      <c r="N549" s="351"/>
    </row>
    <row r="550" spans="1:14">
      <c r="A550" s="113" t="s">
        <v>839</v>
      </c>
      <c r="B550" s="113" t="s">
        <v>384</v>
      </c>
      <c r="C550" s="113">
        <v>683.5</v>
      </c>
      <c r="D550" s="113">
        <v>689.35</v>
      </c>
      <c r="E550" s="113">
        <v>679.95</v>
      </c>
      <c r="F550" s="113">
        <v>681.2</v>
      </c>
      <c r="G550" s="113">
        <v>683.25</v>
      </c>
      <c r="H550" s="113">
        <v>690.4</v>
      </c>
      <c r="I550" s="113">
        <v>3481</v>
      </c>
      <c r="J550" s="113">
        <v>2371275.9</v>
      </c>
      <c r="K550" s="115">
        <v>43507</v>
      </c>
      <c r="L550" s="113">
        <v>266</v>
      </c>
      <c r="M550" s="113" t="s">
        <v>840</v>
      </c>
      <c r="N550" s="351"/>
    </row>
    <row r="551" spans="1:14">
      <c r="A551" s="113" t="s">
        <v>74</v>
      </c>
      <c r="B551" s="113" t="s">
        <v>384</v>
      </c>
      <c r="C551" s="113">
        <v>741</v>
      </c>
      <c r="D551" s="113">
        <v>743.25</v>
      </c>
      <c r="E551" s="113">
        <v>718.1</v>
      </c>
      <c r="F551" s="113">
        <v>723.35</v>
      </c>
      <c r="G551" s="113">
        <v>727</v>
      </c>
      <c r="H551" s="113">
        <v>743.3</v>
      </c>
      <c r="I551" s="113">
        <v>968286</v>
      </c>
      <c r="J551" s="113">
        <v>702050937.79999995</v>
      </c>
      <c r="K551" s="115">
        <v>43507</v>
      </c>
      <c r="L551" s="113">
        <v>41951</v>
      </c>
      <c r="M551" s="113" t="s">
        <v>841</v>
      </c>
      <c r="N551" s="351"/>
    </row>
    <row r="552" spans="1:14">
      <c r="A552" s="113" t="s">
        <v>842</v>
      </c>
      <c r="B552" s="113" t="s">
        <v>384</v>
      </c>
      <c r="C552" s="113">
        <v>24.05</v>
      </c>
      <c r="D552" s="113">
        <v>25.1</v>
      </c>
      <c r="E552" s="113">
        <v>23.6</v>
      </c>
      <c r="F552" s="113">
        <v>24.5</v>
      </c>
      <c r="G552" s="113">
        <v>25</v>
      </c>
      <c r="H552" s="113">
        <v>23.9</v>
      </c>
      <c r="I552" s="113">
        <v>116958</v>
      </c>
      <c r="J552" s="113">
        <v>2820885.7</v>
      </c>
      <c r="K552" s="115">
        <v>43507</v>
      </c>
      <c r="L552" s="113">
        <v>627</v>
      </c>
      <c r="M552" s="113" t="s">
        <v>843</v>
      </c>
      <c r="N552" s="351"/>
    </row>
    <row r="553" spans="1:14">
      <c r="A553" s="113" t="s">
        <v>2765</v>
      </c>
      <c r="B553" s="113" t="s">
        <v>384</v>
      </c>
      <c r="C553" s="113">
        <v>7.1</v>
      </c>
      <c r="D553" s="113">
        <v>7.4</v>
      </c>
      <c r="E553" s="113">
        <v>6.7</v>
      </c>
      <c r="F553" s="113">
        <v>6.75</v>
      </c>
      <c r="G553" s="113">
        <v>6.75</v>
      </c>
      <c r="H553" s="113">
        <v>7.05</v>
      </c>
      <c r="I553" s="113">
        <v>3878</v>
      </c>
      <c r="J553" s="113">
        <v>27288.35</v>
      </c>
      <c r="K553" s="115">
        <v>43507</v>
      </c>
      <c r="L553" s="113">
        <v>23</v>
      </c>
      <c r="M553" s="113" t="s">
        <v>2766</v>
      </c>
      <c r="N553" s="351"/>
    </row>
    <row r="554" spans="1:14">
      <c r="A554" s="113" t="s">
        <v>844</v>
      </c>
      <c r="B554" s="113" t="s">
        <v>384</v>
      </c>
      <c r="C554" s="113">
        <v>11.25</v>
      </c>
      <c r="D554" s="113">
        <v>11.5</v>
      </c>
      <c r="E554" s="113">
        <v>11.1</v>
      </c>
      <c r="F554" s="113">
        <v>11.3</v>
      </c>
      <c r="G554" s="113">
        <v>11.4</v>
      </c>
      <c r="H554" s="113">
        <v>11.35</v>
      </c>
      <c r="I554" s="113">
        <v>2481022</v>
      </c>
      <c r="J554" s="113">
        <v>27821093.800000001</v>
      </c>
      <c r="K554" s="115">
        <v>43507</v>
      </c>
      <c r="L554" s="113">
        <v>2420</v>
      </c>
      <c r="M554" s="113" t="s">
        <v>845</v>
      </c>
      <c r="N554" s="351"/>
    </row>
    <row r="555" spans="1:14">
      <c r="A555" s="113" t="s">
        <v>846</v>
      </c>
      <c r="B555" s="113" t="s">
        <v>384</v>
      </c>
      <c r="C555" s="113">
        <v>188.25</v>
      </c>
      <c r="D555" s="113">
        <v>192.6</v>
      </c>
      <c r="E555" s="113">
        <v>187</v>
      </c>
      <c r="F555" s="113">
        <v>189.05</v>
      </c>
      <c r="G555" s="113">
        <v>187</v>
      </c>
      <c r="H555" s="113">
        <v>187.75</v>
      </c>
      <c r="I555" s="113">
        <v>6078</v>
      </c>
      <c r="J555" s="113">
        <v>1154349.3999999999</v>
      </c>
      <c r="K555" s="115">
        <v>43507</v>
      </c>
      <c r="L555" s="113">
        <v>346</v>
      </c>
      <c r="M555" s="113" t="s">
        <v>847</v>
      </c>
      <c r="N555" s="351"/>
    </row>
    <row r="556" spans="1:14">
      <c r="A556" s="113" t="s">
        <v>849</v>
      </c>
      <c r="B556" s="113" t="s">
        <v>384</v>
      </c>
      <c r="C556" s="113">
        <v>17.399999999999999</v>
      </c>
      <c r="D556" s="113">
        <v>17.399999999999999</v>
      </c>
      <c r="E556" s="113">
        <v>15.55</v>
      </c>
      <c r="F556" s="113">
        <v>16.600000000000001</v>
      </c>
      <c r="G556" s="113">
        <v>16.5</v>
      </c>
      <c r="H556" s="113">
        <v>16.899999999999999</v>
      </c>
      <c r="I556" s="113">
        <v>728354</v>
      </c>
      <c r="J556" s="113">
        <v>12074430.25</v>
      </c>
      <c r="K556" s="115">
        <v>43507</v>
      </c>
      <c r="L556" s="113">
        <v>4889</v>
      </c>
      <c r="M556" s="113" t="s">
        <v>850</v>
      </c>
      <c r="N556" s="351"/>
    </row>
    <row r="557" spans="1:14">
      <c r="A557" s="113" t="s">
        <v>75</v>
      </c>
      <c r="B557" s="113" t="s">
        <v>384</v>
      </c>
      <c r="C557" s="113">
        <v>1068.0999999999999</v>
      </c>
      <c r="D557" s="113">
        <v>1084</v>
      </c>
      <c r="E557" s="113">
        <v>1063</v>
      </c>
      <c r="F557" s="113">
        <v>1079.3499999999999</v>
      </c>
      <c r="G557" s="113">
        <v>1077</v>
      </c>
      <c r="H557" s="113">
        <v>1068.45</v>
      </c>
      <c r="I557" s="113">
        <v>1578943</v>
      </c>
      <c r="J557" s="113">
        <v>1694749625.8499999</v>
      </c>
      <c r="K557" s="115">
        <v>43507</v>
      </c>
      <c r="L557" s="113">
        <v>66356</v>
      </c>
      <c r="M557" s="113" t="s">
        <v>851</v>
      </c>
      <c r="N557" s="351"/>
    </row>
    <row r="558" spans="1:14">
      <c r="A558" s="113" t="s">
        <v>76</v>
      </c>
      <c r="B558" s="113" t="s">
        <v>384</v>
      </c>
      <c r="C558" s="113">
        <v>1943.9</v>
      </c>
      <c r="D558" s="113">
        <v>1959</v>
      </c>
      <c r="E558" s="113">
        <v>1935.6</v>
      </c>
      <c r="F558" s="113">
        <v>1948.2</v>
      </c>
      <c r="G558" s="113">
        <v>1951.25</v>
      </c>
      <c r="H558" s="113">
        <v>1944.65</v>
      </c>
      <c r="I558" s="113">
        <v>2209258</v>
      </c>
      <c r="J558" s="113">
        <v>4301682174.8999996</v>
      </c>
      <c r="K558" s="115">
        <v>43507</v>
      </c>
      <c r="L558" s="113">
        <v>87814</v>
      </c>
      <c r="M558" s="113" t="s">
        <v>852</v>
      </c>
      <c r="N558" s="351"/>
    </row>
    <row r="559" spans="1:14">
      <c r="A559" s="113" t="s">
        <v>2778</v>
      </c>
      <c r="B559" s="113" t="s">
        <v>384</v>
      </c>
      <c r="C559" s="113">
        <v>1345.75</v>
      </c>
      <c r="D559" s="113">
        <v>1348.1</v>
      </c>
      <c r="E559" s="113">
        <v>1320</v>
      </c>
      <c r="F559" s="113">
        <v>1324.8</v>
      </c>
      <c r="G559" s="113">
        <v>1331</v>
      </c>
      <c r="H559" s="113">
        <v>1345.75</v>
      </c>
      <c r="I559" s="113">
        <v>75840</v>
      </c>
      <c r="J559" s="113">
        <v>100808146.75</v>
      </c>
      <c r="K559" s="115">
        <v>43507</v>
      </c>
      <c r="L559" s="113">
        <v>6115</v>
      </c>
      <c r="M559" s="113" t="s">
        <v>2779</v>
      </c>
      <c r="N559" s="351"/>
    </row>
    <row r="560" spans="1:14">
      <c r="A560" s="113" t="s">
        <v>77</v>
      </c>
      <c r="B560" s="113" t="s">
        <v>384</v>
      </c>
      <c r="C560" s="113">
        <v>2113.3000000000002</v>
      </c>
      <c r="D560" s="113">
        <v>2142.9</v>
      </c>
      <c r="E560" s="113">
        <v>2113.3000000000002</v>
      </c>
      <c r="F560" s="113">
        <v>2139.65</v>
      </c>
      <c r="G560" s="113">
        <v>2139</v>
      </c>
      <c r="H560" s="113">
        <v>2122.65</v>
      </c>
      <c r="I560" s="113">
        <v>1759091</v>
      </c>
      <c r="J560" s="113">
        <v>3750705910.5999999</v>
      </c>
      <c r="K560" s="115">
        <v>43507</v>
      </c>
      <c r="L560" s="113">
        <v>75240</v>
      </c>
      <c r="M560" s="113" t="s">
        <v>853</v>
      </c>
      <c r="N560" s="351"/>
    </row>
    <row r="561" spans="1:14">
      <c r="A561" s="113" t="s">
        <v>2314</v>
      </c>
      <c r="B561" s="113" t="s">
        <v>384</v>
      </c>
      <c r="C561" s="113">
        <v>365.8</v>
      </c>
      <c r="D561" s="113">
        <v>366.35</v>
      </c>
      <c r="E561" s="113">
        <v>351.25</v>
      </c>
      <c r="F561" s="113">
        <v>356.6</v>
      </c>
      <c r="G561" s="113">
        <v>356</v>
      </c>
      <c r="H561" s="113">
        <v>365.05</v>
      </c>
      <c r="I561" s="113">
        <v>693813</v>
      </c>
      <c r="J561" s="113">
        <v>247253925.05000001</v>
      </c>
      <c r="K561" s="115">
        <v>43507</v>
      </c>
      <c r="L561" s="113">
        <v>55883</v>
      </c>
      <c r="M561" s="113" t="s">
        <v>2315</v>
      </c>
      <c r="N561" s="351"/>
    </row>
    <row r="562" spans="1:14">
      <c r="A562" s="113" t="s">
        <v>2239</v>
      </c>
      <c r="B562" s="113" t="s">
        <v>384</v>
      </c>
      <c r="C562" s="113">
        <v>3005.5</v>
      </c>
      <c r="D562" s="113">
        <v>3023.6</v>
      </c>
      <c r="E562" s="113">
        <v>3005</v>
      </c>
      <c r="F562" s="113">
        <v>3010.75</v>
      </c>
      <c r="G562" s="113">
        <v>3007.15</v>
      </c>
      <c r="H562" s="113">
        <v>3012.7</v>
      </c>
      <c r="I562" s="113">
        <v>658</v>
      </c>
      <c r="J562" s="113">
        <v>1982456.9</v>
      </c>
      <c r="K562" s="115">
        <v>43507</v>
      </c>
      <c r="L562" s="113">
        <v>207</v>
      </c>
      <c r="M562" s="113" t="s">
        <v>2240</v>
      </c>
      <c r="N562" s="351"/>
    </row>
    <row r="563" spans="1:14">
      <c r="A563" s="113" t="s">
        <v>854</v>
      </c>
      <c r="B563" s="113" t="s">
        <v>384</v>
      </c>
      <c r="C563" s="113">
        <v>1135</v>
      </c>
      <c r="D563" s="113">
        <v>1135</v>
      </c>
      <c r="E563" s="113">
        <v>1128.9100000000001</v>
      </c>
      <c r="F563" s="113">
        <v>1131.73</v>
      </c>
      <c r="G563" s="113">
        <v>1131.73</v>
      </c>
      <c r="H563" s="113">
        <v>1143.0999999999999</v>
      </c>
      <c r="I563" s="113">
        <v>390</v>
      </c>
      <c r="J563" s="113">
        <v>441211.46</v>
      </c>
      <c r="K563" s="115">
        <v>43507</v>
      </c>
      <c r="L563" s="113">
        <v>47</v>
      </c>
      <c r="M563" s="113" t="s">
        <v>855</v>
      </c>
      <c r="N563" s="351"/>
    </row>
    <row r="564" spans="1:14">
      <c r="A564" s="113" t="s">
        <v>3513</v>
      </c>
      <c r="B564" s="113" t="s">
        <v>384</v>
      </c>
      <c r="C564" s="113">
        <v>3800</v>
      </c>
      <c r="D564" s="113">
        <v>3811.54</v>
      </c>
      <c r="E564" s="113">
        <v>3775.06</v>
      </c>
      <c r="F564" s="113">
        <v>3785.15</v>
      </c>
      <c r="G564" s="113">
        <v>3785.15</v>
      </c>
      <c r="H564" s="113">
        <v>3828.41</v>
      </c>
      <c r="I564" s="113">
        <v>37</v>
      </c>
      <c r="J564" s="113">
        <v>140439.57999999999</v>
      </c>
      <c r="K564" s="115">
        <v>43507</v>
      </c>
      <c r="L564" s="113">
        <v>13</v>
      </c>
      <c r="M564" s="113" t="s">
        <v>3514</v>
      </c>
      <c r="N564" s="351"/>
    </row>
    <row r="565" spans="1:14">
      <c r="A565" s="113" t="s">
        <v>78</v>
      </c>
      <c r="B565" s="113" t="s">
        <v>384</v>
      </c>
      <c r="C565" s="113">
        <v>22.7</v>
      </c>
      <c r="D565" s="113">
        <v>23.15</v>
      </c>
      <c r="E565" s="113">
        <v>22.15</v>
      </c>
      <c r="F565" s="113">
        <v>22.6</v>
      </c>
      <c r="G565" s="113">
        <v>22.55</v>
      </c>
      <c r="H565" s="113">
        <v>22.7</v>
      </c>
      <c r="I565" s="113">
        <v>2432694</v>
      </c>
      <c r="J565" s="113">
        <v>54963385.700000003</v>
      </c>
      <c r="K565" s="115">
        <v>43507</v>
      </c>
      <c r="L565" s="113">
        <v>7294</v>
      </c>
      <c r="M565" s="113" t="s">
        <v>856</v>
      </c>
      <c r="N565" s="351"/>
    </row>
    <row r="566" spans="1:14">
      <c r="A566" s="113" t="s">
        <v>857</v>
      </c>
      <c r="B566" s="113" t="s">
        <v>384</v>
      </c>
      <c r="C566" s="113">
        <v>2350</v>
      </c>
      <c r="D566" s="113">
        <v>2370</v>
      </c>
      <c r="E566" s="113">
        <v>2200</v>
      </c>
      <c r="F566" s="113">
        <v>2218.0500000000002</v>
      </c>
      <c r="G566" s="113">
        <v>2217</v>
      </c>
      <c r="H566" s="113">
        <v>2375.1</v>
      </c>
      <c r="I566" s="113">
        <v>268881</v>
      </c>
      <c r="J566" s="113">
        <v>604637685.29999995</v>
      </c>
      <c r="K566" s="115">
        <v>43507</v>
      </c>
      <c r="L566" s="113">
        <v>27084</v>
      </c>
      <c r="M566" s="113" t="s">
        <v>2814</v>
      </c>
      <c r="N566" s="351"/>
    </row>
    <row r="567" spans="1:14">
      <c r="A567" s="113" t="s">
        <v>858</v>
      </c>
      <c r="B567" s="113" t="s">
        <v>384</v>
      </c>
      <c r="C567" s="113">
        <v>146.85</v>
      </c>
      <c r="D567" s="113">
        <v>146.85</v>
      </c>
      <c r="E567" s="113">
        <v>140.30000000000001</v>
      </c>
      <c r="F567" s="113">
        <v>142.4</v>
      </c>
      <c r="G567" s="113">
        <v>141.75</v>
      </c>
      <c r="H567" s="113">
        <v>146.25</v>
      </c>
      <c r="I567" s="113">
        <v>162910</v>
      </c>
      <c r="J567" s="113">
        <v>23565435.199999999</v>
      </c>
      <c r="K567" s="115">
        <v>43507</v>
      </c>
      <c r="L567" s="113">
        <v>1542</v>
      </c>
      <c r="M567" s="113" t="s">
        <v>2968</v>
      </c>
      <c r="N567" s="351"/>
    </row>
    <row r="568" spans="1:14">
      <c r="A568" s="113" t="s">
        <v>859</v>
      </c>
      <c r="B568" s="113" t="s">
        <v>384</v>
      </c>
      <c r="C568" s="113">
        <v>107.95</v>
      </c>
      <c r="D568" s="113">
        <v>107.95</v>
      </c>
      <c r="E568" s="113">
        <v>99</v>
      </c>
      <c r="F568" s="113">
        <v>99.5</v>
      </c>
      <c r="G568" s="113">
        <v>99</v>
      </c>
      <c r="H568" s="113">
        <v>103.4</v>
      </c>
      <c r="I568" s="113">
        <v>22303</v>
      </c>
      <c r="J568" s="113">
        <v>2234647.35</v>
      </c>
      <c r="K568" s="115">
        <v>43507</v>
      </c>
      <c r="L568" s="113">
        <v>581</v>
      </c>
      <c r="M568" s="113" t="s">
        <v>860</v>
      </c>
      <c r="N568" s="351"/>
    </row>
    <row r="569" spans="1:14">
      <c r="A569" s="113" t="s">
        <v>861</v>
      </c>
      <c r="B569" s="113" t="s">
        <v>384</v>
      </c>
      <c r="C569" s="113">
        <v>480.3</v>
      </c>
      <c r="D569" s="113">
        <v>483.5</v>
      </c>
      <c r="E569" s="113">
        <v>464.35</v>
      </c>
      <c r="F569" s="113">
        <v>466.75</v>
      </c>
      <c r="G569" s="113">
        <v>465.15</v>
      </c>
      <c r="H569" s="113">
        <v>482.4</v>
      </c>
      <c r="I569" s="113">
        <v>21104</v>
      </c>
      <c r="J569" s="113">
        <v>9957401.5999999996</v>
      </c>
      <c r="K569" s="115">
        <v>43507</v>
      </c>
      <c r="L569" s="113">
        <v>790</v>
      </c>
      <c r="M569" s="113" t="s">
        <v>2221</v>
      </c>
      <c r="N569" s="351"/>
    </row>
    <row r="570" spans="1:14">
      <c r="A570" s="113" t="s">
        <v>79</v>
      </c>
      <c r="B570" s="113" t="s">
        <v>384</v>
      </c>
      <c r="C570" s="113">
        <v>2915</v>
      </c>
      <c r="D570" s="113">
        <v>2915.95</v>
      </c>
      <c r="E570" s="113">
        <v>2804.55</v>
      </c>
      <c r="F570" s="113">
        <v>2889.05</v>
      </c>
      <c r="G570" s="113">
        <v>2897.05</v>
      </c>
      <c r="H570" s="113">
        <v>2938.85</v>
      </c>
      <c r="I570" s="113">
        <v>478111</v>
      </c>
      <c r="J570" s="113">
        <v>1377338717.05</v>
      </c>
      <c r="K570" s="115">
        <v>43507</v>
      </c>
      <c r="L570" s="113">
        <v>31630</v>
      </c>
      <c r="M570" s="113" t="s">
        <v>862</v>
      </c>
      <c r="N570" s="351"/>
    </row>
    <row r="571" spans="1:14">
      <c r="A571" s="113" t="s">
        <v>863</v>
      </c>
      <c r="B571" s="113" t="s">
        <v>384</v>
      </c>
      <c r="C571" s="113">
        <v>1429.95</v>
      </c>
      <c r="D571" s="113">
        <v>1429.95</v>
      </c>
      <c r="E571" s="113">
        <v>1344.2</v>
      </c>
      <c r="F571" s="113">
        <v>1358.4</v>
      </c>
      <c r="G571" s="113">
        <v>1359</v>
      </c>
      <c r="H571" s="113">
        <v>1429.95</v>
      </c>
      <c r="I571" s="113">
        <v>3764</v>
      </c>
      <c r="J571" s="113">
        <v>5127871.9000000004</v>
      </c>
      <c r="K571" s="115">
        <v>43507</v>
      </c>
      <c r="L571" s="113">
        <v>501</v>
      </c>
      <c r="M571" s="113" t="s">
        <v>864</v>
      </c>
      <c r="N571" s="351"/>
    </row>
    <row r="572" spans="1:14">
      <c r="A572" s="113" t="s">
        <v>3246</v>
      </c>
      <c r="B572" s="113" t="s">
        <v>3201</v>
      </c>
      <c r="C572" s="113">
        <v>20</v>
      </c>
      <c r="D572" s="113">
        <v>20</v>
      </c>
      <c r="E572" s="113">
        <v>19.05</v>
      </c>
      <c r="F572" s="113">
        <v>19.2</v>
      </c>
      <c r="G572" s="113">
        <v>19.149999999999999</v>
      </c>
      <c r="H572" s="113">
        <v>20</v>
      </c>
      <c r="I572" s="113">
        <v>453</v>
      </c>
      <c r="J572" s="113">
        <v>8681</v>
      </c>
      <c r="K572" s="115">
        <v>43507</v>
      </c>
      <c r="L572" s="113">
        <v>12</v>
      </c>
      <c r="M572" s="113" t="s">
        <v>3247</v>
      </c>
      <c r="N572" s="351"/>
    </row>
    <row r="573" spans="1:14">
      <c r="A573" s="113" t="s">
        <v>80</v>
      </c>
      <c r="B573" s="113" t="s">
        <v>384</v>
      </c>
      <c r="C573" s="113">
        <v>356</v>
      </c>
      <c r="D573" s="113">
        <v>358.3</v>
      </c>
      <c r="E573" s="113">
        <v>350</v>
      </c>
      <c r="F573" s="113">
        <v>354.6</v>
      </c>
      <c r="G573" s="113">
        <v>354.6</v>
      </c>
      <c r="H573" s="113">
        <v>356.1</v>
      </c>
      <c r="I573" s="113">
        <v>656642</v>
      </c>
      <c r="J573" s="113">
        <v>232847632.09999999</v>
      </c>
      <c r="K573" s="115">
        <v>43507</v>
      </c>
      <c r="L573" s="113">
        <v>12717</v>
      </c>
      <c r="M573" s="113" t="s">
        <v>865</v>
      </c>
      <c r="N573" s="351"/>
    </row>
    <row r="574" spans="1:14">
      <c r="A574" s="113" t="s">
        <v>866</v>
      </c>
      <c r="B574" s="113" t="s">
        <v>384</v>
      </c>
      <c r="C574" s="113">
        <v>22.4</v>
      </c>
      <c r="D574" s="113">
        <v>22.4</v>
      </c>
      <c r="E574" s="113">
        <v>21.25</v>
      </c>
      <c r="F574" s="113">
        <v>21.6</v>
      </c>
      <c r="G574" s="113">
        <v>21.5</v>
      </c>
      <c r="H574" s="113">
        <v>22.2</v>
      </c>
      <c r="I574" s="113">
        <v>1936890</v>
      </c>
      <c r="J574" s="113">
        <v>41791622.649999999</v>
      </c>
      <c r="K574" s="115">
        <v>43507</v>
      </c>
      <c r="L574" s="113">
        <v>4903</v>
      </c>
      <c r="M574" s="113" t="s">
        <v>2815</v>
      </c>
      <c r="N574" s="351"/>
    </row>
    <row r="575" spans="1:14">
      <c r="A575" s="113" t="s">
        <v>2969</v>
      </c>
      <c r="B575" s="113" t="s">
        <v>384</v>
      </c>
      <c r="C575" s="113">
        <v>190</v>
      </c>
      <c r="D575" s="113">
        <v>197.65</v>
      </c>
      <c r="E575" s="113">
        <v>190</v>
      </c>
      <c r="F575" s="113">
        <v>194.25</v>
      </c>
      <c r="G575" s="113">
        <v>194.5</v>
      </c>
      <c r="H575" s="113">
        <v>189.45</v>
      </c>
      <c r="I575" s="113">
        <v>32175</v>
      </c>
      <c r="J575" s="113">
        <v>6277495.0999999996</v>
      </c>
      <c r="K575" s="115">
        <v>43507</v>
      </c>
      <c r="L575" s="113">
        <v>1801</v>
      </c>
      <c r="M575" s="113" t="s">
        <v>2970</v>
      </c>
      <c r="N575" s="351"/>
    </row>
    <row r="576" spans="1:14">
      <c r="A576" s="113" t="s">
        <v>867</v>
      </c>
      <c r="B576" s="113" t="s">
        <v>384</v>
      </c>
      <c r="C576" s="113">
        <v>620.20000000000005</v>
      </c>
      <c r="D576" s="113">
        <v>620.20000000000005</v>
      </c>
      <c r="E576" s="113">
        <v>600.1</v>
      </c>
      <c r="F576" s="113">
        <v>603.15</v>
      </c>
      <c r="G576" s="113">
        <v>603</v>
      </c>
      <c r="H576" s="113">
        <v>620.20000000000005</v>
      </c>
      <c r="I576" s="113">
        <v>2913</v>
      </c>
      <c r="J576" s="113">
        <v>1767038.9</v>
      </c>
      <c r="K576" s="115">
        <v>43507</v>
      </c>
      <c r="L576" s="113">
        <v>244</v>
      </c>
      <c r="M576" s="113" t="s">
        <v>868</v>
      </c>
      <c r="N576" s="351"/>
    </row>
    <row r="577" spans="1:14">
      <c r="A577" s="113" t="s">
        <v>1938</v>
      </c>
      <c r="B577" s="113" t="s">
        <v>384</v>
      </c>
      <c r="C577" s="113">
        <v>7.05</v>
      </c>
      <c r="D577" s="113">
        <v>7.25</v>
      </c>
      <c r="E577" s="113">
        <v>7</v>
      </c>
      <c r="F577" s="113">
        <v>7.1</v>
      </c>
      <c r="G577" s="113">
        <v>7.2</v>
      </c>
      <c r="H577" s="113">
        <v>7</v>
      </c>
      <c r="I577" s="113">
        <v>17072</v>
      </c>
      <c r="J577" s="113">
        <v>120455.1</v>
      </c>
      <c r="K577" s="115">
        <v>43507</v>
      </c>
      <c r="L577" s="113">
        <v>73</v>
      </c>
      <c r="M577" s="113" t="s">
        <v>1939</v>
      </c>
      <c r="N577" s="351"/>
    </row>
    <row r="578" spans="1:14">
      <c r="A578" s="113" t="s">
        <v>869</v>
      </c>
      <c r="B578" s="113" t="s">
        <v>384</v>
      </c>
      <c r="C578" s="113">
        <v>148.9</v>
      </c>
      <c r="D578" s="113">
        <v>149.1</v>
      </c>
      <c r="E578" s="113">
        <v>141.1</v>
      </c>
      <c r="F578" s="113">
        <v>144</v>
      </c>
      <c r="G578" s="113">
        <v>144</v>
      </c>
      <c r="H578" s="113">
        <v>146.9</v>
      </c>
      <c r="I578" s="113">
        <v>118805</v>
      </c>
      <c r="J578" s="113">
        <v>17110978.100000001</v>
      </c>
      <c r="K578" s="115">
        <v>43507</v>
      </c>
      <c r="L578" s="113">
        <v>1274</v>
      </c>
      <c r="M578" s="113" t="s">
        <v>870</v>
      </c>
      <c r="N578" s="351"/>
    </row>
    <row r="579" spans="1:14">
      <c r="A579" s="113" t="s">
        <v>871</v>
      </c>
      <c r="B579" s="113" t="s">
        <v>384</v>
      </c>
      <c r="C579" s="113">
        <v>1760</v>
      </c>
      <c r="D579" s="113">
        <v>1760</v>
      </c>
      <c r="E579" s="113">
        <v>1661</v>
      </c>
      <c r="F579" s="113">
        <v>1672.35</v>
      </c>
      <c r="G579" s="113">
        <v>1672</v>
      </c>
      <c r="H579" s="113">
        <v>1793.45</v>
      </c>
      <c r="I579" s="113">
        <v>17488</v>
      </c>
      <c r="J579" s="113">
        <v>29616965.600000001</v>
      </c>
      <c r="K579" s="115">
        <v>43507</v>
      </c>
      <c r="L579" s="113">
        <v>2189</v>
      </c>
      <c r="M579" s="113" t="s">
        <v>872</v>
      </c>
      <c r="N579" s="351"/>
    </row>
    <row r="580" spans="1:14">
      <c r="A580" s="113" t="s">
        <v>2678</v>
      </c>
      <c r="B580" s="113" t="s">
        <v>384</v>
      </c>
      <c r="C580" s="113">
        <v>16.05</v>
      </c>
      <c r="D580" s="113">
        <v>16.75</v>
      </c>
      <c r="E580" s="113">
        <v>15.35</v>
      </c>
      <c r="F580" s="113">
        <v>16.25</v>
      </c>
      <c r="G580" s="113">
        <v>16.25</v>
      </c>
      <c r="H580" s="113">
        <v>15.85</v>
      </c>
      <c r="I580" s="113">
        <v>4785</v>
      </c>
      <c r="J580" s="113">
        <v>76240.399999999994</v>
      </c>
      <c r="K580" s="115">
        <v>43507</v>
      </c>
      <c r="L580" s="113">
        <v>41</v>
      </c>
      <c r="M580" s="113" t="s">
        <v>2679</v>
      </c>
      <c r="N580" s="351"/>
    </row>
    <row r="581" spans="1:14">
      <c r="A581" s="113" t="s">
        <v>873</v>
      </c>
      <c r="B581" s="113" t="s">
        <v>384</v>
      </c>
      <c r="C581" s="113">
        <v>186.8</v>
      </c>
      <c r="D581" s="113">
        <v>186.85</v>
      </c>
      <c r="E581" s="113">
        <v>170.2</v>
      </c>
      <c r="F581" s="113">
        <v>176.45</v>
      </c>
      <c r="G581" s="113">
        <v>176.5</v>
      </c>
      <c r="H581" s="113">
        <v>185.75</v>
      </c>
      <c r="I581" s="113">
        <v>68302</v>
      </c>
      <c r="J581" s="113">
        <v>12023026.199999999</v>
      </c>
      <c r="K581" s="115">
        <v>43507</v>
      </c>
      <c r="L581" s="113">
        <v>2162</v>
      </c>
      <c r="M581" s="113" t="s">
        <v>874</v>
      </c>
      <c r="N581" s="351"/>
    </row>
    <row r="582" spans="1:14">
      <c r="A582" s="113" t="s">
        <v>81</v>
      </c>
      <c r="B582" s="113" t="s">
        <v>384</v>
      </c>
      <c r="C582" s="113">
        <v>204.9</v>
      </c>
      <c r="D582" s="113">
        <v>204.9</v>
      </c>
      <c r="E582" s="113">
        <v>195.65</v>
      </c>
      <c r="F582" s="113">
        <v>199.45</v>
      </c>
      <c r="G582" s="113">
        <v>199.5</v>
      </c>
      <c r="H582" s="113">
        <v>205.9</v>
      </c>
      <c r="I582" s="113">
        <v>8463393</v>
      </c>
      <c r="J582" s="113">
        <v>1689401263.9000001</v>
      </c>
      <c r="K582" s="115">
        <v>43507</v>
      </c>
      <c r="L582" s="113">
        <v>58524</v>
      </c>
      <c r="M582" s="113" t="s">
        <v>875</v>
      </c>
      <c r="N582" s="351"/>
    </row>
    <row r="583" spans="1:14">
      <c r="A583" s="113" t="s">
        <v>876</v>
      </c>
      <c r="B583" s="113" t="s">
        <v>384</v>
      </c>
      <c r="C583" s="113">
        <v>221.3</v>
      </c>
      <c r="D583" s="113">
        <v>222.5</v>
      </c>
      <c r="E583" s="113">
        <v>210.3</v>
      </c>
      <c r="F583" s="113">
        <v>213.6</v>
      </c>
      <c r="G583" s="113">
        <v>211.1</v>
      </c>
      <c r="H583" s="113">
        <v>221.25</v>
      </c>
      <c r="I583" s="113">
        <v>1495</v>
      </c>
      <c r="J583" s="113">
        <v>323176.8</v>
      </c>
      <c r="K583" s="115">
        <v>43507</v>
      </c>
      <c r="L583" s="113">
        <v>136</v>
      </c>
      <c r="M583" s="113" t="s">
        <v>2062</v>
      </c>
      <c r="N583" s="351"/>
    </row>
    <row r="584" spans="1:14">
      <c r="A584" s="113" t="s">
        <v>877</v>
      </c>
      <c r="B584" s="113" t="s">
        <v>384</v>
      </c>
      <c r="C584" s="113">
        <v>44</v>
      </c>
      <c r="D584" s="113">
        <v>44.5</v>
      </c>
      <c r="E584" s="113">
        <v>43</v>
      </c>
      <c r="F584" s="113">
        <v>43.5</v>
      </c>
      <c r="G584" s="113">
        <v>43.7</v>
      </c>
      <c r="H584" s="113">
        <v>43.95</v>
      </c>
      <c r="I584" s="113">
        <v>319106</v>
      </c>
      <c r="J584" s="113">
        <v>13866745</v>
      </c>
      <c r="K584" s="115">
        <v>43507</v>
      </c>
      <c r="L584" s="113">
        <v>3490</v>
      </c>
      <c r="M584" s="113" t="s">
        <v>878</v>
      </c>
      <c r="N584" s="351"/>
    </row>
    <row r="585" spans="1:14">
      <c r="A585" s="113" t="s">
        <v>2596</v>
      </c>
      <c r="B585" s="113" t="s">
        <v>384</v>
      </c>
      <c r="C585" s="113">
        <v>6.85</v>
      </c>
      <c r="D585" s="113">
        <v>7</v>
      </c>
      <c r="E585" s="113">
        <v>6.7</v>
      </c>
      <c r="F585" s="113">
        <v>6.9</v>
      </c>
      <c r="G585" s="113">
        <v>6.95</v>
      </c>
      <c r="H585" s="113">
        <v>6.85</v>
      </c>
      <c r="I585" s="113">
        <v>35418</v>
      </c>
      <c r="J585" s="113">
        <v>243253.3</v>
      </c>
      <c r="K585" s="115">
        <v>43507</v>
      </c>
      <c r="L585" s="113">
        <v>224</v>
      </c>
      <c r="M585" s="113" t="s">
        <v>2597</v>
      </c>
      <c r="N585" s="351"/>
    </row>
    <row r="586" spans="1:14">
      <c r="A586" s="113" t="s">
        <v>2355</v>
      </c>
      <c r="B586" s="113" t="s">
        <v>384</v>
      </c>
      <c r="C586" s="113">
        <v>94.95</v>
      </c>
      <c r="D586" s="113">
        <v>95</v>
      </c>
      <c r="E586" s="113">
        <v>91</v>
      </c>
      <c r="F586" s="113">
        <v>92.15</v>
      </c>
      <c r="G586" s="113">
        <v>92.05</v>
      </c>
      <c r="H586" s="113">
        <v>92.35</v>
      </c>
      <c r="I586" s="113">
        <v>1562</v>
      </c>
      <c r="J586" s="113">
        <v>144280.75</v>
      </c>
      <c r="K586" s="115">
        <v>43507</v>
      </c>
      <c r="L586" s="113">
        <v>40</v>
      </c>
      <c r="M586" s="113" t="s">
        <v>2356</v>
      </c>
      <c r="N586" s="351"/>
    </row>
    <row r="587" spans="1:14">
      <c r="A587" s="113" t="s">
        <v>879</v>
      </c>
      <c r="B587" s="113" t="s">
        <v>384</v>
      </c>
      <c r="C587" s="113">
        <v>106.6</v>
      </c>
      <c r="D587" s="113">
        <v>108</v>
      </c>
      <c r="E587" s="113">
        <v>105.2</v>
      </c>
      <c r="F587" s="113">
        <v>106</v>
      </c>
      <c r="G587" s="113">
        <v>107</v>
      </c>
      <c r="H587" s="113">
        <v>107.55</v>
      </c>
      <c r="I587" s="113">
        <v>180772</v>
      </c>
      <c r="J587" s="113">
        <v>19165694.300000001</v>
      </c>
      <c r="K587" s="115">
        <v>43507</v>
      </c>
      <c r="L587" s="113">
        <v>1976</v>
      </c>
      <c r="M587" s="113" t="s">
        <v>880</v>
      </c>
      <c r="N587" s="351"/>
    </row>
    <row r="588" spans="1:14">
      <c r="A588" s="113" t="s">
        <v>82</v>
      </c>
      <c r="B588" s="113" t="s">
        <v>384</v>
      </c>
      <c r="C588" s="113">
        <v>230.3</v>
      </c>
      <c r="D588" s="113">
        <v>233.5</v>
      </c>
      <c r="E588" s="113">
        <v>224.8</v>
      </c>
      <c r="F588" s="113">
        <v>231.6</v>
      </c>
      <c r="G588" s="113">
        <v>231.75</v>
      </c>
      <c r="H588" s="113">
        <v>230.35</v>
      </c>
      <c r="I588" s="113">
        <v>3603148</v>
      </c>
      <c r="J588" s="113">
        <v>825027281.35000002</v>
      </c>
      <c r="K588" s="115">
        <v>43507</v>
      </c>
      <c r="L588" s="113">
        <v>37102</v>
      </c>
      <c r="M588" s="113" t="s">
        <v>881</v>
      </c>
      <c r="N588" s="351"/>
    </row>
    <row r="589" spans="1:14">
      <c r="A589" s="113" t="s">
        <v>882</v>
      </c>
      <c r="B589" s="113" t="s">
        <v>384</v>
      </c>
      <c r="C589" s="113">
        <v>348.6</v>
      </c>
      <c r="D589" s="113">
        <v>348.6</v>
      </c>
      <c r="E589" s="113">
        <v>335.1</v>
      </c>
      <c r="F589" s="113">
        <v>343.6</v>
      </c>
      <c r="G589" s="113">
        <v>344.85</v>
      </c>
      <c r="H589" s="113">
        <v>345.85</v>
      </c>
      <c r="I589" s="113">
        <v>2103</v>
      </c>
      <c r="J589" s="113">
        <v>714467.75</v>
      </c>
      <c r="K589" s="115">
        <v>43507</v>
      </c>
      <c r="L589" s="113">
        <v>160</v>
      </c>
      <c r="M589" s="113" t="s">
        <v>883</v>
      </c>
      <c r="N589" s="351"/>
    </row>
    <row r="590" spans="1:14">
      <c r="A590" s="113" t="s">
        <v>83</v>
      </c>
      <c r="B590" s="113" t="s">
        <v>384</v>
      </c>
      <c r="C590" s="113">
        <v>1811.05</v>
      </c>
      <c r="D590" s="113">
        <v>1815.4</v>
      </c>
      <c r="E590" s="113">
        <v>1795.75</v>
      </c>
      <c r="F590" s="113">
        <v>1804.8</v>
      </c>
      <c r="G590" s="113">
        <v>1812.5</v>
      </c>
      <c r="H590" s="113">
        <v>1817.3</v>
      </c>
      <c r="I590" s="113">
        <v>797453</v>
      </c>
      <c r="J590" s="113">
        <v>1439115107</v>
      </c>
      <c r="K590" s="115">
        <v>43507</v>
      </c>
      <c r="L590" s="113">
        <v>65801</v>
      </c>
      <c r="M590" s="113" t="s">
        <v>884</v>
      </c>
      <c r="N590" s="351"/>
    </row>
    <row r="591" spans="1:14">
      <c r="A591" s="113" t="s">
        <v>84</v>
      </c>
      <c r="B591" s="113" t="s">
        <v>384</v>
      </c>
      <c r="C591" s="113">
        <v>249</v>
      </c>
      <c r="D591" s="113">
        <v>252.25</v>
      </c>
      <c r="E591" s="113">
        <v>245.75</v>
      </c>
      <c r="F591" s="113">
        <v>249.45</v>
      </c>
      <c r="G591" s="113">
        <v>249.1</v>
      </c>
      <c r="H591" s="113">
        <v>249.25</v>
      </c>
      <c r="I591" s="113">
        <v>708056</v>
      </c>
      <c r="J591" s="113">
        <v>176579797.40000001</v>
      </c>
      <c r="K591" s="115">
        <v>43507</v>
      </c>
      <c r="L591" s="113">
        <v>10388</v>
      </c>
      <c r="M591" s="113" t="s">
        <v>885</v>
      </c>
      <c r="N591" s="351"/>
    </row>
    <row r="592" spans="1:14">
      <c r="A592" s="113" t="s">
        <v>2295</v>
      </c>
      <c r="B592" s="113" t="s">
        <v>384</v>
      </c>
      <c r="C592" s="113">
        <v>107.25</v>
      </c>
      <c r="D592" s="113">
        <v>107.65</v>
      </c>
      <c r="E592" s="113">
        <v>100.1</v>
      </c>
      <c r="F592" s="113">
        <v>101.55</v>
      </c>
      <c r="G592" s="113">
        <v>101.05</v>
      </c>
      <c r="H592" s="113">
        <v>105.15</v>
      </c>
      <c r="I592" s="113">
        <v>8024</v>
      </c>
      <c r="J592" s="113">
        <v>822589.7</v>
      </c>
      <c r="K592" s="115">
        <v>43507</v>
      </c>
      <c r="L592" s="113">
        <v>77</v>
      </c>
      <c r="M592" s="113" t="s">
        <v>2296</v>
      </c>
      <c r="N592" s="351"/>
    </row>
    <row r="593" spans="1:14">
      <c r="A593" s="113" t="s">
        <v>2733</v>
      </c>
      <c r="B593" s="113" t="s">
        <v>384</v>
      </c>
      <c r="C593" s="113">
        <v>36.5</v>
      </c>
      <c r="D593" s="113">
        <v>43</v>
      </c>
      <c r="E593" s="113">
        <v>30.95</v>
      </c>
      <c r="F593" s="113">
        <v>32.1</v>
      </c>
      <c r="G593" s="113">
        <v>33</v>
      </c>
      <c r="H593" s="113">
        <v>36.049999999999997</v>
      </c>
      <c r="I593" s="113">
        <v>12057</v>
      </c>
      <c r="J593" s="113">
        <v>420379.2</v>
      </c>
      <c r="K593" s="115">
        <v>43507</v>
      </c>
      <c r="L593" s="113">
        <v>116</v>
      </c>
      <c r="M593" s="113" t="s">
        <v>2734</v>
      </c>
      <c r="N593" s="351"/>
    </row>
    <row r="594" spans="1:14">
      <c r="A594" s="113" t="s">
        <v>2626</v>
      </c>
      <c r="B594" s="113" t="s">
        <v>384</v>
      </c>
      <c r="C594" s="113">
        <v>199.35</v>
      </c>
      <c r="D594" s="113">
        <v>199.35</v>
      </c>
      <c r="E594" s="113">
        <v>187.6</v>
      </c>
      <c r="F594" s="113">
        <v>192.8</v>
      </c>
      <c r="G594" s="113">
        <v>193.5</v>
      </c>
      <c r="H594" s="113">
        <v>195.35</v>
      </c>
      <c r="I594" s="113">
        <v>1613</v>
      </c>
      <c r="J594" s="113">
        <v>310951.2</v>
      </c>
      <c r="K594" s="115">
        <v>43507</v>
      </c>
      <c r="L594" s="113">
        <v>91</v>
      </c>
      <c r="M594" s="113" t="s">
        <v>2627</v>
      </c>
      <c r="N594" s="351"/>
    </row>
    <row r="595" spans="1:14">
      <c r="A595" s="113" t="s">
        <v>2058</v>
      </c>
      <c r="B595" s="113" t="s">
        <v>384</v>
      </c>
      <c r="C595" s="113">
        <v>95.95</v>
      </c>
      <c r="D595" s="113">
        <v>98.4</v>
      </c>
      <c r="E595" s="113">
        <v>92.1</v>
      </c>
      <c r="F595" s="113">
        <v>96</v>
      </c>
      <c r="G595" s="113">
        <v>94.1</v>
      </c>
      <c r="H595" s="113">
        <v>94.85</v>
      </c>
      <c r="I595" s="113">
        <v>18014</v>
      </c>
      <c r="J595" s="113">
        <v>1728753.75</v>
      </c>
      <c r="K595" s="115">
        <v>43507</v>
      </c>
      <c r="L595" s="113">
        <v>262</v>
      </c>
      <c r="M595" s="113" t="s">
        <v>889</v>
      </c>
      <c r="N595" s="351"/>
    </row>
    <row r="596" spans="1:14">
      <c r="A596" s="113" t="s">
        <v>887</v>
      </c>
      <c r="B596" s="113" t="s">
        <v>384</v>
      </c>
      <c r="C596" s="113">
        <v>303</v>
      </c>
      <c r="D596" s="113">
        <v>303.5</v>
      </c>
      <c r="E596" s="113">
        <v>295</v>
      </c>
      <c r="F596" s="113">
        <v>295.85000000000002</v>
      </c>
      <c r="G596" s="113">
        <v>295</v>
      </c>
      <c r="H596" s="113">
        <v>296.05</v>
      </c>
      <c r="I596" s="113">
        <v>1728</v>
      </c>
      <c r="J596" s="113">
        <v>513743.1</v>
      </c>
      <c r="K596" s="115">
        <v>43507</v>
      </c>
      <c r="L596" s="113">
        <v>199</v>
      </c>
      <c r="M596" s="113" t="s">
        <v>888</v>
      </c>
      <c r="N596" s="351"/>
    </row>
    <row r="597" spans="1:14">
      <c r="A597" s="113" t="s">
        <v>890</v>
      </c>
      <c r="B597" s="113" t="s">
        <v>384</v>
      </c>
      <c r="C597" s="113">
        <v>102.9</v>
      </c>
      <c r="D597" s="113">
        <v>114</v>
      </c>
      <c r="E597" s="113">
        <v>96.65</v>
      </c>
      <c r="F597" s="113">
        <v>107.4</v>
      </c>
      <c r="G597" s="113">
        <v>112</v>
      </c>
      <c r="H597" s="113">
        <v>102.75</v>
      </c>
      <c r="I597" s="113">
        <v>34145</v>
      </c>
      <c r="J597" s="113">
        <v>3521830.1</v>
      </c>
      <c r="K597" s="115">
        <v>43507</v>
      </c>
      <c r="L597" s="113">
        <v>563</v>
      </c>
      <c r="M597" s="113" t="s">
        <v>891</v>
      </c>
      <c r="N597" s="351"/>
    </row>
    <row r="598" spans="1:14">
      <c r="A598" s="113" t="s">
        <v>3470</v>
      </c>
      <c r="B598" s="113" t="s">
        <v>384</v>
      </c>
      <c r="C598" s="113">
        <v>3159.95</v>
      </c>
      <c r="D598" s="113">
        <v>3159.95</v>
      </c>
      <c r="E598" s="113">
        <v>3159</v>
      </c>
      <c r="F598" s="113">
        <v>3159.95</v>
      </c>
      <c r="G598" s="113">
        <v>3159.95</v>
      </c>
      <c r="H598" s="113">
        <v>3159.47</v>
      </c>
      <c r="I598" s="113">
        <v>8</v>
      </c>
      <c r="J598" s="113">
        <v>25278.639999999999</v>
      </c>
      <c r="K598" s="115">
        <v>43507</v>
      </c>
      <c r="L598" s="113">
        <v>4</v>
      </c>
      <c r="M598" s="113" t="s">
        <v>3471</v>
      </c>
      <c r="N598" s="351"/>
    </row>
    <row r="599" spans="1:14">
      <c r="A599" s="113" t="s">
        <v>892</v>
      </c>
      <c r="B599" s="113" t="s">
        <v>384</v>
      </c>
      <c r="C599" s="113">
        <v>21255.25</v>
      </c>
      <c r="D599" s="113">
        <v>21650</v>
      </c>
      <c r="E599" s="113">
        <v>21255.25</v>
      </c>
      <c r="F599" s="113">
        <v>21569.9</v>
      </c>
      <c r="G599" s="113">
        <v>21555</v>
      </c>
      <c r="H599" s="113">
        <v>21689</v>
      </c>
      <c r="I599" s="113">
        <v>340</v>
      </c>
      <c r="J599" s="113">
        <v>7324960.6500000004</v>
      </c>
      <c r="K599" s="115">
        <v>43507</v>
      </c>
      <c r="L599" s="113">
        <v>293</v>
      </c>
      <c r="M599" s="113" t="s">
        <v>893</v>
      </c>
      <c r="N599" s="351"/>
    </row>
    <row r="600" spans="1:14">
      <c r="A600" s="113" t="s">
        <v>894</v>
      </c>
      <c r="B600" s="113" t="s">
        <v>384</v>
      </c>
      <c r="C600" s="113">
        <v>1073.25</v>
      </c>
      <c r="D600" s="113">
        <v>1102.8499999999999</v>
      </c>
      <c r="E600" s="113">
        <v>1043.5999999999999</v>
      </c>
      <c r="F600" s="113">
        <v>1072.25</v>
      </c>
      <c r="G600" s="113">
        <v>1082</v>
      </c>
      <c r="H600" s="113">
        <v>1069.05</v>
      </c>
      <c r="I600" s="113">
        <v>4238</v>
      </c>
      <c r="J600" s="113">
        <v>4550109.4000000004</v>
      </c>
      <c r="K600" s="115">
        <v>43507</v>
      </c>
      <c r="L600" s="113">
        <v>388</v>
      </c>
      <c r="M600" s="113" t="s">
        <v>895</v>
      </c>
      <c r="N600" s="351"/>
    </row>
    <row r="601" spans="1:14">
      <c r="A601" s="113" t="s">
        <v>896</v>
      </c>
      <c r="B601" s="113" t="s">
        <v>384</v>
      </c>
      <c r="C601" s="113">
        <v>12.95</v>
      </c>
      <c r="D601" s="113">
        <v>14.2</v>
      </c>
      <c r="E601" s="113">
        <v>12.25</v>
      </c>
      <c r="F601" s="113">
        <v>13</v>
      </c>
      <c r="G601" s="113">
        <v>13.1</v>
      </c>
      <c r="H601" s="113">
        <v>12.95</v>
      </c>
      <c r="I601" s="113">
        <v>485677</v>
      </c>
      <c r="J601" s="113">
        <v>6430215.25</v>
      </c>
      <c r="K601" s="115">
        <v>43507</v>
      </c>
      <c r="L601" s="113">
        <v>963</v>
      </c>
      <c r="M601" s="113" t="s">
        <v>897</v>
      </c>
      <c r="N601" s="351"/>
    </row>
    <row r="602" spans="1:14">
      <c r="A602" s="113" t="s">
        <v>2425</v>
      </c>
      <c r="B602" s="113" t="s">
        <v>384</v>
      </c>
      <c r="C602" s="113">
        <v>135.1</v>
      </c>
      <c r="D602" s="113">
        <v>135.9</v>
      </c>
      <c r="E602" s="113">
        <v>131.1</v>
      </c>
      <c r="F602" s="113">
        <v>134.35</v>
      </c>
      <c r="G602" s="113">
        <v>134.25</v>
      </c>
      <c r="H602" s="113">
        <v>137.55000000000001</v>
      </c>
      <c r="I602" s="113">
        <v>5082</v>
      </c>
      <c r="J602" s="113">
        <v>682422.4</v>
      </c>
      <c r="K602" s="115">
        <v>43507</v>
      </c>
      <c r="L602" s="113">
        <v>350</v>
      </c>
      <c r="M602" s="113" t="s">
        <v>2426</v>
      </c>
      <c r="N602" s="351"/>
    </row>
    <row r="603" spans="1:14">
      <c r="A603" s="113" t="s">
        <v>1911</v>
      </c>
      <c r="B603" s="113" t="s">
        <v>384</v>
      </c>
      <c r="C603" s="113">
        <v>50.9</v>
      </c>
      <c r="D603" s="113">
        <v>52.6</v>
      </c>
      <c r="E603" s="113">
        <v>47.1</v>
      </c>
      <c r="F603" s="113">
        <v>50.35</v>
      </c>
      <c r="G603" s="113">
        <v>50</v>
      </c>
      <c r="H603" s="113">
        <v>50.9</v>
      </c>
      <c r="I603" s="113">
        <v>28700</v>
      </c>
      <c r="J603" s="113">
        <v>1443539.15</v>
      </c>
      <c r="K603" s="115">
        <v>43507</v>
      </c>
      <c r="L603" s="113">
        <v>567</v>
      </c>
      <c r="M603" s="113" t="s">
        <v>1912</v>
      </c>
      <c r="N603" s="351"/>
    </row>
    <row r="604" spans="1:14">
      <c r="A604" s="113" t="s">
        <v>1874</v>
      </c>
      <c r="B604" s="113" t="s">
        <v>384</v>
      </c>
      <c r="C604" s="113">
        <v>112.65</v>
      </c>
      <c r="D604" s="113">
        <v>113.6</v>
      </c>
      <c r="E604" s="113">
        <v>110</v>
      </c>
      <c r="F604" s="113">
        <v>112.4</v>
      </c>
      <c r="G604" s="113">
        <v>112.6</v>
      </c>
      <c r="H604" s="113">
        <v>112.65</v>
      </c>
      <c r="I604" s="113">
        <v>257287</v>
      </c>
      <c r="J604" s="113">
        <v>28835660.199999999</v>
      </c>
      <c r="K604" s="115">
        <v>43507</v>
      </c>
      <c r="L604" s="113">
        <v>4524</v>
      </c>
      <c r="M604" s="113" t="s">
        <v>848</v>
      </c>
      <c r="N604" s="351"/>
    </row>
    <row r="605" spans="1:14">
      <c r="A605" s="113" t="s">
        <v>296</v>
      </c>
      <c r="B605" s="113" t="s">
        <v>384</v>
      </c>
      <c r="C605" s="113">
        <v>236.05</v>
      </c>
      <c r="D605" s="113">
        <v>241.8</v>
      </c>
      <c r="E605" s="113">
        <v>233</v>
      </c>
      <c r="F605" s="113">
        <v>238</v>
      </c>
      <c r="G605" s="113">
        <v>240</v>
      </c>
      <c r="H605" s="113">
        <v>238.2</v>
      </c>
      <c r="I605" s="113">
        <v>50380</v>
      </c>
      <c r="J605" s="113">
        <v>11918056.65</v>
      </c>
      <c r="K605" s="115">
        <v>43507</v>
      </c>
      <c r="L605" s="113">
        <v>3362</v>
      </c>
      <c r="M605" s="113" t="s">
        <v>898</v>
      </c>
      <c r="N605" s="351"/>
    </row>
    <row r="606" spans="1:14">
      <c r="A606" s="113" t="s">
        <v>899</v>
      </c>
      <c r="B606" s="113" t="s">
        <v>384</v>
      </c>
      <c r="C606" s="113">
        <v>39.5</v>
      </c>
      <c r="D606" s="113">
        <v>39.5</v>
      </c>
      <c r="E606" s="113">
        <v>38.1</v>
      </c>
      <c r="F606" s="113">
        <v>38.450000000000003</v>
      </c>
      <c r="G606" s="113">
        <v>38.549999999999997</v>
      </c>
      <c r="H606" s="113">
        <v>39.5</v>
      </c>
      <c r="I606" s="113">
        <v>107952</v>
      </c>
      <c r="J606" s="113">
        <v>4195139.8</v>
      </c>
      <c r="K606" s="115">
        <v>43507</v>
      </c>
      <c r="L606" s="113">
        <v>386</v>
      </c>
      <c r="M606" s="113" t="s">
        <v>900</v>
      </c>
      <c r="N606" s="351"/>
    </row>
    <row r="607" spans="1:14">
      <c r="A607" s="113" t="s">
        <v>901</v>
      </c>
      <c r="B607" s="113" t="s">
        <v>384</v>
      </c>
      <c r="C607" s="113">
        <v>34.35</v>
      </c>
      <c r="D607" s="113">
        <v>34.5</v>
      </c>
      <c r="E607" s="113">
        <v>32.1</v>
      </c>
      <c r="F607" s="113">
        <v>32.85</v>
      </c>
      <c r="G607" s="113">
        <v>33</v>
      </c>
      <c r="H607" s="113">
        <v>34.9</v>
      </c>
      <c r="I607" s="113">
        <v>32788</v>
      </c>
      <c r="J607" s="113">
        <v>1092103.25</v>
      </c>
      <c r="K607" s="115">
        <v>43507</v>
      </c>
      <c r="L607" s="113">
        <v>475</v>
      </c>
      <c r="M607" s="113" t="s">
        <v>902</v>
      </c>
      <c r="N607" s="351"/>
    </row>
    <row r="608" spans="1:14">
      <c r="A608" s="113" t="s">
        <v>2055</v>
      </c>
      <c r="B608" s="113" t="s">
        <v>384</v>
      </c>
      <c r="C608" s="113">
        <v>39.5</v>
      </c>
      <c r="D608" s="113">
        <v>39.65</v>
      </c>
      <c r="E608" s="113">
        <v>38.799999999999997</v>
      </c>
      <c r="F608" s="113">
        <v>38.950000000000003</v>
      </c>
      <c r="G608" s="113">
        <v>39</v>
      </c>
      <c r="H608" s="113">
        <v>39.75</v>
      </c>
      <c r="I608" s="113">
        <v>598940</v>
      </c>
      <c r="J608" s="113">
        <v>23432252.5</v>
      </c>
      <c r="K608" s="115">
        <v>43507</v>
      </c>
      <c r="L608" s="113">
        <v>3143</v>
      </c>
      <c r="M608" s="113" t="s">
        <v>2056</v>
      </c>
      <c r="N608" s="351"/>
    </row>
    <row r="609" spans="1:14">
      <c r="A609" s="113" t="s">
        <v>85</v>
      </c>
      <c r="B609" s="113" t="s">
        <v>384</v>
      </c>
      <c r="C609" s="113">
        <v>67.05</v>
      </c>
      <c r="D609" s="113">
        <v>67.849999999999994</v>
      </c>
      <c r="E609" s="113">
        <v>64.5</v>
      </c>
      <c r="F609" s="113">
        <v>65.75</v>
      </c>
      <c r="G609" s="113">
        <v>65.349999999999994</v>
      </c>
      <c r="H609" s="113">
        <v>67.5</v>
      </c>
      <c r="I609" s="113">
        <v>1966968</v>
      </c>
      <c r="J609" s="113">
        <v>128628069.65000001</v>
      </c>
      <c r="K609" s="115">
        <v>43507</v>
      </c>
      <c r="L609" s="113">
        <v>12015</v>
      </c>
      <c r="M609" s="113" t="s">
        <v>903</v>
      </c>
      <c r="N609" s="351"/>
    </row>
    <row r="610" spans="1:14">
      <c r="A610" s="113" t="s">
        <v>86</v>
      </c>
      <c r="B610" s="113" t="s">
        <v>384</v>
      </c>
      <c r="C610" s="113">
        <v>605.79999999999995</v>
      </c>
      <c r="D610" s="113">
        <v>605.9</v>
      </c>
      <c r="E610" s="113">
        <v>575.35</v>
      </c>
      <c r="F610" s="113">
        <v>598.04999999999995</v>
      </c>
      <c r="G610" s="113">
        <v>603</v>
      </c>
      <c r="H610" s="113">
        <v>613.9</v>
      </c>
      <c r="I610" s="113">
        <v>10993491</v>
      </c>
      <c r="J610" s="113">
        <v>6465997558</v>
      </c>
      <c r="K610" s="115">
        <v>43507</v>
      </c>
      <c r="L610" s="113">
        <v>210047</v>
      </c>
      <c r="M610" s="113" t="s">
        <v>904</v>
      </c>
      <c r="N610" s="351"/>
    </row>
    <row r="611" spans="1:14">
      <c r="A611" s="113" t="s">
        <v>2730</v>
      </c>
      <c r="B611" s="113" t="s">
        <v>384</v>
      </c>
      <c r="C611" s="113">
        <v>235.2</v>
      </c>
      <c r="D611" s="113">
        <v>239.85</v>
      </c>
      <c r="E611" s="113">
        <v>219.75</v>
      </c>
      <c r="F611" s="113">
        <v>221.55</v>
      </c>
      <c r="G611" s="113">
        <v>220.5</v>
      </c>
      <c r="H611" s="113">
        <v>241.95</v>
      </c>
      <c r="I611" s="113">
        <v>178833</v>
      </c>
      <c r="J611" s="113">
        <v>40336920.399999999</v>
      </c>
      <c r="K611" s="115">
        <v>43507</v>
      </c>
      <c r="L611" s="113">
        <v>2576</v>
      </c>
      <c r="M611" s="113" t="s">
        <v>2701</v>
      </c>
      <c r="N611" s="351"/>
    </row>
    <row r="612" spans="1:14">
      <c r="A612" s="113" t="s">
        <v>905</v>
      </c>
      <c r="B612" s="113" t="s">
        <v>384</v>
      </c>
      <c r="C612" s="113">
        <v>306.45</v>
      </c>
      <c r="D612" s="113">
        <v>306.45</v>
      </c>
      <c r="E612" s="113">
        <v>260</v>
      </c>
      <c r="F612" s="113">
        <v>273.75</v>
      </c>
      <c r="G612" s="113">
        <v>274</v>
      </c>
      <c r="H612" s="113">
        <v>302.05</v>
      </c>
      <c r="I612" s="113">
        <v>1309055</v>
      </c>
      <c r="J612" s="113">
        <v>359667656.25</v>
      </c>
      <c r="K612" s="115">
        <v>43507</v>
      </c>
      <c r="L612" s="113">
        <v>31768</v>
      </c>
      <c r="M612" s="113" t="s">
        <v>906</v>
      </c>
      <c r="N612" s="351"/>
    </row>
    <row r="613" spans="1:14">
      <c r="A613" s="113" t="s">
        <v>2738</v>
      </c>
      <c r="B613" s="113" t="s">
        <v>384</v>
      </c>
      <c r="C613" s="113">
        <v>147.88</v>
      </c>
      <c r="D613" s="113">
        <v>147.88</v>
      </c>
      <c r="E613" s="113">
        <v>142.07</v>
      </c>
      <c r="F613" s="113">
        <v>143.93</v>
      </c>
      <c r="G613" s="113">
        <v>144.03</v>
      </c>
      <c r="H613" s="113">
        <v>147.88999999999999</v>
      </c>
      <c r="I613" s="113">
        <v>37</v>
      </c>
      <c r="J613" s="113">
        <v>5331.59</v>
      </c>
      <c r="K613" s="115">
        <v>43507</v>
      </c>
      <c r="L613" s="113">
        <v>10</v>
      </c>
      <c r="M613" s="113" t="s">
        <v>2739</v>
      </c>
      <c r="N613" s="351"/>
    </row>
    <row r="614" spans="1:14">
      <c r="A614" s="113" t="s">
        <v>2573</v>
      </c>
      <c r="B614" s="113" t="s">
        <v>384</v>
      </c>
      <c r="C614" s="113">
        <v>34</v>
      </c>
      <c r="D614" s="113">
        <v>34</v>
      </c>
      <c r="E614" s="113">
        <v>32.85</v>
      </c>
      <c r="F614" s="113">
        <v>33.68</v>
      </c>
      <c r="G614" s="113">
        <v>33.74</v>
      </c>
      <c r="H614" s="113">
        <v>34.200000000000003</v>
      </c>
      <c r="I614" s="113">
        <v>1192633</v>
      </c>
      <c r="J614" s="113">
        <v>39946816.600000001</v>
      </c>
      <c r="K614" s="115">
        <v>43507</v>
      </c>
      <c r="L614" s="113">
        <v>1615</v>
      </c>
      <c r="M614" s="113" t="s">
        <v>2319</v>
      </c>
      <c r="N614" s="351"/>
    </row>
    <row r="615" spans="1:14">
      <c r="A615" s="113" t="s">
        <v>87</v>
      </c>
      <c r="B615" s="113" t="s">
        <v>384</v>
      </c>
      <c r="C615" s="113">
        <v>354.6</v>
      </c>
      <c r="D615" s="113">
        <v>354.7</v>
      </c>
      <c r="E615" s="113">
        <v>349.05</v>
      </c>
      <c r="F615" s="113">
        <v>350.05</v>
      </c>
      <c r="G615" s="113">
        <v>351.5</v>
      </c>
      <c r="H615" s="113">
        <v>355.1</v>
      </c>
      <c r="I615" s="113">
        <v>9419635</v>
      </c>
      <c r="J615" s="113">
        <v>3312040714</v>
      </c>
      <c r="K615" s="115">
        <v>43507</v>
      </c>
      <c r="L615" s="113">
        <v>74604</v>
      </c>
      <c r="M615" s="113" t="s">
        <v>907</v>
      </c>
      <c r="N615" s="351"/>
    </row>
    <row r="616" spans="1:14">
      <c r="A616" s="113" t="s">
        <v>2204</v>
      </c>
      <c r="B616" s="113" t="s">
        <v>384</v>
      </c>
      <c r="C616" s="113">
        <v>867</v>
      </c>
      <c r="D616" s="113">
        <v>887</v>
      </c>
      <c r="E616" s="113">
        <v>850.75</v>
      </c>
      <c r="F616" s="113">
        <v>857.8</v>
      </c>
      <c r="G616" s="113">
        <v>856</v>
      </c>
      <c r="H616" s="113">
        <v>881.95</v>
      </c>
      <c r="I616" s="113">
        <v>324646</v>
      </c>
      <c r="J616" s="113">
        <v>284748588.35000002</v>
      </c>
      <c r="K616" s="115">
        <v>43507</v>
      </c>
      <c r="L616" s="113">
        <v>11795</v>
      </c>
      <c r="M616" s="113" t="s">
        <v>2205</v>
      </c>
      <c r="N616" s="351"/>
    </row>
    <row r="617" spans="1:14">
      <c r="A617" s="113" t="s">
        <v>2816</v>
      </c>
      <c r="B617" s="113" t="s">
        <v>384</v>
      </c>
      <c r="C617" s="113">
        <v>30</v>
      </c>
      <c r="D617" s="113">
        <v>30</v>
      </c>
      <c r="E617" s="113">
        <v>29.75</v>
      </c>
      <c r="F617" s="113">
        <v>29.95</v>
      </c>
      <c r="G617" s="113">
        <v>29.95</v>
      </c>
      <c r="H617" s="113">
        <v>29.85</v>
      </c>
      <c r="I617" s="113">
        <v>5779</v>
      </c>
      <c r="J617" s="113">
        <v>172395.2</v>
      </c>
      <c r="K617" s="115">
        <v>43507</v>
      </c>
      <c r="L617" s="113">
        <v>93</v>
      </c>
      <c r="M617" s="113" t="s">
        <v>3172</v>
      </c>
      <c r="N617" s="351"/>
    </row>
    <row r="618" spans="1:14">
      <c r="A618" s="113" t="s">
        <v>3413</v>
      </c>
      <c r="B618" s="113" t="s">
        <v>384</v>
      </c>
      <c r="C618" s="113">
        <v>1000</v>
      </c>
      <c r="D618" s="113">
        <v>1000.01</v>
      </c>
      <c r="E618" s="113">
        <v>999.99</v>
      </c>
      <c r="F618" s="113">
        <v>1000</v>
      </c>
      <c r="G618" s="113">
        <v>1000</v>
      </c>
      <c r="H618" s="113">
        <v>999.99</v>
      </c>
      <c r="I618" s="113">
        <v>18032</v>
      </c>
      <c r="J618" s="113">
        <v>18031988.710000001</v>
      </c>
      <c r="K618" s="115">
        <v>43507</v>
      </c>
      <c r="L618" s="113">
        <v>31</v>
      </c>
      <c r="M618" s="113" t="s">
        <v>3414</v>
      </c>
      <c r="N618" s="351"/>
    </row>
    <row r="619" spans="1:14">
      <c r="A619" s="113" t="s">
        <v>2971</v>
      </c>
      <c r="B619" s="113" t="s">
        <v>384</v>
      </c>
      <c r="C619" s="113">
        <v>87.13</v>
      </c>
      <c r="D619" s="113">
        <v>87.33</v>
      </c>
      <c r="E619" s="113">
        <v>87.13</v>
      </c>
      <c r="F619" s="113">
        <v>87.33</v>
      </c>
      <c r="G619" s="113">
        <v>87.33</v>
      </c>
      <c r="H619" s="113">
        <v>87.54</v>
      </c>
      <c r="I619" s="113">
        <v>276</v>
      </c>
      <c r="J619" s="113">
        <v>24064.6</v>
      </c>
      <c r="K619" s="115">
        <v>43507</v>
      </c>
      <c r="L619" s="113">
        <v>16</v>
      </c>
      <c r="M619" s="113" t="s">
        <v>2972</v>
      </c>
      <c r="N619" s="351"/>
    </row>
    <row r="620" spans="1:14">
      <c r="A620" s="113" t="s">
        <v>2565</v>
      </c>
      <c r="B620" s="113" t="s">
        <v>384</v>
      </c>
      <c r="C620" s="113">
        <v>63</v>
      </c>
      <c r="D620" s="113">
        <v>63.45</v>
      </c>
      <c r="E620" s="113">
        <v>61.5</v>
      </c>
      <c r="F620" s="113">
        <v>62.35</v>
      </c>
      <c r="G620" s="113">
        <v>62.35</v>
      </c>
      <c r="H620" s="113">
        <v>63.63</v>
      </c>
      <c r="I620" s="113">
        <v>13368</v>
      </c>
      <c r="J620" s="113">
        <v>825177.2</v>
      </c>
      <c r="K620" s="115">
        <v>43507</v>
      </c>
      <c r="L620" s="113">
        <v>127</v>
      </c>
      <c r="M620" s="113" t="s">
        <v>2110</v>
      </c>
      <c r="N620" s="351"/>
    </row>
    <row r="621" spans="1:14">
      <c r="A621" s="113" t="s">
        <v>2566</v>
      </c>
      <c r="B621" s="113" t="s">
        <v>384</v>
      </c>
      <c r="C621" s="113">
        <v>116</v>
      </c>
      <c r="D621" s="113">
        <v>117.41</v>
      </c>
      <c r="E621" s="113">
        <v>114.7</v>
      </c>
      <c r="F621" s="113">
        <v>117.15</v>
      </c>
      <c r="G621" s="113">
        <v>117.15</v>
      </c>
      <c r="H621" s="113">
        <v>117.98</v>
      </c>
      <c r="I621" s="113">
        <v>671</v>
      </c>
      <c r="J621" s="113">
        <v>78296.570000000007</v>
      </c>
      <c r="K621" s="115">
        <v>43507</v>
      </c>
      <c r="L621" s="113">
        <v>29</v>
      </c>
      <c r="M621" s="113" t="s">
        <v>908</v>
      </c>
      <c r="N621" s="351"/>
    </row>
    <row r="622" spans="1:14">
      <c r="A622" s="113" t="s">
        <v>2567</v>
      </c>
      <c r="B622" s="113" t="s">
        <v>384</v>
      </c>
      <c r="C622" s="113">
        <v>114</v>
      </c>
      <c r="D622" s="113">
        <v>114.6</v>
      </c>
      <c r="E622" s="113">
        <v>113</v>
      </c>
      <c r="F622" s="113">
        <v>113.53</v>
      </c>
      <c r="G622" s="113">
        <v>113.78</v>
      </c>
      <c r="H622" s="113">
        <v>114.03</v>
      </c>
      <c r="I622" s="113">
        <v>77889</v>
      </c>
      <c r="J622" s="113">
        <v>8837525.4399999995</v>
      </c>
      <c r="K622" s="115">
        <v>43507</v>
      </c>
      <c r="L622" s="113">
        <v>6732</v>
      </c>
      <c r="M622" s="113" t="s">
        <v>949</v>
      </c>
      <c r="N622" s="351"/>
    </row>
    <row r="623" spans="1:14">
      <c r="A623" s="113" t="s">
        <v>2568</v>
      </c>
      <c r="B623" s="113" t="s">
        <v>384</v>
      </c>
      <c r="C623" s="113">
        <v>54.63</v>
      </c>
      <c r="D623" s="113">
        <v>54.88</v>
      </c>
      <c r="E623" s="113">
        <v>54.63</v>
      </c>
      <c r="F623" s="113">
        <v>54.86</v>
      </c>
      <c r="G623" s="113">
        <v>54.86</v>
      </c>
      <c r="H623" s="113">
        <v>54.97</v>
      </c>
      <c r="I623" s="113">
        <v>3115</v>
      </c>
      <c r="J623" s="113">
        <v>170685.73</v>
      </c>
      <c r="K623" s="115">
        <v>43507</v>
      </c>
      <c r="L623" s="113">
        <v>42</v>
      </c>
      <c r="M623" s="113" t="s">
        <v>2185</v>
      </c>
      <c r="N623" s="351"/>
    </row>
    <row r="624" spans="1:14">
      <c r="A624" s="113" t="s">
        <v>3173</v>
      </c>
      <c r="B624" s="113" t="s">
        <v>384</v>
      </c>
      <c r="C624" s="113">
        <v>27</v>
      </c>
      <c r="D624" s="113">
        <v>27</v>
      </c>
      <c r="E624" s="113">
        <v>26.25</v>
      </c>
      <c r="F624" s="113">
        <v>26.35</v>
      </c>
      <c r="G624" s="113">
        <v>26.4</v>
      </c>
      <c r="H624" s="113">
        <v>26.67</v>
      </c>
      <c r="I624" s="113">
        <v>15159</v>
      </c>
      <c r="J624" s="113">
        <v>399433.83</v>
      </c>
      <c r="K624" s="115">
        <v>43507</v>
      </c>
      <c r="L624" s="113">
        <v>365</v>
      </c>
      <c r="M624" s="113" t="s">
        <v>3174</v>
      </c>
      <c r="N624" s="351"/>
    </row>
    <row r="625" spans="1:14">
      <c r="A625" s="113" t="s">
        <v>1907</v>
      </c>
      <c r="B625" s="113" t="s">
        <v>384</v>
      </c>
      <c r="C625" s="113">
        <v>314</v>
      </c>
      <c r="D625" s="113">
        <v>314</v>
      </c>
      <c r="E625" s="113">
        <v>296.05</v>
      </c>
      <c r="F625" s="113">
        <v>298.2</v>
      </c>
      <c r="G625" s="113">
        <v>297.64999999999998</v>
      </c>
      <c r="H625" s="113">
        <v>313.60000000000002</v>
      </c>
      <c r="I625" s="113">
        <v>1239764</v>
      </c>
      <c r="J625" s="113">
        <v>370646555.60000002</v>
      </c>
      <c r="K625" s="115">
        <v>43507</v>
      </c>
      <c r="L625" s="113">
        <v>35988</v>
      </c>
      <c r="M625" s="113" t="s">
        <v>1908</v>
      </c>
      <c r="N625" s="351"/>
    </row>
    <row r="626" spans="1:14">
      <c r="A626" s="113" t="s">
        <v>2569</v>
      </c>
      <c r="B626" s="113" t="s">
        <v>384</v>
      </c>
      <c r="C626" s="113">
        <v>384.54</v>
      </c>
      <c r="D626" s="113">
        <v>390</v>
      </c>
      <c r="E626" s="113">
        <v>383.75</v>
      </c>
      <c r="F626" s="113">
        <v>385.23</v>
      </c>
      <c r="G626" s="113">
        <v>385.23</v>
      </c>
      <c r="H626" s="113">
        <v>385.43</v>
      </c>
      <c r="I626" s="113">
        <v>56</v>
      </c>
      <c r="J626" s="113">
        <v>21559.16</v>
      </c>
      <c r="K626" s="115">
        <v>43507</v>
      </c>
      <c r="L626" s="113">
        <v>10</v>
      </c>
      <c r="M626" s="113" t="s">
        <v>2348</v>
      </c>
      <c r="N626" s="351"/>
    </row>
    <row r="627" spans="1:14">
      <c r="A627" s="113" t="s">
        <v>347</v>
      </c>
      <c r="B627" s="113" t="s">
        <v>384</v>
      </c>
      <c r="C627" s="113">
        <v>39.15</v>
      </c>
      <c r="D627" s="113">
        <v>42.5</v>
      </c>
      <c r="E627" s="113">
        <v>38.450000000000003</v>
      </c>
      <c r="F627" s="113">
        <v>38.75</v>
      </c>
      <c r="G627" s="113">
        <v>38.700000000000003</v>
      </c>
      <c r="H627" s="113">
        <v>40.950000000000003</v>
      </c>
      <c r="I627" s="113">
        <v>142409</v>
      </c>
      <c r="J627" s="113">
        <v>5610556.25</v>
      </c>
      <c r="K627" s="115">
        <v>43507</v>
      </c>
      <c r="L627" s="113">
        <v>1500</v>
      </c>
      <c r="M627" s="113" t="s">
        <v>1930</v>
      </c>
      <c r="N627" s="351"/>
    </row>
    <row r="628" spans="1:14">
      <c r="A628" s="113" t="s">
        <v>909</v>
      </c>
      <c r="B628" s="113" t="s">
        <v>384</v>
      </c>
      <c r="C628" s="113">
        <v>2984.85</v>
      </c>
      <c r="D628" s="113">
        <v>2984.85</v>
      </c>
      <c r="E628" s="113">
        <v>2935.2</v>
      </c>
      <c r="F628" s="113">
        <v>2953.45</v>
      </c>
      <c r="G628" s="113">
        <v>2935.2</v>
      </c>
      <c r="H628" s="113">
        <v>2976.65</v>
      </c>
      <c r="I628" s="113">
        <v>176</v>
      </c>
      <c r="J628" s="113">
        <v>520600.15</v>
      </c>
      <c r="K628" s="115">
        <v>43507</v>
      </c>
      <c r="L628" s="113">
        <v>58</v>
      </c>
      <c r="M628" s="113" t="s">
        <v>910</v>
      </c>
      <c r="N628" s="351"/>
    </row>
    <row r="629" spans="1:14">
      <c r="A629" s="113" t="s">
        <v>88</v>
      </c>
      <c r="B629" s="113" t="s">
        <v>384</v>
      </c>
      <c r="C629" s="113">
        <v>43.2</v>
      </c>
      <c r="D629" s="113">
        <v>44.5</v>
      </c>
      <c r="E629" s="113">
        <v>41.55</v>
      </c>
      <c r="F629" s="113">
        <v>43.1</v>
      </c>
      <c r="G629" s="113">
        <v>43.65</v>
      </c>
      <c r="H629" s="113">
        <v>43.2</v>
      </c>
      <c r="I629" s="113">
        <v>6355587</v>
      </c>
      <c r="J629" s="113">
        <v>271729592</v>
      </c>
      <c r="K629" s="115">
        <v>43507</v>
      </c>
      <c r="L629" s="113">
        <v>13671</v>
      </c>
      <c r="M629" s="113" t="s">
        <v>2973</v>
      </c>
      <c r="N629" s="351"/>
    </row>
    <row r="630" spans="1:14">
      <c r="A630" s="113" t="s">
        <v>3191</v>
      </c>
      <c r="B630" s="113" t="s">
        <v>384</v>
      </c>
      <c r="C630" s="113">
        <v>3060.05</v>
      </c>
      <c r="D630" s="113">
        <v>3084.45</v>
      </c>
      <c r="E630" s="113">
        <v>3044.2</v>
      </c>
      <c r="F630" s="113">
        <v>3046.7</v>
      </c>
      <c r="G630" s="113">
        <v>3051.2</v>
      </c>
      <c r="H630" s="113">
        <v>3060</v>
      </c>
      <c r="I630" s="113">
        <v>138</v>
      </c>
      <c r="J630" s="113">
        <v>420538.6</v>
      </c>
      <c r="K630" s="115">
        <v>43507</v>
      </c>
      <c r="L630" s="113">
        <v>32</v>
      </c>
      <c r="M630" s="113" t="s">
        <v>3192</v>
      </c>
      <c r="N630" s="351"/>
    </row>
    <row r="631" spans="1:14">
      <c r="A631" s="113" t="s">
        <v>89</v>
      </c>
      <c r="B631" s="113" t="s">
        <v>384</v>
      </c>
      <c r="C631" s="113">
        <v>30.7</v>
      </c>
      <c r="D631" s="113">
        <v>32</v>
      </c>
      <c r="E631" s="113">
        <v>29.6</v>
      </c>
      <c r="F631" s="113">
        <v>31.15</v>
      </c>
      <c r="G631" s="113">
        <v>31</v>
      </c>
      <c r="H631" s="113">
        <v>30.55</v>
      </c>
      <c r="I631" s="113">
        <v>21953351</v>
      </c>
      <c r="J631" s="113">
        <v>666820513.5</v>
      </c>
      <c r="K631" s="115">
        <v>43507</v>
      </c>
      <c r="L631" s="113">
        <v>29236</v>
      </c>
      <c r="M631" s="113" t="s">
        <v>911</v>
      </c>
      <c r="N631" s="351"/>
    </row>
    <row r="632" spans="1:14">
      <c r="A632" s="113" t="s">
        <v>90</v>
      </c>
      <c r="B632" s="113" t="s">
        <v>384</v>
      </c>
      <c r="C632" s="113">
        <v>38.5</v>
      </c>
      <c r="D632" s="113">
        <v>38.5</v>
      </c>
      <c r="E632" s="113">
        <v>36.9</v>
      </c>
      <c r="F632" s="113">
        <v>37.35</v>
      </c>
      <c r="G632" s="113">
        <v>37.25</v>
      </c>
      <c r="H632" s="113">
        <v>37.549999999999997</v>
      </c>
      <c r="I632" s="113">
        <v>10455201</v>
      </c>
      <c r="J632" s="113">
        <v>390656775.94999999</v>
      </c>
      <c r="K632" s="115">
        <v>43507</v>
      </c>
      <c r="L632" s="113">
        <v>32805</v>
      </c>
      <c r="M632" s="113" t="s">
        <v>912</v>
      </c>
      <c r="N632" s="351"/>
    </row>
    <row r="633" spans="1:14">
      <c r="A633" s="113" t="s">
        <v>3425</v>
      </c>
      <c r="B633" s="113" t="s">
        <v>384</v>
      </c>
      <c r="C633" s="113">
        <v>44.25</v>
      </c>
      <c r="D633" s="113">
        <v>45.4</v>
      </c>
      <c r="E633" s="113">
        <v>43.35</v>
      </c>
      <c r="F633" s="113">
        <v>45</v>
      </c>
      <c r="G633" s="113">
        <v>45.1</v>
      </c>
      <c r="H633" s="113">
        <v>44.25</v>
      </c>
      <c r="I633" s="113">
        <v>14059474</v>
      </c>
      <c r="J633" s="113">
        <v>623900267.14999998</v>
      </c>
      <c r="K633" s="115">
        <v>43507</v>
      </c>
      <c r="L633" s="113">
        <v>41788</v>
      </c>
      <c r="M633" s="113" t="s">
        <v>913</v>
      </c>
      <c r="N633" s="351"/>
    </row>
    <row r="634" spans="1:14">
      <c r="A634" s="113" t="s">
        <v>3618</v>
      </c>
      <c r="B634" s="113" t="s">
        <v>384</v>
      </c>
      <c r="C634" s="113">
        <v>109.08</v>
      </c>
      <c r="D634" s="113">
        <v>111.9</v>
      </c>
      <c r="E634" s="113">
        <v>109.08</v>
      </c>
      <c r="F634" s="113">
        <v>109.56</v>
      </c>
      <c r="G634" s="113">
        <v>109.56</v>
      </c>
      <c r="H634" s="113">
        <v>113.1</v>
      </c>
      <c r="I634" s="113">
        <v>222</v>
      </c>
      <c r="J634" s="113">
        <v>24325.8</v>
      </c>
      <c r="K634" s="115">
        <v>43507</v>
      </c>
      <c r="L634" s="113">
        <v>5</v>
      </c>
      <c r="M634" s="113" t="s">
        <v>3619</v>
      </c>
      <c r="N634" s="351"/>
    </row>
    <row r="635" spans="1:14">
      <c r="A635" s="113" t="s">
        <v>2247</v>
      </c>
      <c r="B635" s="113" t="s">
        <v>384</v>
      </c>
      <c r="C635" s="113">
        <v>166.95</v>
      </c>
      <c r="D635" s="113">
        <v>168.95</v>
      </c>
      <c r="E635" s="113">
        <v>164</v>
      </c>
      <c r="F635" s="113">
        <v>164.95</v>
      </c>
      <c r="G635" s="113">
        <v>165.05</v>
      </c>
      <c r="H635" s="113">
        <v>166</v>
      </c>
      <c r="I635" s="113">
        <v>655014</v>
      </c>
      <c r="J635" s="113">
        <v>109355125.15000001</v>
      </c>
      <c r="K635" s="115">
        <v>43507</v>
      </c>
      <c r="L635" s="113">
        <v>2474</v>
      </c>
      <c r="M635" s="113" t="s">
        <v>3152</v>
      </c>
      <c r="N635" s="351"/>
    </row>
    <row r="636" spans="1:14">
      <c r="A636" s="113" t="s">
        <v>2680</v>
      </c>
      <c r="B636" s="113" t="s">
        <v>384</v>
      </c>
      <c r="C636" s="113">
        <v>475</v>
      </c>
      <c r="D636" s="113">
        <v>481.3</v>
      </c>
      <c r="E636" s="113">
        <v>471.85</v>
      </c>
      <c r="F636" s="113">
        <v>476.4</v>
      </c>
      <c r="G636" s="113">
        <v>473</v>
      </c>
      <c r="H636" s="113">
        <v>491.7</v>
      </c>
      <c r="I636" s="113">
        <v>3506</v>
      </c>
      <c r="J636" s="113">
        <v>1666149.9</v>
      </c>
      <c r="K636" s="115">
        <v>43507</v>
      </c>
      <c r="L636" s="113">
        <v>278</v>
      </c>
      <c r="M636" s="113" t="s">
        <v>2681</v>
      </c>
      <c r="N636" s="351"/>
    </row>
    <row r="637" spans="1:14">
      <c r="A637" s="113" t="s">
        <v>914</v>
      </c>
      <c r="B637" s="113" t="s">
        <v>384</v>
      </c>
      <c r="C637" s="113">
        <v>732.8</v>
      </c>
      <c r="D637" s="113">
        <v>745</v>
      </c>
      <c r="E637" s="113">
        <v>707.05</v>
      </c>
      <c r="F637" s="113">
        <v>741.2</v>
      </c>
      <c r="G637" s="113">
        <v>731.65</v>
      </c>
      <c r="H637" s="113">
        <v>731.25</v>
      </c>
      <c r="I637" s="113">
        <v>9032</v>
      </c>
      <c r="J637" s="113">
        <v>6520203.7000000002</v>
      </c>
      <c r="K637" s="115">
        <v>43507</v>
      </c>
      <c r="L637" s="113">
        <v>659</v>
      </c>
      <c r="M637" s="113" t="s">
        <v>915</v>
      </c>
      <c r="N637" s="351"/>
    </row>
    <row r="638" spans="1:14">
      <c r="A638" s="113" t="s">
        <v>91</v>
      </c>
      <c r="B638" s="113" t="s">
        <v>384</v>
      </c>
      <c r="C638" s="113">
        <v>12.6</v>
      </c>
      <c r="D638" s="113">
        <v>12.65</v>
      </c>
      <c r="E638" s="113">
        <v>12.2</v>
      </c>
      <c r="F638" s="113">
        <v>12.4</v>
      </c>
      <c r="G638" s="113">
        <v>12.4</v>
      </c>
      <c r="H638" s="113">
        <v>12.6</v>
      </c>
      <c r="I638" s="113">
        <v>1982002</v>
      </c>
      <c r="J638" s="113">
        <v>24497989.649999999</v>
      </c>
      <c r="K638" s="115">
        <v>43507</v>
      </c>
      <c r="L638" s="113">
        <v>1816</v>
      </c>
      <c r="M638" s="113" t="s">
        <v>916</v>
      </c>
      <c r="N638" s="351"/>
    </row>
    <row r="639" spans="1:14">
      <c r="A639" s="113" t="s">
        <v>2320</v>
      </c>
      <c r="B639" s="113" t="s">
        <v>384</v>
      </c>
      <c r="C639" s="113">
        <v>211.7</v>
      </c>
      <c r="D639" s="113">
        <v>219.6</v>
      </c>
      <c r="E639" s="113">
        <v>202</v>
      </c>
      <c r="F639" s="113">
        <v>205.65</v>
      </c>
      <c r="G639" s="113">
        <v>205.95</v>
      </c>
      <c r="H639" s="113">
        <v>211.7</v>
      </c>
      <c r="I639" s="113">
        <v>2393</v>
      </c>
      <c r="J639" s="113">
        <v>496244.75</v>
      </c>
      <c r="K639" s="115">
        <v>43507</v>
      </c>
      <c r="L639" s="113">
        <v>285</v>
      </c>
      <c r="M639" s="113" t="s">
        <v>2321</v>
      </c>
      <c r="N639" s="351"/>
    </row>
    <row r="640" spans="1:14">
      <c r="A640" s="113" t="s">
        <v>917</v>
      </c>
      <c r="B640" s="113" t="s">
        <v>384</v>
      </c>
      <c r="C640" s="113">
        <v>470.05</v>
      </c>
      <c r="D640" s="113">
        <v>474.95</v>
      </c>
      <c r="E640" s="113">
        <v>450.25</v>
      </c>
      <c r="F640" s="113">
        <v>463.4</v>
      </c>
      <c r="G640" s="113">
        <v>466</v>
      </c>
      <c r="H640" s="113">
        <v>470.7</v>
      </c>
      <c r="I640" s="113">
        <v>6999</v>
      </c>
      <c r="J640" s="113">
        <v>3224981.2</v>
      </c>
      <c r="K640" s="115">
        <v>43507</v>
      </c>
      <c r="L640" s="113">
        <v>593</v>
      </c>
      <c r="M640" s="113" t="s">
        <v>918</v>
      </c>
      <c r="N640" s="351"/>
    </row>
    <row r="641" spans="1:14">
      <c r="A641" s="113" t="s">
        <v>92</v>
      </c>
      <c r="B641" s="113" t="s">
        <v>384</v>
      </c>
      <c r="C641" s="113">
        <v>284.10000000000002</v>
      </c>
      <c r="D641" s="113">
        <v>292</v>
      </c>
      <c r="E641" s="113">
        <v>270.14999999999998</v>
      </c>
      <c r="F641" s="113">
        <v>273.85000000000002</v>
      </c>
      <c r="G641" s="113">
        <v>275.39999999999998</v>
      </c>
      <c r="H641" s="113">
        <v>286.45</v>
      </c>
      <c r="I641" s="113">
        <v>3106822</v>
      </c>
      <c r="J641" s="113">
        <v>868366070.70000005</v>
      </c>
      <c r="K641" s="115">
        <v>43507</v>
      </c>
      <c r="L641" s="113">
        <v>65129</v>
      </c>
      <c r="M641" s="113" t="s">
        <v>2271</v>
      </c>
      <c r="N641" s="351"/>
    </row>
    <row r="642" spans="1:14">
      <c r="A642" s="113" t="s">
        <v>919</v>
      </c>
      <c r="B642" s="113" t="s">
        <v>384</v>
      </c>
      <c r="C642" s="113">
        <v>248.05</v>
      </c>
      <c r="D642" s="113">
        <v>248.95</v>
      </c>
      <c r="E642" s="113">
        <v>217.1</v>
      </c>
      <c r="F642" s="113">
        <v>223.6</v>
      </c>
      <c r="G642" s="113">
        <v>220.9</v>
      </c>
      <c r="H642" s="113">
        <v>248.15</v>
      </c>
      <c r="I642" s="113">
        <v>108024</v>
      </c>
      <c r="J642" s="113">
        <v>25072203.300000001</v>
      </c>
      <c r="K642" s="115">
        <v>43507</v>
      </c>
      <c r="L642" s="113">
        <v>3048</v>
      </c>
      <c r="M642" s="113" t="s">
        <v>920</v>
      </c>
      <c r="N642" s="351"/>
    </row>
    <row r="643" spans="1:14">
      <c r="A643" s="113" t="s">
        <v>2264</v>
      </c>
      <c r="B643" s="113" t="s">
        <v>384</v>
      </c>
      <c r="C643" s="113">
        <v>365.05</v>
      </c>
      <c r="D643" s="113">
        <v>365.05</v>
      </c>
      <c r="E643" s="113">
        <v>322.3</v>
      </c>
      <c r="F643" s="113">
        <v>328.8</v>
      </c>
      <c r="G643" s="113">
        <v>324.25</v>
      </c>
      <c r="H643" s="113">
        <v>360.2</v>
      </c>
      <c r="I643" s="113">
        <v>193523</v>
      </c>
      <c r="J643" s="113">
        <v>64735994.350000001</v>
      </c>
      <c r="K643" s="115">
        <v>43507</v>
      </c>
      <c r="L643" s="113">
        <v>7852</v>
      </c>
      <c r="M643" s="113" t="s">
        <v>2265</v>
      </c>
      <c r="N643" s="351"/>
    </row>
    <row r="644" spans="1:14">
      <c r="A644" s="113" t="s">
        <v>3473</v>
      </c>
      <c r="B644" s="113" t="s">
        <v>384</v>
      </c>
      <c r="C644" s="113">
        <v>70.25</v>
      </c>
      <c r="D644" s="113">
        <v>70.25</v>
      </c>
      <c r="E644" s="113">
        <v>69.8</v>
      </c>
      <c r="F644" s="113">
        <v>69.8</v>
      </c>
      <c r="G644" s="113">
        <v>69.8</v>
      </c>
      <c r="H644" s="113">
        <v>73.45</v>
      </c>
      <c r="I644" s="113">
        <v>155</v>
      </c>
      <c r="J644" s="113">
        <v>10874.8</v>
      </c>
      <c r="K644" s="115">
        <v>43507</v>
      </c>
      <c r="L644" s="113">
        <v>4</v>
      </c>
      <c r="M644" s="113" t="s">
        <v>3474</v>
      </c>
      <c r="N644" s="351"/>
    </row>
    <row r="645" spans="1:14">
      <c r="A645" s="113" t="s">
        <v>3248</v>
      </c>
      <c r="B645" s="113" t="s">
        <v>3201</v>
      </c>
      <c r="C645" s="113">
        <v>9</v>
      </c>
      <c r="D645" s="113">
        <v>9</v>
      </c>
      <c r="E645" s="113">
        <v>8.4499999999999993</v>
      </c>
      <c r="F645" s="113">
        <v>8.4499999999999993</v>
      </c>
      <c r="G645" s="113">
        <v>8.4499999999999993</v>
      </c>
      <c r="H645" s="113">
        <v>8.85</v>
      </c>
      <c r="I645" s="113">
        <v>15749</v>
      </c>
      <c r="J645" s="113">
        <v>133139.04999999999</v>
      </c>
      <c r="K645" s="115">
        <v>43507</v>
      </c>
      <c r="L645" s="113">
        <v>73</v>
      </c>
      <c r="M645" s="113" t="s">
        <v>3249</v>
      </c>
      <c r="N645" s="351"/>
    </row>
    <row r="646" spans="1:14">
      <c r="A646" s="113" t="s">
        <v>921</v>
      </c>
      <c r="B646" s="113" t="s">
        <v>384</v>
      </c>
      <c r="C646" s="113">
        <v>5.45</v>
      </c>
      <c r="D646" s="113">
        <v>5.5</v>
      </c>
      <c r="E646" s="113">
        <v>5.45</v>
      </c>
      <c r="F646" s="113">
        <v>5.45</v>
      </c>
      <c r="G646" s="113">
        <v>5.45</v>
      </c>
      <c r="H646" s="113">
        <v>5.7</v>
      </c>
      <c r="I646" s="113">
        <v>166914</v>
      </c>
      <c r="J646" s="113">
        <v>909682</v>
      </c>
      <c r="K646" s="115">
        <v>43507</v>
      </c>
      <c r="L646" s="113">
        <v>309</v>
      </c>
      <c r="M646" s="113" t="s">
        <v>922</v>
      </c>
      <c r="N646" s="351"/>
    </row>
    <row r="647" spans="1:14">
      <c r="A647" s="113" t="s">
        <v>2817</v>
      </c>
      <c r="B647" s="113" t="s">
        <v>384</v>
      </c>
      <c r="C647" s="113">
        <v>220.75</v>
      </c>
      <c r="D647" s="113">
        <v>220.95</v>
      </c>
      <c r="E647" s="113">
        <v>210</v>
      </c>
      <c r="F647" s="113">
        <v>211.75</v>
      </c>
      <c r="G647" s="113">
        <v>211</v>
      </c>
      <c r="H647" s="113">
        <v>221.95</v>
      </c>
      <c r="I647" s="113">
        <v>10141</v>
      </c>
      <c r="J647" s="113">
        <v>2169500.7000000002</v>
      </c>
      <c r="K647" s="115">
        <v>43507</v>
      </c>
      <c r="L647" s="113">
        <v>526</v>
      </c>
      <c r="M647" s="113" t="s">
        <v>2818</v>
      </c>
      <c r="N647" s="351"/>
    </row>
    <row r="648" spans="1:14">
      <c r="A648" s="113" t="s">
        <v>2974</v>
      </c>
      <c r="B648" s="113" t="s">
        <v>384</v>
      </c>
      <c r="C648" s="113">
        <v>860.9</v>
      </c>
      <c r="D648" s="113">
        <v>869</v>
      </c>
      <c r="E648" s="113">
        <v>857</v>
      </c>
      <c r="F648" s="113">
        <v>860.1</v>
      </c>
      <c r="G648" s="113">
        <v>860.1</v>
      </c>
      <c r="H648" s="113">
        <v>863.05</v>
      </c>
      <c r="I648" s="113">
        <v>186</v>
      </c>
      <c r="J648" s="113">
        <v>159836.15</v>
      </c>
      <c r="K648" s="115">
        <v>43507</v>
      </c>
      <c r="L648" s="113">
        <v>11</v>
      </c>
      <c r="M648" s="113" t="s">
        <v>2975</v>
      </c>
      <c r="N648" s="351"/>
    </row>
    <row r="649" spans="1:14">
      <c r="A649" s="113" t="s">
        <v>3415</v>
      </c>
      <c r="B649" s="113" t="s">
        <v>3201</v>
      </c>
      <c r="C649" s="113">
        <v>0.3</v>
      </c>
      <c r="D649" s="113">
        <v>0.35</v>
      </c>
      <c r="E649" s="113">
        <v>0.25</v>
      </c>
      <c r="F649" s="113">
        <v>0.35</v>
      </c>
      <c r="G649" s="113">
        <v>0.35</v>
      </c>
      <c r="H649" s="113">
        <v>0.3</v>
      </c>
      <c r="I649" s="113">
        <v>36135</v>
      </c>
      <c r="J649" s="113">
        <v>9397.25</v>
      </c>
      <c r="K649" s="115">
        <v>43507</v>
      </c>
      <c r="L649" s="113">
        <v>14</v>
      </c>
      <c r="M649" s="113" t="s">
        <v>3416</v>
      </c>
      <c r="N649" s="351"/>
    </row>
    <row r="650" spans="1:14">
      <c r="A650" s="113" t="s">
        <v>2598</v>
      </c>
      <c r="B650" s="113" t="s">
        <v>384</v>
      </c>
      <c r="C650" s="113">
        <v>9.35</v>
      </c>
      <c r="D650" s="113">
        <v>9.4</v>
      </c>
      <c r="E650" s="113">
        <v>8.85</v>
      </c>
      <c r="F650" s="113">
        <v>9.0500000000000007</v>
      </c>
      <c r="G650" s="113">
        <v>9.0500000000000007</v>
      </c>
      <c r="H650" s="113">
        <v>9.15</v>
      </c>
      <c r="I650" s="113">
        <v>10227</v>
      </c>
      <c r="J650" s="113">
        <v>92812.95</v>
      </c>
      <c r="K650" s="115">
        <v>43507</v>
      </c>
      <c r="L650" s="113">
        <v>92</v>
      </c>
      <c r="M650" s="113" t="s">
        <v>2599</v>
      </c>
      <c r="N650" s="351"/>
    </row>
    <row r="651" spans="1:14">
      <c r="A651" s="113" t="s">
        <v>198</v>
      </c>
      <c r="B651" s="113" t="s">
        <v>384</v>
      </c>
      <c r="C651" s="113">
        <v>137.05000000000001</v>
      </c>
      <c r="D651" s="113">
        <v>138.6</v>
      </c>
      <c r="E651" s="113">
        <v>135</v>
      </c>
      <c r="F651" s="113">
        <v>135.35</v>
      </c>
      <c r="G651" s="113">
        <v>136.5</v>
      </c>
      <c r="H651" s="113">
        <v>137.19999999999999</v>
      </c>
      <c r="I651" s="113">
        <v>626022</v>
      </c>
      <c r="J651" s="113">
        <v>85166196.5</v>
      </c>
      <c r="K651" s="115">
        <v>43507</v>
      </c>
      <c r="L651" s="113">
        <v>12250</v>
      </c>
      <c r="M651" s="113" t="s">
        <v>923</v>
      </c>
      <c r="N651" s="351"/>
    </row>
    <row r="652" spans="1:14">
      <c r="A652" s="113" t="s">
        <v>93</v>
      </c>
      <c r="B652" s="113" t="s">
        <v>384</v>
      </c>
      <c r="C652" s="113">
        <v>79.55</v>
      </c>
      <c r="D652" s="113">
        <v>79.900000000000006</v>
      </c>
      <c r="E652" s="113">
        <v>76</v>
      </c>
      <c r="F652" s="113">
        <v>77.2</v>
      </c>
      <c r="G652" s="113">
        <v>77.150000000000006</v>
      </c>
      <c r="H652" s="113">
        <v>80.150000000000006</v>
      </c>
      <c r="I652" s="113">
        <v>8279060</v>
      </c>
      <c r="J652" s="113">
        <v>643410132.95000005</v>
      </c>
      <c r="K652" s="115">
        <v>43507</v>
      </c>
      <c r="L652" s="113">
        <v>32245</v>
      </c>
      <c r="M652" s="113" t="s">
        <v>924</v>
      </c>
      <c r="N652" s="351"/>
    </row>
    <row r="653" spans="1:14">
      <c r="A653" s="113" t="s">
        <v>925</v>
      </c>
      <c r="B653" s="113" t="s">
        <v>384</v>
      </c>
      <c r="C653" s="113">
        <v>250.1</v>
      </c>
      <c r="D653" s="113">
        <v>250.4</v>
      </c>
      <c r="E653" s="113">
        <v>238.85</v>
      </c>
      <c r="F653" s="113">
        <v>242.4</v>
      </c>
      <c r="G653" s="113">
        <v>241.8</v>
      </c>
      <c r="H653" s="113">
        <v>252.85</v>
      </c>
      <c r="I653" s="113">
        <v>65097</v>
      </c>
      <c r="J653" s="113">
        <v>15801278.25</v>
      </c>
      <c r="K653" s="115">
        <v>43507</v>
      </c>
      <c r="L653" s="113">
        <v>3142</v>
      </c>
      <c r="M653" s="113" t="s">
        <v>926</v>
      </c>
      <c r="N653" s="351"/>
    </row>
    <row r="654" spans="1:14">
      <c r="A654" s="113" t="s">
        <v>927</v>
      </c>
      <c r="B654" s="113" t="s">
        <v>384</v>
      </c>
      <c r="C654" s="113">
        <v>213.65</v>
      </c>
      <c r="D654" s="113">
        <v>213.8</v>
      </c>
      <c r="E654" s="113">
        <v>204.5</v>
      </c>
      <c r="F654" s="113">
        <v>206.35</v>
      </c>
      <c r="G654" s="113">
        <v>205.85</v>
      </c>
      <c r="H654" s="113">
        <v>213.2</v>
      </c>
      <c r="I654" s="113">
        <v>1252062</v>
      </c>
      <c r="J654" s="113">
        <v>259501559.80000001</v>
      </c>
      <c r="K654" s="115">
        <v>43507</v>
      </c>
      <c r="L654" s="113">
        <v>12305</v>
      </c>
      <c r="M654" s="113" t="s">
        <v>928</v>
      </c>
      <c r="N654" s="351"/>
    </row>
    <row r="655" spans="1:14">
      <c r="A655" s="113" t="s">
        <v>2819</v>
      </c>
      <c r="B655" s="113" t="s">
        <v>384</v>
      </c>
      <c r="C655" s="113">
        <v>85.1</v>
      </c>
      <c r="D655" s="113">
        <v>95.75</v>
      </c>
      <c r="E655" s="113">
        <v>85.1</v>
      </c>
      <c r="F655" s="113">
        <v>87.1</v>
      </c>
      <c r="G655" s="113">
        <v>87.1</v>
      </c>
      <c r="H655" s="113">
        <v>90.6</v>
      </c>
      <c r="I655" s="113">
        <v>1173</v>
      </c>
      <c r="J655" s="113">
        <v>106141.75</v>
      </c>
      <c r="K655" s="115">
        <v>43507</v>
      </c>
      <c r="L655" s="113">
        <v>54</v>
      </c>
      <c r="M655" s="113" t="s">
        <v>2820</v>
      </c>
      <c r="N655" s="351"/>
    </row>
    <row r="656" spans="1:14">
      <c r="A656" s="113" t="s">
        <v>929</v>
      </c>
      <c r="B656" s="113" t="s">
        <v>384</v>
      </c>
      <c r="C656" s="113">
        <v>306.75</v>
      </c>
      <c r="D656" s="113">
        <v>307.64999999999998</v>
      </c>
      <c r="E656" s="113">
        <v>280.05</v>
      </c>
      <c r="F656" s="113">
        <v>282.8</v>
      </c>
      <c r="G656" s="113">
        <v>282.89999999999998</v>
      </c>
      <c r="H656" s="113">
        <v>307.7</v>
      </c>
      <c r="I656" s="113">
        <v>47868</v>
      </c>
      <c r="J656" s="113">
        <v>13859143.75</v>
      </c>
      <c r="K656" s="115">
        <v>43507</v>
      </c>
      <c r="L656" s="113">
        <v>2044</v>
      </c>
      <c r="M656" s="113" t="s">
        <v>2976</v>
      </c>
      <c r="N656" s="351"/>
    </row>
    <row r="657" spans="1:14">
      <c r="A657" s="113" t="s">
        <v>930</v>
      </c>
      <c r="B657" s="113" t="s">
        <v>384</v>
      </c>
      <c r="C657" s="113">
        <v>1190</v>
      </c>
      <c r="D657" s="113">
        <v>1199.0999999999999</v>
      </c>
      <c r="E657" s="113">
        <v>1164</v>
      </c>
      <c r="F657" s="113">
        <v>1187.05</v>
      </c>
      <c r="G657" s="113">
        <v>1186.1500000000001</v>
      </c>
      <c r="H657" s="113">
        <v>1195.0999999999999</v>
      </c>
      <c r="I657" s="113">
        <v>555853</v>
      </c>
      <c r="J657" s="113">
        <v>654744507</v>
      </c>
      <c r="K657" s="115">
        <v>43507</v>
      </c>
      <c r="L657" s="113">
        <v>23645</v>
      </c>
      <c r="M657" s="113" t="s">
        <v>931</v>
      </c>
      <c r="N657" s="351"/>
    </row>
    <row r="658" spans="1:14">
      <c r="A658" s="113" t="s">
        <v>2427</v>
      </c>
      <c r="B658" s="113" t="s">
        <v>384</v>
      </c>
      <c r="C658" s="113">
        <v>37.049999999999997</v>
      </c>
      <c r="D658" s="113">
        <v>39.6</v>
      </c>
      <c r="E658" s="113">
        <v>37.049999999999997</v>
      </c>
      <c r="F658" s="113">
        <v>37.5</v>
      </c>
      <c r="G658" s="113">
        <v>37.5</v>
      </c>
      <c r="H658" s="113">
        <v>38.25</v>
      </c>
      <c r="I658" s="113">
        <v>5645</v>
      </c>
      <c r="J658" s="113">
        <v>211749.05</v>
      </c>
      <c r="K658" s="115">
        <v>43507</v>
      </c>
      <c r="L658" s="113">
        <v>11</v>
      </c>
      <c r="M658" s="113" t="s">
        <v>2428</v>
      </c>
      <c r="N658" s="351"/>
    </row>
    <row r="659" spans="1:14">
      <c r="A659" s="113" t="s">
        <v>932</v>
      </c>
      <c r="B659" s="113" t="s">
        <v>384</v>
      </c>
      <c r="C659" s="113">
        <v>406.1</v>
      </c>
      <c r="D659" s="113">
        <v>410.9</v>
      </c>
      <c r="E659" s="113">
        <v>398.5</v>
      </c>
      <c r="F659" s="113">
        <v>404.7</v>
      </c>
      <c r="G659" s="113">
        <v>408</v>
      </c>
      <c r="H659" s="113">
        <v>398.15</v>
      </c>
      <c r="I659" s="113">
        <v>6810</v>
      </c>
      <c r="J659" s="113">
        <v>2761869.35</v>
      </c>
      <c r="K659" s="115">
        <v>43507</v>
      </c>
      <c r="L659" s="113">
        <v>371</v>
      </c>
      <c r="M659" s="113" t="s">
        <v>2543</v>
      </c>
      <c r="N659" s="351"/>
    </row>
    <row r="660" spans="1:14">
      <c r="A660" s="113" t="s">
        <v>933</v>
      </c>
      <c r="B660" s="113" t="s">
        <v>384</v>
      </c>
      <c r="C660" s="113">
        <v>174.9</v>
      </c>
      <c r="D660" s="113">
        <v>181.1</v>
      </c>
      <c r="E660" s="113">
        <v>173.85</v>
      </c>
      <c r="F660" s="113">
        <v>179.3</v>
      </c>
      <c r="G660" s="113">
        <v>180.2</v>
      </c>
      <c r="H660" s="113">
        <v>173.85</v>
      </c>
      <c r="I660" s="113">
        <v>10853</v>
      </c>
      <c r="J660" s="113">
        <v>1916684.6</v>
      </c>
      <c r="K660" s="115">
        <v>43507</v>
      </c>
      <c r="L660" s="113">
        <v>538</v>
      </c>
      <c r="M660" s="113" t="s">
        <v>934</v>
      </c>
      <c r="N660" s="351"/>
    </row>
    <row r="661" spans="1:14">
      <c r="A661" s="113" t="s">
        <v>935</v>
      </c>
      <c r="B661" s="113" t="s">
        <v>3201</v>
      </c>
      <c r="C661" s="113">
        <v>34.1</v>
      </c>
      <c r="D661" s="113">
        <v>34.35</v>
      </c>
      <c r="E661" s="113">
        <v>33.75</v>
      </c>
      <c r="F661" s="113">
        <v>34.200000000000003</v>
      </c>
      <c r="G661" s="113">
        <v>34.35</v>
      </c>
      <c r="H661" s="113">
        <v>34.049999999999997</v>
      </c>
      <c r="I661" s="113">
        <v>49223</v>
      </c>
      <c r="J661" s="113">
        <v>1673633.7</v>
      </c>
      <c r="K661" s="115">
        <v>43507</v>
      </c>
      <c r="L661" s="113">
        <v>932</v>
      </c>
      <c r="M661" s="113" t="s">
        <v>936</v>
      </c>
      <c r="N661" s="351"/>
    </row>
    <row r="662" spans="1:14">
      <c r="A662" s="113" t="s">
        <v>2600</v>
      </c>
      <c r="B662" s="113" t="s">
        <v>3201</v>
      </c>
      <c r="C662" s="113">
        <v>1.9</v>
      </c>
      <c r="D662" s="113">
        <v>1.95</v>
      </c>
      <c r="E662" s="113">
        <v>1.85</v>
      </c>
      <c r="F662" s="113">
        <v>1.85</v>
      </c>
      <c r="G662" s="113">
        <v>1.85</v>
      </c>
      <c r="H662" s="113">
        <v>1.9</v>
      </c>
      <c r="I662" s="113">
        <v>73366</v>
      </c>
      <c r="J662" s="113">
        <v>136695.35</v>
      </c>
      <c r="K662" s="115">
        <v>43507</v>
      </c>
      <c r="L662" s="113">
        <v>129</v>
      </c>
      <c r="M662" s="113" t="s">
        <v>2601</v>
      </c>
      <c r="N662" s="351"/>
    </row>
    <row r="663" spans="1:14">
      <c r="A663" s="113" t="s">
        <v>2719</v>
      </c>
      <c r="B663" s="113" t="s">
        <v>384</v>
      </c>
      <c r="C663" s="113">
        <v>330</v>
      </c>
      <c r="D663" s="113">
        <v>330</v>
      </c>
      <c r="E663" s="113">
        <v>317.3</v>
      </c>
      <c r="F663" s="113">
        <v>318.89999999999998</v>
      </c>
      <c r="G663" s="113">
        <v>321</v>
      </c>
      <c r="H663" s="113">
        <v>327.3</v>
      </c>
      <c r="I663" s="113">
        <v>8640</v>
      </c>
      <c r="J663" s="113">
        <v>2790318.25</v>
      </c>
      <c r="K663" s="115">
        <v>43507</v>
      </c>
      <c r="L663" s="113">
        <v>534</v>
      </c>
      <c r="M663" s="113" t="s">
        <v>2720</v>
      </c>
      <c r="N663" s="351"/>
    </row>
    <row r="664" spans="1:14">
      <c r="A664" s="113" t="s">
        <v>937</v>
      </c>
      <c r="B664" s="113" t="s">
        <v>384</v>
      </c>
      <c r="C664" s="113">
        <v>92.05</v>
      </c>
      <c r="D664" s="113">
        <v>93.4</v>
      </c>
      <c r="E664" s="113">
        <v>87.95</v>
      </c>
      <c r="F664" s="113">
        <v>92.2</v>
      </c>
      <c r="G664" s="113">
        <v>92.8</v>
      </c>
      <c r="H664" s="113">
        <v>93.95</v>
      </c>
      <c r="I664" s="113">
        <v>4097</v>
      </c>
      <c r="J664" s="113">
        <v>376834.95</v>
      </c>
      <c r="K664" s="115">
        <v>43507</v>
      </c>
      <c r="L664" s="113">
        <v>171</v>
      </c>
      <c r="M664" s="113" t="s">
        <v>938</v>
      </c>
      <c r="N664" s="351"/>
    </row>
    <row r="665" spans="1:14">
      <c r="A665" s="113" t="s">
        <v>1885</v>
      </c>
      <c r="B665" s="113" t="s">
        <v>384</v>
      </c>
      <c r="C665" s="113">
        <v>29.25</v>
      </c>
      <c r="D665" s="113">
        <v>29.25</v>
      </c>
      <c r="E665" s="113">
        <v>28.05</v>
      </c>
      <c r="F665" s="113">
        <v>28.65</v>
      </c>
      <c r="G665" s="113">
        <v>28.75</v>
      </c>
      <c r="H665" s="113">
        <v>28.95</v>
      </c>
      <c r="I665" s="113">
        <v>1596</v>
      </c>
      <c r="J665" s="113">
        <v>45288.2</v>
      </c>
      <c r="K665" s="115">
        <v>43507</v>
      </c>
      <c r="L665" s="113">
        <v>55</v>
      </c>
      <c r="M665" s="113" t="s">
        <v>1886</v>
      </c>
      <c r="N665" s="351"/>
    </row>
    <row r="666" spans="1:14">
      <c r="A666" s="113" t="s">
        <v>2602</v>
      </c>
      <c r="B666" s="113" t="s">
        <v>384</v>
      </c>
      <c r="C666" s="113">
        <v>4.8</v>
      </c>
      <c r="D666" s="113">
        <v>4.8499999999999996</v>
      </c>
      <c r="E666" s="113">
        <v>4.0999999999999996</v>
      </c>
      <c r="F666" s="113">
        <v>4.4000000000000004</v>
      </c>
      <c r="G666" s="113">
        <v>4.5</v>
      </c>
      <c r="H666" s="113">
        <v>4.6500000000000004</v>
      </c>
      <c r="I666" s="113">
        <v>54824</v>
      </c>
      <c r="J666" s="113">
        <v>248315.2</v>
      </c>
      <c r="K666" s="115">
        <v>43507</v>
      </c>
      <c r="L666" s="113">
        <v>209</v>
      </c>
      <c r="M666" s="113" t="s">
        <v>2603</v>
      </c>
      <c r="N666" s="351"/>
    </row>
    <row r="667" spans="1:14">
      <c r="A667" s="113" t="s">
        <v>939</v>
      </c>
      <c r="B667" s="113" t="s">
        <v>384</v>
      </c>
      <c r="C667" s="113">
        <v>38.1</v>
      </c>
      <c r="D667" s="113">
        <v>38.1</v>
      </c>
      <c r="E667" s="113">
        <v>37</v>
      </c>
      <c r="F667" s="113">
        <v>37.200000000000003</v>
      </c>
      <c r="G667" s="113">
        <v>37.25</v>
      </c>
      <c r="H667" s="113">
        <v>37.700000000000003</v>
      </c>
      <c r="I667" s="113">
        <v>25050</v>
      </c>
      <c r="J667" s="113">
        <v>930033.6</v>
      </c>
      <c r="K667" s="115">
        <v>43507</v>
      </c>
      <c r="L667" s="113">
        <v>197</v>
      </c>
      <c r="M667" s="113" t="s">
        <v>940</v>
      </c>
      <c r="N667" s="351"/>
    </row>
    <row r="668" spans="1:14">
      <c r="A668" s="113" t="s">
        <v>2429</v>
      </c>
      <c r="B668" s="113" t="s">
        <v>384</v>
      </c>
      <c r="C668" s="113">
        <v>46.95</v>
      </c>
      <c r="D668" s="113">
        <v>48.9</v>
      </c>
      <c r="E668" s="113">
        <v>43.95</v>
      </c>
      <c r="F668" s="113">
        <v>44.5</v>
      </c>
      <c r="G668" s="113">
        <v>44.95</v>
      </c>
      <c r="H668" s="113">
        <v>46.25</v>
      </c>
      <c r="I668" s="113">
        <v>29412</v>
      </c>
      <c r="J668" s="113">
        <v>1352869.85</v>
      </c>
      <c r="K668" s="115">
        <v>43507</v>
      </c>
      <c r="L668" s="113">
        <v>257</v>
      </c>
      <c r="M668" s="113" t="s">
        <v>2430</v>
      </c>
      <c r="N668" s="351"/>
    </row>
    <row r="669" spans="1:14">
      <c r="A669" s="113" t="s">
        <v>2821</v>
      </c>
      <c r="B669" s="113" t="s">
        <v>384</v>
      </c>
      <c r="C669" s="113">
        <v>5.8</v>
      </c>
      <c r="D669" s="113">
        <v>6.05</v>
      </c>
      <c r="E669" s="113">
        <v>5.65</v>
      </c>
      <c r="F669" s="113">
        <v>5.65</v>
      </c>
      <c r="G669" s="113">
        <v>5.65</v>
      </c>
      <c r="H669" s="113">
        <v>6.1</v>
      </c>
      <c r="I669" s="113">
        <v>1443</v>
      </c>
      <c r="J669" s="113">
        <v>8337.0499999999993</v>
      </c>
      <c r="K669" s="115">
        <v>43507</v>
      </c>
      <c r="L669" s="113">
        <v>12</v>
      </c>
      <c r="M669" s="113" t="s">
        <v>2822</v>
      </c>
      <c r="N669" s="351"/>
    </row>
    <row r="670" spans="1:14">
      <c r="A670" s="113" t="s">
        <v>2977</v>
      </c>
      <c r="B670" s="113" t="s">
        <v>384</v>
      </c>
      <c r="C670" s="113">
        <v>127.7</v>
      </c>
      <c r="D670" s="113">
        <v>127.7</v>
      </c>
      <c r="E670" s="113">
        <v>117.1</v>
      </c>
      <c r="F670" s="113">
        <v>118.45</v>
      </c>
      <c r="G670" s="113">
        <v>118.7</v>
      </c>
      <c r="H670" s="113">
        <v>122.5</v>
      </c>
      <c r="I670" s="113">
        <v>2193</v>
      </c>
      <c r="J670" s="113">
        <v>262438.34999999998</v>
      </c>
      <c r="K670" s="115">
        <v>43507</v>
      </c>
      <c r="L670" s="113">
        <v>134</v>
      </c>
      <c r="M670" s="113" t="s">
        <v>2978</v>
      </c>
      <c r="N670" s="351"/>
    </row>
    <row r="671" spans="1:14">
      <c r="A671" s="113" t="s">
        <v>94</v>
      </c>
      <c r="B671" s="113" t="s">
        <v>384</v>
      </c>
      <c r="C671" s="113">
        <v>1502.9</v>
      </c>
      <c r="D671" s="113">
        <v>1518</v>
      </c>
      <c r="E671" s="113">
        <v>1482</v>
      </c>
      <c r="F671" s="113">
        <v>1511</v>
      </c>
      <c r="G671" s="113">
        <v>1516.3</v>
      </c>
      <c r="H671" s="113">
        <v>1499.05</v>
      </c>
      <c r="I671" s="113">
        <v>1387113</v>
      </c>
      <c r="J671" s="113">
        <v>2075053477.1500001</v>
      </c>
      <c r="K671" s="115">
        <v>43507</v>
      </c>
      <c r="L671" s="113">
        <v>62129</v>
      </c>
      <c r="M671" s="113" t="s">
        <v>941</v>
      </c>
      <c r="N671" s="351"/>
    </row>
    <row r="672" spans="1:14">
      <c r="A672" s="113" t="s">
        <v>942</v>
      </c>
      <c r="B672" s="113" t="s">
        <v>384</v>
      </c>
      <c r="C672" s="113">
        <v>595.04999999999995</v>
      </c>
      <c r="D672" s="113">
        <v>607.65</v>
      </c>
      <c r="E672" s="113">
        <v>595</v>
      </c>
      <c r="F672" s="113">
        <v>599</v>
      </c>
      <c r="G672" s="113">
        <v>600</v>
      </c>
      <c r="H672" s="113">
        <v>595.75</v>
      </c>
      <c r="I672" s="113">
        <v>1168</v>
      </c>
      <c r="J672" s="113">
        <v>699508.8</v>
      </c>
      <c r="K672" s="115">
        <v>43507</v>
      </c>
      <c r="L672" s="113">
        <v>257</v>
      </c>
      <c r="M672" s="113" t="s">
        <v>943</v>
      </c>
      <c r="N672" s="351"/>
    </row>
    <row r="673" spans="1:14">
      <c r="A673" s="113" t="s">
        <v>944</v>
      </c>
      <c r="B673" s="113" t="s">
        <v>384</v>
      </c>
      <c r="C673" s="113">
        <v>33.4</v>
      </c>
      <c r="D673" s="113">
        <v>34</v>
      </c>
      <c r="E673" s="113">
        <v>32.299999999999997</v>
      </c>
      <c r="F673" s="113">
        <v>32.65</v>
      </c>
      <c r="G673" s="113">
        <v>32.549999999999997</v>
      </c>
      <c r="H673" s="113">
        <v>33</v>
      </c>
      <c r="I673" s="113">
        <v>5234733</v>
      </c>
      <c r="J673" s="113">
        <v>171450760.59999999</v>
      </c>
      <c r="K673" s="115">
        <v>43507</v>
      </c>
      <c r="L673" s="113">
        <v>12692</v>
      </c>
      <c r="M673" s="113" t="s">
        <v>2187</v>
      </c>
      <c r="N673" s="351"/>
    </row>
    <row r="674" spans="1:14">
      <c r="A674" s="113" t="s">
        <v>1921</v>
      </c>
      <c r="B674" s="113" t="s">
        <v>384</v>
      </c>
      <c r="C674" s="113">
        <v>299</v>
      </c>
      <c r="D674" s="113">
        <v>305.2</v>
      </c>
      <c r="E674" s="113">
        <v>289.68</v>
      </c>
      <c r="F674" s="113">
        <v>293.83</v>
      </c>
      <c r="G674" s="113">
        <v>294</v>
      </c>
      <c r="H674" s="113">
        <v>296.2</v>
      </c>
      <c r="I674" s="113">
        <v>1209</v>
      </c>
      <c r="J674" s="113">
        <v>351421.4</v>
      </c>
      <c r="K674" s="115">
        <v>43507</v>
      </c>
      <c r="L674" s="113">
        <v>67</v>
      </c>
      <c r="M674" s="113" t="s">
        <v>1922</v>
      </c>
      <c r="N674" s="351"/>
    </row>
    <row r="675" spans="1:14">
      <c r="A675" s="113" t="s">
        <v>190</v>
      </c>
      <c r="B675" s="113" t="s">
        <v>384</v>
      </c>
      <c r="C675" s="113">
        <v>326</v>
      </c>
      <c r="D675" s="113">
        <v>329</v>
      </c>
      <c r="E675" s="113">
        <v>320</v>
      </c>
      <c r="F675" s="113">
        <v>323.5</v>
      </c>
      <c r="G675" s="113">
        <v>325</v>
      </c>
      <c r="H675" s="113">
        <v>326.05</v>
      </c>
      <c r="I675" s="113">
        <v>3081552</v>
      </c>
      <c r="J675" s="113">
        <v>998781869.45000005</v>
      </c>
      <c r="K675" s="115">
        <v>43507</v>
      </c>
      <c r="L675" s="113">
        <v>55571</v>
      </c>
      <c r="M675" s="113" t="s">
        <v>945</v>
      </c>
      <c r="N675" s="351"/>
    </row>
    <row r="676" spans="1:14">
      <c r="A676" s="113" t="s">
        <v>95</v>
      </c>
      <c r="B676" s="113" t="s">
        <v>384</v>
      </c>
      <c r="C676" s="113">
        <v>766.9</v>
      </c>
      <c r="D676" s="113">
        <v>768.75</v>
      </c>
      <c r="E676" s="113">
        <v>759</v>
      </c>
      <c r="F676" s="113">
        <v>762.8</v>
      </c>
      <c r="G676" s="113">
        <v>760.45</v>
      </c>
      <c r="H676" s="113">
        <v>760.9</v>
      </c>
      <c r="I676" s="113">
        <v>5500216</v>
      </c>
      <c r="J676" s="113">
        <v>4206653296</v>
      </c>
      <c r="K676" s="115">
        <v>43507</v>
      </c>
      <c r="L676" s="113">
        <v>101154</v>
      </c>
      <c r="M676" s="113" t="s">
        <v>946</v>
      </c>
      <c r="N676" s="351"/>
    </row>
    <row r="677" spans="1:14">
      <c r="A677" s="113" t="s">
        <v>947</v>
      </c>
      <c r="B677" s="113" t="s">
        <v>384</v>
      </c>
      <c r="C677" s="113">
        <v>551</v>
      </c>
      <c r="D677" s="113">
        <v>552.04999999999995</v>
      </c>
      <c r="E677" s="113">
        <v>539.75</v>
      </c>
      <c r="F677" s="113">
        <v>549.6</v>
      </c>
      <c r="G677" s="113">
        <v>548.04999999999995</v>
      </c>
      <c r="H677" s="113">
        <v>547.65</v>
      </c>
      <c r="I677" s="113">
        <v>6689</v>
      </c>
      <c r="J677" s="113">
        <v>3643589.55</v>
      </c>
      <c r="K677" s="115">
        <v>43507</v>
      </c>
      <c r="L677" s="113">
        <v>477</v>
      </c>
      <c r="M677" s="113" t="s">
        <v>948</v>
      </c>
      <c r="N677" s="351"/>
    </row>
    <row r="678" spans="1:14">
      <c r="A678" s="113" t="s">
        <v>950</v>
      </c>
      <c r="B678" s="113" t="s">
        <v>384</v>
      </c>
      <c r="C678" s="113">
        <v>259</v>
      </c>
      <c r="D678" s="113">
        <v>262</v>
      </c>
      <c r="E678" s="113">
        <v>252</v>
      </c>
      <c r="F678" s="113">
        <v>258.7</v>
      </c>
      <c r="G678" s="113">
        <v>258.05</v>
      </c>
      <c r="H678" s="113">
        <v>259.7</v>
      </c>
      <c r="I678" s="113">
        <v>68326</v>
      </c>
      <c r="J678" s="113">
        <v>17504650.199999999</v>
      </c>
      <c r="K678" s="115">
        <v>43507</v>
      </c>
      <c r="L678" s="113">
        <v>2365</v>
      </c>
      <c r="M678" s="113" t="s">
        <v>951</v>
      </c>
      <c r="N678" s="351"/>
    </row>
    <row r="679" spans="1:14">
      <c r="A679" s="113" t="s">
        <v>952</v>
      </c>
      <c r="B679" s="113" t="s">
        <v>384</v>
      </c>
      <c r="C679" s="113">
        <v>66</v>
      </c>
      <c r="D679" s="113">
        <v>68.900000000000006</v>
      </c>
      <c r="E679" s="113">
        <v>65</v>
      </c>
      <c r="F679" s="113">
        <v>67.150000000000006</v>
      </c>
      <c r="G679" s="113">
        <v>66.95</v>
      </c>
      <c r="H679" s="113">
        <v>65.599999999999994</v>
      </c>
      <c r="I679" s="113">
        <v>204268</v>
      </c>
      <c r="J679" s="113">
        <v>13671434.050000001</v>
      </c>
      <c r="K679" s="115">
        <v>43507</v>
      </c>
      <c r="L679" s="113">
        <v>2417</v>
      </c>
      <c r="M679" s="113" t="s">
        <v>953</v>
      </c>
      <c r="N679" s="351"/>
    </row>
    <row r="680" spans="1:14">
      <c r="A680" s="113" t="s">
        <v>954</v>
      </c>
      <c r="B680" s="113" t="s">
        <v>384</v>
      </c>
      <c r="C680" s="113">
        <v>592.4</v>
      </c>
      <c r="D680" s="113">
        <v>618.5</v>
      </c>
      <c r="E680" s="113">
        <v>589.25</v>
      </c>
      <c r="F680" s="113">
        <v>609.45000000000005</v>
      </c>
      <c r="G680" s="113">
        <v>605</v>
      </c>
      <c r="H680" s="113">
        <v>597.79999999999995</v>
      </c>
      <c r="I680" s="113">
        <v>17220</v>
      </c>
      <c r="J680" s="113">
        <v>10439080.199999999</v>
      </c>
      <c r="K680" s="115">
        <v>43507</v>
      </c>
      <c r="L680" s="113">
        <v>908</v>
      </c>
      <c r="M680" s="113" t="s">
        <v>955</v>
      </c>
      <c r="N680" s="351"/>
    </row>
    <row r="681" spans="1:14">
      <c r="A681" s="113" t="s">
        <v>3148</v>
      </c>
      <c r="B681" s="113" t="s">
        <v>384</v>
      </c>
      <c r="C681" s="113">
        <v>43.55</v>
      </c>
      <c r="D681" s="113">
        <v>43.55</v>
      </c>
      <c r="E681" s="113">
        <v>40.4</v>
      </c>
      <c r="F681" s="113">
        <v>42.8</v>
      </c>
      <c r="G681" s="113">
        <v>42.95</v>
      </c>
      <c r="H681" s="113">
        <v>43.45</v>
      </c>
      <c r="I681" s="113">
        <v>1958</v>
      </c>
      <c r="J681" s="113">
        <v>83888.4</v>
      </c>
      <c r="K681" s="115">
        <v>43507</v>
      </c>
      <c r="L681" s="113">
        <v>82</v>
      </c>
      <c r="M681" s="113" t="s">
        <v>2337</v>
      </c>
      <c r="N681" s="351"/>
    </row>
    <row r="682" spans="1:14">
      <c r="A682" s="113" t="s">
        <v>3696</v>
      </c>
      <c r="B682" s="113" t="s">
        <v>3201</v>
      </c>
      <c r="C682" s="113">
        <v>1.7</v>
      </c>
      <c r="D682" s="113">
        <v>1.7</v>
      </c>
      <c r="E682" s="113">
        <v>1.7</v>
      </c>
      <c r="F682" s="113">
        <v>1.7</v>
      </c>
      <c r="G682" s="113">
        <v>1.7</v>
      </c>
      <c r="H682" s="113">
        <v>1.7</v>
      </c>
      <c r="I682" s="113">
        <v>100</v>
      </c>
      <c r="J682" s="113">
        <v>170</v>
      </c>
      <c r="K682" s="115">
        <v>43507</v>
      </c>
      <c r="L682" s="113">
        <v>1</v>
      </c>
      <c r="M682" s="113" t="s">
        <v>3697</v>
      </c>
      <c r="N682" s="351"/>
    </row>
    <row r="683" spans="1:14">
      <c r="A683" s="113" t="s">
        <v>956</v>
      </c>
      <c r="B683" s="113" t="s">
        <v>384</v>
      </c>
      <c r="C683" s="113">
        <v>175</v>
      </c>
      <c r="D683" s="113">
        <v>175.7</v>
      </c>
      <c r="E683" s="113">
        <v>168.85</v>
      </c>
      <c r="F683" s="113">
        <v>170.05</v>
      </c>
      <c r="G683" s="113">
        <v>170</v>
      </c>
      <c r="H683" s="113">
        <v>174.85</v>
      </c>
      <c r="I683" s="113">
        <v>122639</v>
      </c>
      <c r="J683" s="113">
        <v>20999980.300000001</v>
      </c>
      <c r="K683" s="115">
        <v>43507</v>
      </c>
      <c r="L683" s="113">
        <v>2388</v>
      </c>
      <c r="M683" s="113" t="s">
        <v>957</v>
      </c>
      <c r="N683" s="351"/>
    </row>
    <row r="684" spans="1:14">
      <c r="A684" s="113" t="s">
        <v>2979</v>
      </c>
      <c r="B684" s="113" t="s">
        <v>384</v>
      </c>
      <c r="C684" s="113">
        <v>42.2</v>
      </c>
      <c r="D684" s="113">
        <v>42.2</v>
      </c>
      <c r="E684" s="113">
        <v>34.9</v>
      </c>
      <c r="F684" s="113">
        <v>36.200000000000003</v>
      </c>
      <c r="G684" s="113">
        <v>36.049999999999997</v>
      </c>
      <c r="H684" s="113">
        <v>37.1</v>
      </c>
      <c r="I684" s="113">
        <v>13145</v>
      </c>
      <c r="J684" s="113">
        <v>483491.65</v>
      </c>
      <c r="K684" s="115">
        <v>43507</v>
      </c>
      <c r="L684" s="113">
        <v>84</v>
      </c>
      <c r="M684" s="113" t="s">
        <v>2980</v>
      </c>
      <c r="N684" s="351"/>
    </row>
    <row r="685" spans="1:14">
      <c r="A685" s="113" t="s">
        <v>2981</v>
      </c>
      <c r="B685" s="113" t="s">
        <v>384</v>
      </c>
      <c r="C685" s="113">
        <v>14.8</v>
      </c>
      <c r="D685" s="113">
        <v>14.85</v>
      </c>
      <c r="E685" s="113">
        <v>14.05</v>
      </c>
      <c r="F685" s="113">
        <v>14.25</v>
      </c>
      <c r="G685" s="113">
        <v>14.05</v>
      </c>
      <c r="H685" s="113">
        <v>14.5</v>
      </c>
      <c r="I685" s="113">
        <v>2926</v>
      </c>
      <c r="J685" s="113">
        <v>41848.199999999997</v>
      </c>
      <c r="K685" s="115">
        <v>43507</v>
      </c>
      <c r="L685" s="113">
        <v>19</v>
      </c>
      <c r="M685" s="113" t="s">
        <v>2982</v>
      </c>
      <c r="N685" s="351"/>
    </row>
    <row r="686" spans="1:14">
      <c r="A686" s="113" t="s">
        <v>96</v>
      </c>
      <c r="B686" s="113" t="s">
        <v>384</v>
      </c>
      <c r="C686" s="113">
        <v>12.8</v>
      </c>
      <c r="D686" s="113">
        <v>12.85</v>
      </c>
      <c r="E686" s="113">
        <v>12.3</v>
      </c>
      <c r="F686" s="113">
        <v>12.6</v>
      </c>
      <c r="G686" s="113">
        <v>12.55</v>
      </c>
      <c r="H686" s="113">
        <v>12.9</v>
      </c>
      <c r="I686" s="113">
        <v>238849</v>
      </c>
      <c r="J686" s="113">
        <v>3006052.25</v>
      </c>
      <c r="K686" s="115">
        <v>43507</v>
      </c>
      <c r="L686" s="113">
        <v>787</v>
      </c>
      <c r="M686" s="113" t="s">
        <v>2983</v>
      </c>
      <c r="N686" s="351"/>
    </row>
    <row r="687" spans="1:14">
      <c r="A687" s="113" t="s">
        <v>97</v>
      </c>
      <c r="B687" s="113" t="s">
        <v>384</v>
      </c>
      <c r="C687" s="113">
        <v>133.9</v>
      </c>
      <c r="D687" s="113">
        <v>137.55000000000001</v>
      </c>
      <c r="E687" s="113">
        <v>130.6</v>
      </c>
      <c r="F687" s="113">
        <v>135.85</v>
      </c>
      <c r="G687" s="113">
        <v>137</v>
      </c>
      <c r="H687" s="113">
        <v>133.80000000000001</v>
      </c>
      <c r="I687" s="113">
        <v>11300239</v>
      </c>
      <c r="J687" s="113">
        <v>1521360679.75</v>
      </c>
      <c r="K687" s="115">
        <v>43507</v>
      </c>
      <c r="L687" s="113">
        <v>59165</v>
      </c>
      <c r="M687" s="113" t="s">
        <v>2984</v>
      </c>
      <c r="N687" s="351"/>
    </row>
    <row r="688" spans="1:14">
      <c r="A688" s="113" t="s">
        <v>2985</v>
      </c>
      <c r="B688" s="113" t="s">
        <v>384</v>
      </c>
      <c r="C688" s="113">
        <v>217.05</v>
      </c>
      <c r="D688" s="113">
        <v>218.2</v>
      </c>
      <c r="E688" s="113">
        <v>214.1</v>
      </c>
      <c r="F688" s="113">
        <v>215.15</v>
      </c>
      <c r="G688" s="113">
        <v>214.15</v>
      </c>
      <c r="H688" s="113">
        <v>217.05</v>
      </c>
      <c r="I688" s="113">
        <v>306762</v>
      </c>
      <c r="J688" s="113">
        <v>66137338.25</v>
      </c>
      <c r="K688" s="115">
        <v>43507</v>
      </c>
      <c r="L688" s="113">
        <v>3684</v>
      </c>
      <c r="M688" s="113" t="s">
        <v>2986</v>
      </c>
      <c r="N688" s="351"/>
    </row>
    <row r="689" spans="1:14">
      <c r="A689" s="113" t="s">
        <v>2987</v>
      </c>
      <c r="B689" s="113" t="s">
        <v>384</v>
      </c>
      <c r="C689" s="113">
        <v>452.05</v>
      </c>
      <c r="D689" s="113">
        <v>452.05</v>
      </c>
      <c r="E689" s="113">
        <v>442</v>
      </c>
      <c r="F689" s="113">
        <v>446.8</v>
      </c>
      <c r="G689" s="113">
        <v>443</v>
      </c>
      <c r="H689" s="113">
        <v>452.1</v>
      </c>
      <c r="I689" s="113">
        <v>28626</v>
      </c>
      <c r="J689" s="113">
        <v>12803271.15</v>
      </c>
      <c r="K689" s="115">
        <v>43507</v>
      </c>
      <c r="L689" s="113">
        <v>1055</v>
      </c>
      <c r="M689" s="113" t="s">
        <v>2988</v>
      </c>
      <c r="N689" s="351"/>
    </row>
    <row r="690" spans="1:14">
      <c r="A690" s="113" t="s">
        <v>199</v>
      </c>
      <c r="B690" s="113" t="s">
        <v>384</v>
      </c>
      <c r="C690" s="113">
        <v>727.2</v>
      </c>
      <c r="D690" s="113">
        <v>748.75</v>
      </c>
      <c r="E690" s="113">
        <v>722.1</v>
      </c>
      <c r="F690" s="113">
        <v>730.65</v>
      </c>
      <c r="G690" s="113">
        <v>730.1</v>
      </c>
      <c r="H690" s="113">
        <v>732.75</v>
      </c>
      <c r="I690" s="113">
        <v>192668</v>
      </c>
      <c r="J690" s="113">
        <v>141199064.55000001</v>
      </c>
      <c r="K690" s="115">
        <v>43507</v>
      </c>
      <c r="L690" s="113">
        <v>9030</v>
      </c>
      <c r="M690" s="113" t="s">
        <v>2989</v>
      </c>
      <c r="N690" s="351"/>
    </row>
    <row r="691" spans="1:14">
      <c r="A691" s="113" t="s">
        <v>98</v>
      </c>
      <c r="B691" s="113" t="s">
        <v>384</v>
      </c>
      <c r="C691" s="113">
        <v>124.1</v>
      </c>
      <c r="D691" s="113">
        <v>127.65</v>
      </c>
      <c r="E691" s="113">
        <v>121.15</v>
      </c>
      <c r="F691" s="113">
        <v>125.25</v>
      </c>
      <c r="G691" s="113">
        <v>125.3</v>
      </c>
      <c r="H691" s="113">
        <v>126.9</v>
      </c>
      <c r="I691" s="113">
        <v>2129877</v>
      </c>
      <c r="J691" s="113">
        <v>266337108.65000001</v>
      </c>
      <c r="K691" s="115">
        <v>43507</v>
      </c>
      <c r="L691" s="113">
        <v>15500</v>
      </c>
      <c r="M691" s="113" t="s">
        <v>958</v>
      </c>
      <c r="N691" s="351"/>
    </row>
    <row r="692" spans="1:14">
      <c r="A692" s="113" t="s">
        <v>3134</v>
      </c>
      <c r="B692" s="113" t="s">
        <v>384</v>
      </c>
      <c r="C692" s="113">
        <v>386.2</v>
      </c>
      <c r="D692" s="113">
        <v>392.05</v>
      </c>
      <c r="E692" s="113">
        <v>381</v>
      </c>
      <c r="F692" s="113">
        <v>388.15</v>
      </c>
      <c r="G692" s="113">
        <v>391</v>
      </c>
      <c r="H692" s="113">
        <v>386.85</v>
      </c>
      <c r="I692" s="113">
        <v>36028</v>
      </c>
      <c r="J692" s="113">
        <v>13905328.949999999</v>
      </c>
      <c r="K692" s="115">
        <v>43507</v>
      </c>
      <c r="L692" s="113">
        <v>1718</v>
      </c>
      <c r="M692" s="113" t="s">
        <v>3135</v>
      </c>
      <c r="N692" s="351"/>
    </row>
    <row r="693" spans="1:14">
      <c r="A693" s="113" t="s">
        <v>2557</v>
      </c>
      <c r="B693" s="113" t="s">
        <v>384</v>
      </c>
      <c r="C693" s="113">
        <v>190</v>
      </c>
      <c r="D693" s="113">
        <v>193.15</v>
      </c>
      <c r="E693" s="113">
        <v>189</v>
      </c>
      <c r="F693" s="113">
        <v>190.3</v>
      </c>
      <c r="G693" s="113">
        <v>190.5</v>
      </c>
      <c r="H693" s="113">
        <v>193.45</v>
      </c>
      <c r="I693" s="113">
        <v>54548</v>
      </c>
      <c r="J693" s="113">
        <v>10386886.949999999</v>
      </c>
      <c r="K693" s="115">
        <v>43507</v>
      </c>
      <c r="L693" s="113">
        <v>2043</v>
      </c>
      <c r="M693" s="113" t="s">
        <v>2558</v>
      </c>
      <c r="N693" s="351"/>
    </row>
    <row r="694" spans="1:14">
      <c r="A694" s="113" t="s">
        <v>3250</v>
      </c>
      <c r="B694" s="113" t="s">
        <v>384</v>
      </c>
      <c r="C694" s="113">
        <v>143.94999999999999</v>
      </c>
      <c r="D694" s="113">
        <v>143.94999999999999</v>
      </c>
      <c r="E694" s="113">
        <v>140.1</v>
      </c>
      <c r="F694" s="113">
        <v>143.94999999999999</v>
      </c>
      <c r="G694" s="113">
        <v>143.94999999999999</v>
      </c>
      <c r="H694" s="113">
        <v>137.1</v>
      </c>
      <c r="I694" s="113">
        <v>3356</v>
      </c>
      <c r="J694" s="113">
        <v>479162.25</v>
      </c>
      <c r="K694" s="115">
        <v>43507</v>
      </c>
      <c r="L694" s="113">
        <v>77</v>
      </c>
      <c r="M694" s="113" t="s">
        <v>3251</v>
      </c>
      <c r="N694" s="351"/>
    </row>
    <row r="695" spans="1:14">
      <c r="A695" s="113" t="s">
        <v>2990</v>
      </c>
      <c r="B695" s="113" t="s">
        <v>3201</v>
      </c>
      <c r="C695" s="113">
        <v>6.75</v>
      </c>
      <c r="D695" s="113">
        <v>6.9</v>
      </c>
      <c r="E695" s="113">
        <v>6.5</v>
      </c>
      <c r="F695" s="113">
        <v>6.6</v>
      </c>
      <c r="G695" s="113">
        <v>6.6</v>
      </c>
      <c r="H695" s="113">
        <v>6.8</v>
      </c>
      <c r="I695" s="113">
        <v>23280</v>
      </c>
      <c r="J695" s="113">
        <v>154911.9</v>
      </c>
      <c r="K695" s="115">
        <v>43507</v>
      </c>
      <c r="L695" s="113">
        <v>30</v>
      </c>
      <c r="M695" s="113" t="s">
        <v>2991</v>
      </c>
      <c r="N695" s="351"/>
    </row>
    <row r="696" spans="1:14">
      <c r="A696" s="113" t="s">
        <v>99</v>
      </c>
      <c r="B696" s="113" t="s">
        <v>384</v>
      </c>
      <c r="C696" s="113">
        <v>275.8</v>
      </c>
      <c r="D696" s="113">
        <v>278.2</v>
      </c>
      <c r="E696" s="113">
        <v>268.45</v>
      </c>
      <c r="F696" s="113">
        <v>277.10000000000002</v>
      </c>
      <c r="G696" s="113">
        <v>277.8</v>
      </c>
      <c r="H696" s="113">
        <v>275.5</v>
      </c>
      <c r="I696" s="113">
        <v>9952322</v>
      </c>
      <c r="J696" s="113">
        <v>2730942369.3000002</v>
      </c>
      <c r="K696" s="115">
        <v>43507</v>
      </c>
      <c r="L696" s="113">
        <v>85491</v>
      </c>
      <c r="M696" s="113" t="s">
        <v>2992</v>
      </c>
      <c r="N696" s="351"/>
    </row>
    <row r="697" spans="1:14">
      <c r="A697" s="113" t="s">
        <v>1987</v>
      </c>
      <c r="B697" s="113" t="s">
        <v>384</v>
      </c>
      <c r="C697" s="113">
        <v>263.05</v>
      </c>
      <c r="D697" s="113">
        <v>263.14999999999998</v>
      </c>
      <c r="E697" s="113">
        <v>247.15</v>
      </c>
      <c r="F697" s="113">
        <v>252.75</v>
      </c>
      <c r="G697" s="113">
        <v>248.05</v>
      </c>
      <c r="H697" s="113">
        <v>262.45</v>
      </c>
      <c r="I697" s="113">
        <v>7694</v>
      </c>
      <c r="J697" s="113">
        <v>1971173.85</v>
      </c>
      <c r="K697" s="115">
        <v>43507</v>
      </c>
      <c r="L697" s="113">
        <v>407</v>
      </c>
      <c r="M697" s="113" t="s">
        <v>2993</v>
      </c>
      <c r="N697" s="351"/>
    </row>
    <row r="698" spans="1:14">
      <c r="A698" s="113" t="s">
        <v>959</v>
      </c>
      <c r="B698" s="113" t="s">
        <v>384</v>
      </c>
      <c r="C698" s="113">
        <v>105.9</v>
      </c>
      <c r="D698" s="113">
        <v>110.7</v>
      </c>
      <c r="E698" s="113">
        <v>103</v>
      </c>
      <c r="F698" s="113">
        <v>108.5</v>
      </c>
      <c r="G698" s="113">
        <v>109.9</v>
      </c>
      <c r="H698" s="113">
        <v>106.7</v>
      </c>
      <c r="I698" s="113">
        <v>44172</v>
      </c>
      <c r="J698" s="113">
        <v>4750296.25</v>
      </c>
      <c r="K698" s="115">
        <v>43507</v>
      </c>
      <c r="L698" s="113">
        <v>1074</v>
      </c>
      <c r="M698" s="113" t="s">
        <v>960</v>
      </c>
      <c r="N698" s="351"/>
    </row>
    <row r="699" spans="1:14">
      <c r="A699" s="113" t="s">
        <v>961</v>
      </c>
      <c r="B699" s="113" t="s">
        <v>384</v>
      </c>
      <c r="C699" s="113">
        <v>95.7</v>
      </c>
      <c r="D699" s="113">
        <v>99.7</v>
      </c>
      <c r="E699" s="113">
        <v>95</v>
      </c>
      <c r="F699" s="113">
        <v>95.8</v>
      </c>
      <c r="G699" s="113">
        <v>95.1</v>
      </c>
      <c r="H699" s="113">
        <v>95.95</v>
      </c>
      <c r="I699" s="113">
        <v>2058413</v>
      </c>
      <c r="J699" s="113">
        <v>200617309.69999999</v>
      </c>
      <c r="K699" s="115">
        <v>43507</v>
      </c>
      <c r="L699" s="113">
        <v>18292</v>
      </c>
      <c r="M699" s="113" t="s">
        <v>962</v>
      </c>
      <c r="N699" s="351"/>
    </row>
    <row r="700" spans="1:14">
      <c r="A700" s="113" t="s">
        <v>2994</v>
      </c>
      <c r="B700" s="113" t="s">
        <v>384</v>
      </c>
      <c r="C700" s="113">
        <v>4.95</v>
      </c>
      <c r="D700" s="113">
        <v>5</v>
      </c>
      <c r="E700" s="113">
        <v>4.75</v>
      </c>
      <c r="F700" s="113">
        <v>4.75</v>
      </c>
      <c r="G700" s="113">
        <v>4.75</v>
      </c>
      <c r="H700" s="113">
        <v>5</v>
      </c>
      <c r="I700" s="113">
        <v>267289</v>
      </c>
      <c r="J700" s="113">
        <v>1285890.3</v>
      </c>
      <c r="K700" s="115">
        <v>43507</v>
      </c>
      <c r="L700" s="113">
        <v>306</v>
      </c>
      <c r="M700" s="113" t="s">
        <v>2995</v>
      </c>
      <c r="N700" s="351"/>
    </row>
    <row r="701" spans="1:14">
      <c r="A701" s="113" t="s">
        <v>963</v>
      </c>
      <c r="B701" s="113" t="s">
        <v>384</v>
      </c>
      <c r="C701" s="113">
        <v>96</v>
      </c>
      <c r="D701" s="113">
        <v>96</v>
      </c>
      <c r="E701" s="113">
        <v>88.5</v>
      </c>
      <c r="F701" s="113">
        <v>90.25</v>
      </c>
      <c r="G701" s="113">
        <v>90</v>
      </c>
      <c r="H701" s="113">
        <v>98.35</v>
      </c>
      <c r="I701" s="113">
        <v>8147</v>
      </c>
      <c r="J701" s="113">
        <v>748259.35</v>
      </c>
      <c r="K701" s="115">
        <v>43507</v>
      </c>
      <c r="L701" s="113">
        <v>110</v>
      </c>
      <c r="M701" s="113" t="s">
        <v>964</v>
      </c>
      <c r="N701" s="351"/>
    </row>
    <row r="702" spans="1:14">
      <c r="A702" s="113" t="s">
        <v>2431</v>
      </c>
      <c r="B702" s="113" t="s">
        <v>384</v>
      </c>
      <c r="C702" s="113">
        <v>0.75</v>
      </c>
      <c r="D702" s="113">
        <v>0.85</v>
      </c>
      <c r="E702" s="113">
        <v>0.75</v>
      </c>
      <c r="F702" s="113">
        <v>0.75</v>
      </c>
      <c r="G702" s="113">
        <v>0.8</v>
      </c>
      <c r="H702" s="113">
        <v>0.8</v>
      </c>
      <c r="I702" s="113">
        <v>1319736</v>
      </c>
      <c r="J702" s="113">
        <v>1027352.6</v>
      </c>
      <c r="K702" s="115">
        <v>43507</v>
      </c>
      <c r="L702" s="113">
        <v>226</v>
      </c>
      <c r="M702" s="113" t="s">
        <v>2432</v>
      </c>
      <c r="N702" s="351"/>
    </row>
    <row r="703" spans="1:14">
      <c r="A703" s="113" t="s">
        <v>3577</v>
      </c>
      <c r="B703" s="113" t="s">
        <v>384</v>
      </c>
      <c r="C703" s="113">
        <v>2945</v>
      </c>
      <c r="D703" s="113">
        <v>3019</v>
      </c>
      <c r="E703" s="113">
        <v>2945</v>
      </c>
      <c r="F703" s="113">
        <v>3011</v>
      </c>
      <c r="G703" s="113">
        <v>3011</v>
      </c>
      <c r="H703" s="113">
        <v>2977.1</v>
      </c>
      <c r="I703" s="113">
        <v>88</v>
      </c>
      <c r="J703" s="113">
        <v>263425</v>
      </c>
      <c r="K703" s="115">
        <v>43507</v>
      </c>
      <c r="L703" s="113">
        <v>25</v>
      </c>
      <c r="M703" s="113" t="s">
        <v>3578</v>
      </c>
      <c r="N703" s="351"/>
    </row>
    <row r="704" spans="1:14">
      <c r="A704" s="113" t="s">
        <v>2297</v>
      </c>
      <c r="B704" s="113" t="s">
        <v>384</v>
      </c>
      <c r="C704" s="113">
        <v>50.5</v>
      </c>
      <c r="D704" s="113">
        <v>50.5</v>
      </c>
      <c r="E704" s="113">
        <v>47.65</v>
      </c>
      <c r="F704" s="113">
        <v>49.05</v>
      </c>
      <c r="G704" s="113">
        <v>49.3</v>
      </c>
      <c r="H704" s="113">
        <v>50.25</v>
      </c>
      <c r="I704" s="113">
        <v>6185</v>
      </c>
      <c r="J704" s="113">
        <v>304235.2</v>
      </c>
      <c r="K704" s="115">
        <v>43507</v>
      </c>
      <c r="L704" s="113">
        <v>132</v>
      </c>
      <c r="M704" s="113" t="s">
        <v>2298</v>
      </c>
      <c r="N704" s="351"/>
    </row>
    <row r="705" spans="1:14">
      <c r="A705" s="113" t="s">
        <v>200</v>
      </c>
      <c r="B705" s="113" t="s">
        <v>384</v>
      </c>
      <c r="C705" s="113">
        <v>39</v>
      </c>
      <c r="D705" s="113">
        <v>39.15</v>
      </c>
      <c r="E705" s="113">
        <v>38.049999999999997</v>
      </c>
      <c r="F705" s="113">
        <v>38.5</v>
      </c>
      <c r="G705" s="113">
        <v>38.5</v>
      </c>
      <c r="H705" s="113">
        <v>39.200000000000003</v>
      </c>
      <c r="I705" s="113">
        <v>350852</v>
      </c>
      <c r="J705" s="113">
        <v>13503511.1</v>
      </c>
      <c r="K705" s="115">
        <v>43507</v>
      </c>
      <c r="L705" s="113">
        <v>1908</v>
      </c>
      <c r="M705" s="113" t="s">
        <v>965</v>
      </c>
      <c r="N705" s="351"/>
    </row>
    <row r="706" spans="1:14">
      <c r="A706" s="113" t="s">
        <v>966</v>
      </c>
      <c r="B706" s="113" t="s">
        <v>384</v>
      </c>
      <c r="C706" s="113">
        <v>97.7</v>
      </c>
      <c r="D706" s="113">
        <v>98.2</v>
      </c>
      <c r="E706" s="113">
        <v>95.65</v>
      </c>
      <c r="F706" s="113">
        <v>96.25</v>
      </c>
      <c r="G706" s="113">
        <v>96</v>
      </c>
      <c r="H706" s="113">
        <v>98.15</v>
      </c>
      <c r="I706" s="113">
        <v>42976</v>
      </c>
      <c r="J706" s="113">
        <v>4142717.55</v>
      </c>
      <c r="K706" s="115">
        <v>43507</v>
      </c>
      <c r="L706" s="113">
        <v>807</v>
      </c>
      <c r="M706" s="113" t="s">
        <v>967</v>
      </c>
      <c r="N706" s="351"/>
    </row>
    <row r="707" spans="1:14">
      <c r="A707" s="113" t="s">
        <v>968</v>
      </c>
      <c r="B707" s="113" t="s">
        <v>384</v>
      </c>
      <c r="C707" s="113">
        <v>30.9</v>
      </c>
      <c r="D707" s="113">
        <v>30.9</v>
      </c>
      <c r="E707" s="113">
        <v>28</v>
      </c>
      <c r="F707" s="113">
        <v>28.7</v>
      </c>
      <c r="G707" s="113">
        <v>28.7</v>
      </c>
      <c r="H707" s="113">
        <v>28.9</v>
      </c>
      <c r="I707" s="113">
        <v>1039</v>
      </c>
      <c r="J707" s="113">
        <v>29920</v>
      </c>
      <c r="K707" s="115">
        <v>43507</v>
      </c>
      <c r="L707" s="113">
        <v>33</v>
      </c>
      <c r="M707" s="113" t="s">
        <v>969</v>
      </c>
      <c r="N707" s="351"/>
    </row>
    <row r="708" spans="1:14">
      <c r="A708" s="113" t="s">
        <v>3252</v>
      </c>
      <c r="B708" s="113" t="s">
        <v>384</v>
      </c>
      <c r="C708" s="113">
        <v>16.2</v>
      </c>
      <c r="D708" s="113">
        <v>16.2</v>
      </c>
      <c r="E708" s="113">
        <v>13.3</v>
      </c>
      <c r="F708" s="113">
        <v>13.3</v>
      </c>
      <c r="G708" s="113">
        <v>13.3</v>
      </c>
      <c r="H708" s="113">
        <v>14.75</v>
      </c>
      <c r="I708" s="113">
        <v>24667</v>
      </c>
      <c r="J708" s="113">
        <v>339263.1</v>
      </c>
      <c r="K708" s="115">
        <v>43507</v>
      </c>
      <c r="L708" s="113">
        <v>51</v>
      </c>
      <c r="M708" s="113" t="s">
        <v>3253</v>
      </c>
      <c r="N708" s="351"/>
    </row>
    <row r="709" spans="1:14">
      <c r="A709" s="113" t="s">
        <v>970</v>
      </c>
      <c r="B709" s="113" t="s">
        <v>384</v>
      </c>
      <c r="C709" s="113">
        <v>90.85</v>
      </c>
      <c r="D709" s="113">
        <v>90.85</v>
      </c>
      <c r="E709" s="113">
        <v>87.65</v>
      </c>
      <c r="F709" s="113">
        <v>88.2</v>
      </c>
      <c r="G709" s="113">
        <v>88.3</v>
      </c>
      <c r="H709" s="113">
        <v>90.95</v>
      </c>
      <c r="I709" s="113">
        <v>356643</v>
      </c>
      <c r="J709" s="113">
        <v>31613505.449999999</v>
      </c>
      <c r="K709" s="115">
        <v>43507</v>
      </c>
      <c r="L709" s="113">
        <v>5534</v>
      </c>
      <c r="M709" s="113" t="s">
        <v>971</v>
      </c>
      <c r="N709" s="351"/>
    </row>
    <row r="710" spans="1:14">
      <c r="A710" s="113" t="s">
        <v>3254</v>
      </c>
      <c r="B710" s="113" t="s">
        <v>3201</v>
      </c>
      <c r="C710" s="113">
        <v>3.9</v>
      </c>
      <c r="D710" s="113">
        <v>4.2</v>
      </c>
      <c r="E710" s="113">
        <v>3.9</v>
      </c>
      <c r="F710" s="113">
        <v>3.9</v>
      </c>
      <c r="G710" s="113">
        <v>3.9</v>
      </c>
      <c r="H710" s="113">
        <v>4.0999999999999996</v>
      </c>
      <c r="I710" s="113">
        <v>327</v>
      </c>
      <c r="J710" s="113">
        <v>1279.2</v>
      </c>
      <c r="K710" s="115">
        <v>43507</v>
      </c>
      <c r="L710" s="113">
        <v>7</v>
      </c>
      <c r="M710" s="113" t="s">
        <v>3255</v>
      </c>
      <c r="N710" s="351"/>
    </row>
    <row r="711" spans="1:14">
      <c r="A711" s="113" t="s">
        <v>972</v>
      </c>
      <c r="B711" s="113" t="s">
        <v>384</v>
      </c>
      <c r="C711" s="113">
        <v>53.75</v>
      </c>
      <c r="D711" s="113">
        <v>53.75</v>
      </c>
      <c r="E711" s="113">
        <v>50.6</v>
      </c>
      <c r="F711" s="113">
        <v>50.95</v>
      </c>
      <c r="G711" s="113">
        <v>51</v>
      </c>
      <c r="H711" s="113">
        <v>53.1</v>
      </c>
      <c r="I711" s="113">
        <v>492108</v>
      </c>
      <c r="J711" s="113">
        <v>25241083.449999999</v>
      </c>
      <c r="K711" s="115">
        <v>43507</v>
      </c>
      <c r="L711" s="113">
        <v>8816</v>
      </c>
      <c r="M711" s="113" t="s">
        <v>2215</v>
      </c>
      <c r="N711" s="351"/>
    </row>
    <row r="712" spans="1:14">
      <c r="A712" s="113" t="s">
        <v>973</v>
      </c>
      <c r="B712" s="113" t="s">
        <v>384</v>
      </c>
      <c r="C712" s="113">
        <v>180.8</v>
      </c>
      <c r="D712" s="113">
        <v>191</v>
      </c>
      <c r="E712" s="113">
        <v>178.3</v>
      </c>
      <c r="F712" s="113">
        <v>190.3</v>
      </c>
      <c r="G712" s="113">
        <v>190.9</v>
      </c>
      <c r="H712" s="113">
        <v>181.55</v>
      </c>
      <c r="I712" s="113">
        <v>24060</v>
      </c>
      <c r="J712" s="113">
        <v>4470034.0999999996</v>
      </c>
      <c r="K712" s="115">
        <v>43507</v>
      </c>
      <c r="L712" s="113">
        <v>725</v>
      </c>
      <c r="M712" s="113" t="s">
        <v>974</v>
      </c>
      <c r="N712" s="351"/>
    </row>
    <row r="713" spans="1:14">
      <c r="A713" s="113" t="s">
        <v>975</v>
      </c>
      <c r="B713" s="113" t="s">
        <v>384</v>
      </c>
      <c r="C713" s="113">
        <v>240.75</v>
      </c>
      <c r="D713" s="113">
        <v>242.95</v>
      </c>
      <c r="E713" s="113">
        <v>233.45</v>
      </c>
      <c r="F713" s="113">
        <v>238.45</v>
      </c>
      <c r="G713" s="113">
        <v>233.45</v>
      </c>
      <c r="H713" s="113">
        <v>245.05</v>
      </c>
      <c r="I713" s="113">
        <v>9549</v>
      </c>
      <c r="J713" s="113">
        <v>2291148.9500000002</v>
      </c>
      <c r="K713" s="115">
        <v>43507</v>
      </c>
      <c r="L713" s="113">
        <v>483</v>
      </c>
      <c r="M713" s="113" t="s">
        <v>976</v>
      </c>
      <c r="N713" s="351"/>
    </row>
    <row r="714" spans="1:14">
      <c r="A714" s="113" t="s">
        <v>2433</v>
      </c>
      <c r="B714" s="113" t="s">
        <v>3201</v>
      </c>
      <c r="C714" s="113">
        <v>4</v>
      </c>
      <c r="D714" s="113">
        <v>4.05</v>
      </c>
      <c r="E714" s="113">
        <v>3.8</v>
      </c>
      <c r="F714" s="113">
        <v>3.8</v>
      </c>
      <c r="G714" s="113">
        <v>3.8</v>
      </c>
      <c r="H714" s="113">
        <v>4</v>
      </c>
      <c r="I714" s="113">
        <v>49509</v>
      </c>
      <c r="J714" s="113">
        <v>194006.9</v>
      </c>
      <c r="K714" s="115">
        <v>43507</v>
      </c>
      <c r="L714" s="113">
        <v>78</v>
      </c>
      <c r="M714" s="113" t="s">
        <v>2434</v>
      </c>
      <c r="N714" s="351"/>
    </row>
    <row r="715" spans="1:14">
      <c r="A715" s="113" t="s">
        <v>2435</v>
      </c>
      <c r="B715" s="113" t="s">
        <v>384</v>
      </c>
      <c r="C715" s="113">
        <v>70.599999999999994</v>
      </c>
      <c r="D715" s="113">
        <v>71</v>
      </c>
      <c r="E715" s="113">
        <v>61.1</v>
      </c>
      <c r="F715" s="113">
        <v>64.45</v>
      </c>
      <c r="G715" s="113">
        <v>64.400000000000006</v>
      </c>
      <c r="H715" s="113">
        <v>70.400000000000006</v>
      </c>
      <c r="I715" s="113">
        <v>510884</v>
      </c>
      <c r="J715" s="113">
        <v>33092466.350000001</v>
      </c>
      <c r="K715" s="115">
        <v>43507</v>
      </c>
      <c r="L715" s="113">
        <v>6689</v>
      </c>
      <c r="M715" s="113" t="s">
        <v>2436</v>
      </c>
      <c r="N715" s="351"/>
    </row>
    <row r="716" spans="1:14">
      <c r="A716" s="113" t="s">
        <v>977</v>
      </c>
      <c r="B716" s="113" t="s">
        <v>384</v>
      </c>
      <c r="C716" s="113">
        <v>328.7</v>
      </c>
      <c r="D716" s="113">
        <v>328.7</v>
      </c>
      <c r="E716" s="113">
        <v>313.7</v>
      </c>
      <c r="F716" s="113">
        <v>318.85000000000002</v>
      </c>
      <c r="G716" s="113">
        <v>317.95</v>
      </c>
      <c r="H716" s="113">
        <v>327.3</v>
      </c>
      <c r="I716" s="113">
        <v>95618</v>
      </c>
      <c r="J716" s="113">
        <v>30644345.850000001</v>
      </c>
      <c r="K716" s="115">
        <v>43507</v>
      </c>
      <c r="L716" s="113">
        <v>3093</v>
      </c>
      <c r="M716" s="113" t="s">
        <v>978</v>
      </c>
      <c r="N716" s="351"/>
    </row>
    <row r="717" spans="1:14">
      <c r="A717" s="113" t="s">
        <v>2630</v>
      </c>
      <c r="B717" s="113" t="s">
        <v>384</v>
      </c>
      <c r="C717" s="113">
        <v>13.35</v>
      </c>
      <c r="D717" s="113">
        <v>14.4</v>
      </c>
      <c r="E717" s="113">
        <v>13.3</v>
      </c>
      <c r="F717" s="113">
        <v>13.3</v>
      </c>
      <c r="G717" s="113">
        <v>13.3</v>
      </c>
      <c r="H717" s="113">
        <v>14</v>
      </c>
      <c r="I717" s="113">
        <v>22016</v>
      </c>
      <c r="J717" s="113">
        <v>294778.95</v>
      </c>
      <c r="K717" s="115">
        <v>43507</v>
      </c>
      <c r="L717" s="113">
        <v>134</v>
      </c>
      <c r="M717" s="113" t="s">
        <v>2682</v>
      </c>
      <c r="N717" s="351"/>
    </row>
    <row r="718" spans="1:14">
      <c r="A718" s="113" t="s">
        <v>979</v>
      </c>
      <c r="B718" s="113" t="s">
        <v>384</v>
      </c>
      <c r="C718" s="113">
        <v>258.05</v>
      </c>
      <c r="D718" s="113">
        <v>265</v>
      </c>
      <c r="E718" s="113">
        <v>251.4</v>
      </c>
      <c r="F718" s="113">
        <v>254.65</v>
      </c>
      <c r="G718" s="113">
        <v>251.4</v>
      </c>
      <c r="H718" s="113">
        <v>258</v>
      </c>
      <c r="I718" s="113">
        <v>16345</v>
      </c>
      <c r="J718" s="113">
        <v>4252684.0999999996</v>
      </c>
      <c r="K718" s="115">
        <v>43507</v>
      </c>
      <c r="L718" s="113">
        <v>769</v>
      </c>
      <c r="M718" s="113" t="s">
        <v>980</v>
      </c>
      <c r="N718" s="351"/>
    </row>
    <row r="719" spans="1:14">
      <c r="A719" s="113" t="s">
        <v>1893</v>
      </c>
      <c r="B719" s="113" t="s">
        <v>384</v>
      </c>
      <c r="C719" s="113">
        <v>1770.05</v>
      </c>
      <c r="D719" s="113">
        <v>1782.45</v>
      </c>
      <c r="E719" s="113">
        <v>1725</v>
      </c>
      <c r="F719" s="113">
        <v>1727.7</v>
      </c>
      <c r="G719" s="113">
        <v>1725</v>
      </c>
      <c r="H719" s="113">
        <v>1761.4</v>
      </c>
      <c r="I719" s="113">
        <v>1621</v>
      </c>
      <c r="J719" s="113">
        <v>2834308.75</v>
      </c>
      <c r="K719" s="115">
        <v>43507</v>
      </c>
      <c r="L719" s="113">
        <v>676</v>
      </c>
      <c r="M719" s="113" t="s">
        <v>886</v>
      </c>
      <c r="N719" s="351"/>
    </row>
    <row r="720" spans="1:14">
      <c r="A720" s="113" t="s">
        <v>340</v>
      </c>
      <c r="B720" s="113" t="s">
        <v>384</v>
      </c>
      <c r="C720" s="113">
        <v>226</v>
      </c>
      <c r="D720" s="113">
        <v>227.4</v>
      </c>
      <c r="E720" s="113">
        <v>212.3</v>
      </c>
      <c r="F720" s="113">
        <v>214.1</v>
      </c>
      <c r="G720" s="113">
        <v>214.45</v>
      </c>
      <c r="H720" s="113">
        <v>225.95</v>
      </c>
      <c r="I720" s="113">
        <v>5249311</v>
      </c>
      <c r="J720" s="113">
        <v>1140786653.8</v>
      </c>
      <c r="K720" s="115">
        <v>43507</v>
      </c>
      <c r="L720" s="113">
        <v>49766</v>
      </c>
      <c r="M720" s="113" t="s">
        <v>981</v>
      </c>
      <c r="N720" s="351"/>
    </row>
    <row r="721" spans="1:14">
      <c r="A721" s="113" t="s">
        <v>2074</v>
      </c>
      <c r="B721" s="113" t="s">
        <v>384</v>
      </c>
      <c r="C721" s="113">
        <v>27.9</v>
      </c>
      <c r="D721" s="113">
        <v>27.9</v>
      </c>
      <c r="E721" s="113">
        <v>25.75</v>
      </c>
      <c r="F721" s="113">
        <v>26</v>
      </c>
      <c r="G721" s="113">
        <v>25.95</v>
      </c>
      <c r="H721" s="113">
        <v>26.3</v>
      </c>
      <c r="I721" s="113">
        <v>34011</v>
      </c>
      <c r="J721" s="113">
        <v>891275</v>
      </c>
      <c r="K721" s="115">
        <v>43507</v>
      </c>
      <c r="L721" s="113">
        <v>278</v>
      </c>
      <c r="M721" s="113" t="s">
        <v>2075</v>
      </c>
      <c r="N721" s="351"/>
    </row>
    <row r="722" spans="1:14">
      <c r="A722" s="113" t="s">
        <v>3463</v>
      </c>
      <c r="B722" s="113" t="s">
        <v>3201</v>
      </c>
      <c r="C722" s="113">
        <v>0.25</v>
      </c>
      <c r="D722" s="113">
        <v>0.35</v>
      </c>
      <c r="E722" s="113">
        <v>0.25</v>
      </c>
      <c r="F722" s="113">
        <v>0.35</v>
      </c>
      <c r="G722" s="113">
        <v>0.35</v>
      </c>
      <c r="H722" s="113">
        <v>0.3</v>
      </c>
      <c r="I722" s="113">
        <v>1014</v>
      </c>
      <c r="J722" s="113">
        <v>253.6</v>
      </c>
      <c r="K722" s="115">
        <v>43507</v>
      </c>
      <c r="L722" s="113">
        <v>4</v>
      </c>
      <c r="M722" s="113" t="s">
        <v>3464</v>
      </c>
      <c r="N722" s="351"/>
    </row>
    <row r="723" spans="1:14">
      <c r="A723" s="113" t="s">
        <v>2996</v>
      </c>
      <c r="B723" s="113" t="s">
        <v>384</v>
      </c>
      <c r="C723" s="113">
        <v>19.45</v>
      </c>
      <c r="D723" s="113">
        <v>21.15</v>
      </c>
      <c r="E723" s="113">
        <v>19</v>
      </c>
      <c r="F723" s="113">
        <v>19.95</v>
      </c>
      <c r="G723" s="113">
        <v>20</v>
      </c>
      <c r="H723" s="113">
        <v>19.45</v>
      </c>
      <c r="I723" s="113">
        <v>16609</v>
      </c>
      <c r="J723" s="113">
        <v>339183.95</v>
      </c>
      <c r="K723" s="115">
        <v>43507</v>
      </c>
      <c r="L723" s="113">
        <v>92</v>
      </c>
      <c r="M723" s="113" t="s">
        <v>2997</v>
      </c>
      <c r="N723" s="351"/>
    </row>
    <row r="724" spans="1:14">
      <c r="A724" s="113" t="s">
        <v>982</v>
      </c>
      <c r="B724" s="113" t="s">
        <v>384</v>
      </c>
      <c r="C724" s="113">
        <v>238.15</v>
      </c>
      <c r="D724" s="113">
        <v>240</v>
      </c>
      <c r="E724" s="113">
        <v>230.25</v>
      </c>
      <c r="F724" s="113">
        <v>233.2</v>
      </c>
      <c r="G724" s="113">
        <v>232.7</v>
      </c>
      <c r="H724" s="113">
        <v>239.25</v>
      </c>
      <c r="I724" s="113">
        <v>16100</v>
      </c>
      <c r="J724" s="113">
        <v>3778235.6</v>
      </c>
      <c r="K724" s="115">
        <v>43507</v>
      </c>
      <c r="L724" s="113">
        <v>866</v>
      </c>
      <c r="M724" s="113" t="s">
        <v>2998</v>
      </c>
      <c r="N724" s="351"/>
    </row>
    <row r="725" spans="1:14">
      <c r="A725" s="113" t="s">
        <v>1892</v>
      </c>
      <c r="B725" s="113" t="s">
        <v>384</v>
      </c>
      <c r="C725" s="113">
        <v>79.5</v>
      </c>
      <c r="D725" s="113">
        <v>79.95</v>
      </c>
      <c r="E725" s="113">
        <v>77.849999999999994</v>
      </c>
      <c r="F725" s="113">
        <v>78.05</v>
      </c>
      <c r="G725" s="113">
        <v>77.95</v>
      </c>
      <c r="H725" s="113">
        <v>79.95</v>
      </c>
      <c r="I725" s="113">
        <v>203472</v>
      </c>
      <c r="J725" s="113">
        <v>16039839.15</v>
      </c>
      <c r="K725" s="115">
        <v>43507</v>
      </c>
      <c r="L725" s="113">
        <v>2034</v>
      </c>
      <c r="M725" s="113" t="s">
        <v>2999</v>
      </c>
      <c r="N725" s="351"/>
    </row>
    <row r="726" spans="1:14">
      <c r="A726" s="113" t="s">
        <v>100</v>
      </c>
      <c r="B726" s="113" t="s">
        <v>384</v>
      </c>
      <c r="C726" s="113">
        <v>129</v>
      </c>
      <c r="D726" s="113">
        <v>131.19999999999999</v>
      </c>
      <c r="E726" s="113">
        <v>124.25</v>
      </c>
      <c r="F726" s="113">
        <v>128.69999999999999</v>
      </c>
      <c r="G726" s="113">
        <v>128.6</v>
      </c>
      <c r="H726" s="113">
        <v>130.05000000000001</v>
      </c>
      <c r="I726" s="113">
        <v>10148468</v>
      </c>
      <c r="J726" s="113">
        <v>1298779885.25</v>
      </c>
      <c r="K726" s="115">
        <v>43507</v>
      </c>
      <c r="L726" s="113">
        <v>63645</v>
      </c>
      <c r="M726" s="113" t="s">
        <v>3000</v>
      </c>
      <c r="N726" s="351"/>
    </row>
    <row r="727" spans="1:14">
      <c r="A727" s="113" t="s">
        <v>3001</v>
      </c>
      <c r="B727" s="113" t="s">
        <v>3201</v>
      </c>
      <c r="C727" s="113">
        <v>4.25</v>
      </c>
      <c r="D727" s="113">
        <v>4.45</v>
      </c>
      <c r="E727" s="113">
        <v>4.05</v>
      </c>
      <c r="F727" s="113">
        <v>4.05</v>
      </c>
      <c r="G727" s="113">
        <v>4.05</v>
      </c>
      <c r="H727" s="113">
        <v>4.25</v>
      </c>
      <c r="I727" s="113">
        <v>12102</v>
      </c>
      <c r="J727" s="113">
        <v>49204.1</v>
      </c>
      <c r="K727" s="115">
        <v>43507</v>
      </c>
      <c r="L727" s="113">
        <v>22</v>
      </c>
      <c r="M727" s="113" t="s">
        <v>3002</v>
      </c>
      <c r="N727" s="351"/>
    </row>
    <row r="728" spans="1:14">
      <c r="A728" s="113" t="s">
        <v>3003</v>
      </c>
      <c r="B728" s="113" t="s">
        <v>384</v>
      </c>
      <c r="C728" s="113">
        <v>99.85</v>
      </c>
      <c r="D728" s="113">
        <v>100.35</v>
      </c>
      <c r="E728" s="113">
        <v>94</v>
      </c>
      <c r="F728" s="113">
        <v>95.75</v>
      </c>
      <c r="G728" s="113">
        <v>97</v>
      </c>
      <c r="H728" s="113">
        <v>98.4</v>
      </c>
      <c r="I728" s="113">
        <v>26102</v>
      </c>
      <c r="J728" s="113">
        <v>2517563.25</v>
      </c>
      <c r="K728" s="115">
        <v>43507</v>
      </c>
      <c r="L728" s="113">
        <v>305</v>
      </c>
      <c r="M728" s="113" t="s">
        <v>3004</v>
      </c>
      <c r="N728" s="351"/>
    </row>
    <row r="729" spans="1:14">
      <c r="A729" s="113" t="s">
        <v>3005</v>
      </c>
      <c r="B729" s="113" t="s">
        <v>384</v>
      </c>
      <c r="C729" s="113">
        <v>71.650000000000006</v>
      </c>
      <c r="D729" s="113">
        <v>72.95</v>
      </c>
      <c r="E729" s="113">
        <v>71</v>
      </c>
      <c r="F729" s="113">
        <v>71.45</v>
      </c>
      <c r="G729" s="113">
        <v>71.650000000000006</v>
      </c>
      <c r="H729" s="113">
        <v>71.75</v>
      </c>
      <c r="I729" s="113">
        <v>162903</v>
      </c>
      <c r="J729" s="113">
        <v>11667324.15</v>
      </c>
      <c r="K729" s="115">
        <v>43507</v>
      </c>
      <c r="L729" s="113">
        <v>1502</v>
      </c>
      <c r="M729" s="113" t="s">
        <v>3165</v>
      </c>
      <c r="N729" s="351"/>
    </row>
    <row r="730" spans="1:14">
      <c r="A730" s="113" t="s">
        <v>983</v>
      </c>
      <c r="B730" s="113" t="s">
        <v>384</v>
      </c>
      <c r="C730" s="113">
        <v>38.15</v>
      </c>
      <c r="D730" s="113">
        <v>38.299999999999997</v>
      </c>
      <c r="E730" s="113">
        <v>37.299999999999997</v>
      </c>
      <c r="F730" s="113">
        <v>38.049999999999997</v>
      </c>
      <c r="G730" s="113">
        <v>38.25</v>
      </c>
      <c r="H730" s="113">
        <v>38.450000000000003</v>
      </c>
      <c r="I730" s="113">
        <v>22646</v>
      </c>
      <c r="J730" s="113">
        <v>857539.55</v>
      </c>
      <c r="K730" s="115">
        <v>43507</v>
      </c>
      <c r="L730" s="113">
        <v>257</v>
      </c>
      <c r="M730" s="113" t="s">
        <v>984</v>
      </c>
      <c r="N730" s="351"/>
    </row>
    <row r="731" spans="1:14">
      <c r="A731" s="113" t="s">
        <v>101</v>
      </c>
      <c r="B731" s="113" t="s">
        <v>384</v>
      </c>
      <c r="C731" s="113">
        <v>54.95</v>
      </c>
      <c r="D731" s="113">
        <v>54.95</v>
      </c>
      <c r="E731" s="113">
        <v>51.75</v>
      </c>
      <c r="F731" s="113">
        <v>54.05</v>
      </c>
      <c r="G731" s="113">
        <v>54.3</v>
      </c>
      <c r="H731" s="113">
        <v>54.75</v>
      </c>
      <c r="I731" s="113">
        <v>5571792</v>
      </c>
      <c r="J731" s="113">
        <v>297340867.69999999</v>
      </c>
      <c r="K731" s="115">
        <v>43507</v>
      </c>
      <c r="L731" s="113">
        <v>14303</v>
      </c>
      <c r="M731" s="113" t="s">
        <v>985</v>
      </c>
      <c r="N731" s="351"/>
    </row>
    <row r="732" spans="1:14">
      <c r="A732" s="113" t="s">
        <v>3256</v>
      </c>
      <c r="B732" s="113" t="s">
        <v>3201</v>
      </c>
      <c r="C732" s="113">
        <v>15.15</v>
      </c>
      <c r="D732" s="113">
        <v>16.350000000000001</v>
      </c>
      <c r="E732" s="113">
        <v>15.15</v>
      </c>
      <c r="F732" s="113">
        <v>15.25</v>
      </c>
      <c r="G732" s="113">
        <v>15.25</v>
      </c>
      <c r="H732" s="113">
        <v>15.6</v>
      </c>
      <c r="I732" s="113">
        <v>699</v>
      </c>
      <c r="J732" s="113">
        <v>10986.55</v>
      </c>
      <c r="K732" s="115">
        <v>43507</v>
      </c>
      <c r="L732" s="113">
        <v>13</v>
      </c>
      <c r="M732" s="113" t="s">
        <v>3257</v>
      </c>
      <c r="N732" s="351"/>
    </row>
    <row r="733" spans="1:14">
      <c r="A733" s="113" t="s">
        <v>986</v>
      </c>
      <c r="B733" s="113" t="s">
        <v>384</v>
      </c>
      <c r="C733" s="113">
        <v>703.9</v>
      </c>
      <c r="D733" s="113">
        <v>705</v>
      </c>
      <c r="E733" s="113">
        <v>690</v>
      </c>
      <c r="F733" s="113">
        <v>696.65</v>
      </c>
      <c r="G733" s="113">
        <v>692</v>
      </c>
      <c r="H733" s="113">
        <v>694.85</v>
      </c>
      <c r="I733" s="113">
        <v>9332</v>
      </c>
      <c r="J733" s="113">
        <v>6501514.3499999996</v>
      </c>
      <c r="K733" s="115">
        <v>43507</v>
      </c>
      <c r="L733" s="113">
        <v>1007</v>
      </c>
      <c r="M733" s="113" t="s">
        <v>987</v>
      </c>
      <c r="N733" s="351"/>
    </row>
    <row r="734" spans="1:14">
      <c r="A734" s="113" t="s">
        <v>2134</v>
      </c>
      <c r="B734" s="113" t="s">
        <v>384</v>
      </c>
      <c r="C734" s="113">
        <v>124.55</v>
      </c>
      <c r="D734" s="113">
        <v>131</v>
      </c>
      <c r="E734" s="113">
        <v>123.65</v>
      </c>
      <c r="F734" s="113">
        <v>128.25</v>
      </c>
      <c r="G734" s="113">
        <v>128.4</v>
      </c>
      <c r="H734" s="113">
        <v>124.55</v>
      </c>
      <c r="I734" s="113">
        <v>403359</v>
      </c>
      <c r="J734" s="113">
        <v>51551141.100000001</v>
      </c>
      <c r="K734" s="115">
        <v>43507</v>
      </c>
      <c r="L734" s="113">
        <v>5038</v>
      </c>
      <c r="M734" s="113" t="s">
        <v>2135</v>
      </c>
      <c r="N734" s="351"/>
    </row>
    <row r="735" spans="1:14">
      <c r="A735" s="113" t="s">
        <v>988</v>
      </c>
      <c r="B735" s="113" t="s">
        <v>384</v>
      </c>
      <c r="C735" s="113">
        <v>307.60000000000002</v>
      </c>
      <c r="D735" s="113">
        <v>307.60000000000002</v>
      </c>
      <c r="E735" s="113">
        <v>302.8</v>
      </c>
      <c r="F735" s="113">
        <v>304.55</v>
      </c>
      <c r="G735" s="113">
        <v>305</v>
      </c>
      <c r="H735" s="113">
        <v>301.3</v>
      </c>
      <c r="I735" s="113">
        <v>133428</v>
      </c>
      <c r="J735" s="113">
        <v>40695151.649999999</v>
      </c>
      <c r="K735" s="115">
        <v>43507</v>
      </c>
      <c r="L735" s="113">
        <v>4518</v>
      </c>
      <c r="M735" s="113" t="s">
        <v>3006</v>
      </c>
      <c r="N735" s="351"/>
    </row>
    <row r="736" spans="1:14">
      <c r="A736" s="113" t="s">
        <v>3007</v>
      </c>
      <c r="B736" s="113" t="s">
        <v>384</v>
      </c>
      <c r="C736" s="113">
        <v>137.69999999999999</v>
      </c>
      <c r="D736" s="113">
        <v>138.4</v>
      </c>
      <c r="E736" s="113">
        <v>133.15</v>
      </c>
      <c r="F736" s="113">
        <v>136</v>
      </c>
      <c r="G736" s="113">
        <v>136</v>
      </c>
      <c r="H736" s="113">
        <v>136.4</v>
      </c>
      <c r="I736" s="113">
        <v>557437</v>
      </c>
      <c r="J736" s="113">
        <v>75287019.799999997</v>
      </c>
      <c r="K736" s="115">
        <v>43507</v>
      </c>
      <c r="L736" s="113">
        <v>7118</v>
      </c>
      <c r="M736" s="113" t="s">
        <v>3008</v>
      </c>
      <c r="N736" s="351"/>
    </row>
    <row r="737" spans="1:14">
      <c r="A737" s="113" t="s">
        <v>989</v>
      </c>
      <c r="B737" s="113" t="s">
        <v>384</v>
      </c>
      <c r="C737" s="113">
        <v>90.2</v>
      </c>
      <c r="D737" s="113">
        <v>90.2</v>
      </c>
      <c r="E737" s="113">
        <v>87.7</v>
      </c>
      <c r="F737" s="113">
        <v>88.65</v>
      </c>
      <c r="G737" s="113">
        <v>88.6</v>
      </c>
      <c r="H737" s="113">
        <v>89.95</v>
      </c>
      <c r="I737" s="113">
        <v>186998</v>
      </c>
      <c r="J737" s="113">
        <v>16575889.9</v>
      </c>
      <c r="K737" s="115">
        <v>43507</v>
      </c>
      <c r="L737" s="113">
        <v>2308</v>
      </c>
      <c r="M737" s="113" t="s">
        <v>990</v>
      </c>
      <c r="N737" s="351"/>
    </row>
    <row r="738" spans="1:14">
      <c r="A738" s="113" t="s">
        <v>3400</v>
      </c>
      <c r="B738" s="113" t="s">
        <v>384</v>
      </c>
      <c r="C738" s="113">
        <v>160</v>
      </c>
      <c r="D738" s="113">
        <v>160</v>
      </c>
      <c r="E738" s="113">
        <v>146.1</v>
      </c>
      <c r="F738" s="113">
        <v>155.65</v>
      </c>
      <c r="G738" s="113">
        <v>152</v>
      </c>
      <c r="H738" s="113">
        <v>154.75</v>
      </c>
      <c r="I738" s="113">
        <v>599</v>
      </c>
      <c r="J738" s="113">
        <v>92989.6</v>
      </c>
      <c r="K738" s="115">
        <v>43507</v>
      </c>
      <c r="L738" s="113">
        <v>27</v>
      </c>
      <c r="M738" s="113" t="s">
        <v>3401</v>
      </c>
      <c r="N738" s="351"/>
    </row>
    <row r="739" spans="1:14">
      <c r="A739" s="113" t="s">
        <v>991</v>
      </c>
      <c r="B739" s="113" t="s">
        <v>384</v>
      </c>
      <c r="C739" s="113">
        <v>92.05</v>
      </c>
      <c r="D739" s="113">
        <v>92.05</v>
      </c>
      <c r="E739" s="113">
        <v>90.45</v>
      </c>
      <c r="F739" s="113">
        <v>91.2</v>
      </c>
      <c r="G739" s="113">
        <v>90.5</v>
      </c>
      <c r="H739" s="113">
        <v>91.85</v>
      </c>
      <c r="I739" s="113">
        <v>12856</v>
      </c>
      <c r="J739" s="113">
        <v>1170058.3999999999</v>
      </c>
      <c r="K739" s="115">
        <v>43507</v>
      </c>
      <c r="L739" s="113">
        <v>156</v>
      </c>
      <c r="M739" s="113" t="s">
        <v>3140</v>
      </c>
      <c r="N739" s="351"/>
    </row>
    <row r="740" spans="1:14">
      <c r="A740" s="113" t="s">
        <v>992</v>
      </c>
      <c r="B740" s="113" t="s">
        <v>384</v>
      </c>
      <c r="C740" s="113">
        <v>82.6</v>
      </c>
      <c r="D740" s="113">
        <v>82.6</v>
      </c>
      <c r="E740" s="113">
        <v>74.900000000000006</v>
      </c>
      <c r="F740" s="113">
        <v>75.25</v>
      </c>
      <c r="G740" s="113">
        <v>75.05</v>
      </c>
      <c r="H740" s="113">
        <v>80.150000000000006</v>
      </c>
      <c r="I740" s="113">
        <v>552713</v>
      </c>
      <c r="J740" s="113">
        <v>42303867.049999997</v>
      </c>
      <c r="K740" s="115">
        <v>43507</v>
      </c>
      <c r="L740" s="113">
        <v>6119</v>
      </c>
      <c r="M740" s="113" t="s">
        <v>993</v>
      </c>
      <c r="N740" s="351"/>
    </row>
    <row r="741" spans="1:14">
      <c r="A741" s="113" t="s">
        <v>3009</v>
      </c>
      <c r="B741" s="113" t="s">
        <v>384</v>
      </c>
      <c r="C741" s="113">
        <v>2.65</v>
      </c>
      <c r="D741" s="113">
        <v>2.8</v>
      </c>
      <c r="E741" s="113">
        <v>2.65</v>
      </c>
      <c r="F741" s="113">
        <v>2.65</v>
      </c>
      <c r="G741" s="113">
        <v>2.65</v>
      </c>
      <c r="H741" s="113">
        <v>2.75</v>
      </c>
      <c r="I741" s="113">
        <v>103824</v>
      </c>
      <c r="J741" s="113">
        <v>275461.15000000002</v>
      </c>
      <c r="K741" s="115">
        <v>43507</v>
      </c>
      <c r="L741" s="113">
        <v>103</v>
      </c>
      <c r="M741" s="113" t="s">
        <v>3010</v>
      </c>
      <c r="N741" s="351"/>
    </row>
    <row r="742" spans="1:14">
      <c r="A742" s="113" t="s">
        <v>3475</v>
      </c>
      <c r="B742" s="113" t="s">
        <v>384</v>
      </c>
      <c r="C742" s="113">
        <v>112.55</v>
      </c>
      <c r="D742" s="113">
        <v>112.55</v>
      </c>
      <c r="E742" s="113">
        <v>109.05</v>
      </c>
      <c r="F742" s="113">
        <v>111.5</v>
      </c>
      <c r="G742" s="113">
        <v>111.5</v>
      </c>
      <c r="H742" s="113">
        <v>111.65</v>
      </c>
      <c r="I742" s="113">
        <v>478</v>
      </c>
      <c r="J742" s="113">
        <v>53070.55</v>
      </c>
      <c r="K742" s="115">
        <v>43507</v>
      </c>
      <c r="L742" s="113">
        <v>29</v>
      </c>
      <c r="M742" s="113" t="s">
        <v>3476</v>
      </c>
      <c r="N742" s="351"/>
    </row>
    <row r="743" spans="1:14">
      <c r="A743" s="113" t="s">
        <v>102</v>
      </c>
      <c r="B743" s="113" t="s">
        <v>384</v>
      </c>
      <c r="C743" s="113">
        <v>5.2</v>
      </c>
      <c r="D743" s="113">
        <v>5.25</v>
      </c>
      <c r="E743" s="113">
        <v>4.9000000000000004</v>
      </c>
      <c r="F743" s="113">
        <v>5.15</v>
      </c>
      <c r="G743" s="113">
        <v>5.15</v>
      </c>
      <c r="H743" s="113">
        <v>5.2</v>
      </c>
      <c r="I743" s="113">
        <v>20451528</v>
      </c>
      <c r="J743" s="113">
        <v>104035959</v>
      </c>
      <c r="K743" s="115">
        <v>43507</v>
      </c>
      <c r="L743" s="113">
        <v>18594</v>
      </c>
      <c r="M743" s="113" t="s">
        <v>994</v>
      </c>
      <c r="N743" s="351"/>
    </row>
    <row r="744" spans="1:14">
      <c r="A744" s="113" t="s">
        <v>3011</v>
      </c>
      <c r="B744" s="113" t="s">
        <v>384</v>
      </c>
      <c r="C744" s="113">
        <v>2.7</v>
      </c>
      <c r="D744" s="113">
        <v>2.7</v>
      </c>
      <c r="E744" s="113">
        <v>2.5499999999999998</v>
      </c>
      <c r="F744" s="113">
        <v>2.5499999999999998</v>
      </c>
      <c r="G744" s="113">
        <v>2.6</v>
      </c>
      <c r="H744" s="113">
        <v>2.6</v>
      </c>
      <c r="I744" s="113">
        <v>2090215</v>
      </c>
      <c r="J744" s="113">
        <v>5468373</v>
      </c>
      <c r="K744" s="115">
        <v>43507</v>
      </c>
      <c r="L744" s="113">
        <v>614</v>
      </c>
      <c r="M744" s="113" t="s">
        <v>3012</v>
      </c>
      <c r="N744" s="351"/>
    </row>
    <row r="745" spans="1:14">
      <c r="A745" s="113" t="s">
        <v>3013</v>
      </c>
      <c r="B745" s="113" t="s">
        <v>384</v>
      </c>
      <c r="C745" s="113">
        <v>28</v>
      </c>
      <c r="D745" s="113">
        <v>30.5</v>
      </c>
      <c r="E745" s="113">
        <v>28</v>
      </c>
      <c r="F745" s="113">
        <v>29</v>
      </c>
      <c r="G745" s="113">
        <v>29</v>
      </c>
      <c r="H745" s="113">
        <v>28.95</v>
      </c>
      <c r="I745" s="113">
        <v>206</v>
      </c>
      <c r="J745" s="113">
        <v>5829.7</v>
      </c>
      <c r="K745" s="115">
        <v>43507</v>
      </c>
      <c r="L745" s="113">
        <v>15</v>
      </c>
      <c r="M745" s="113" t="s">
        <v>3014</v>
      </c>
      <c r="N745" s="351"/>
    </row>
    <row r="746" spans="1:14">
      <c r="A746" s="113" t="s">
        <v>244</v>
      </c>
      <c r="B746" s="113" t="s">
        <v>384</v>
      </c>
      <c r="C746" s="113">
        <v>1.75</v>
      </c>
      <c r="D746" s="113">
        <v>1.85</v>
      </c>
      <c r="E746" s="113">
        <v>1.55</v>
      </c>
      <c r="F746" s="113">
        <v>1.55</v>
      </c>
      <c r="G746" s="113">
        <v>1.55</v>
      </c>
      <c r="H746" s="113">
        <v>1.7</v>
      </c>
      <c r="I746" s="113">
        <v>4633772</v>
      </c>
      <c r="J746" s="113">
        <v>7605524.2000000002</v>
      </c>
      <c r="K746" s="115">
        <v>43507</v>
      </c>
      <c r="L746" s="113">
        <v>1439</v>
      </c>
      <c r="M746" s="113" t="s">
        <v>3015</v>
      </c>
      <c r="N746" s="351"/>
    </row>
    <row r="747" spans="1:14">
      <c r="A747" s="113" t="s">
        <v>995</v>
      </c>
      <c r="B747" s="113" t="s">
        <v>384</v>
      </c>
      <c r="C747" s="113">
        <v>26</v>
      </c>
      <c r="D747" s="113">
        <v>28.5</v>
      </c>
      <c r="E747" s="113">
        <v>24.6</v>
      </c>
      <c r="F747" s="113">
        <v>27.75</v>
      </c>
      <c r="G747" s="113">
        <v>28.25</v>
      </c>
      <c r="H747" s="113">
        <v>25.6</v>
      </c>
      <c r="I747" s="113">
        <v>1012239</v>
      </c>
      <c r="J747" s="113">
        <v>27063041.550000001</v>
      </c>
      <c r="K747" s="115">
        <v>43507</v>
      </c>
      <c r="L747" s="113">
        <v>4219</v>
      </c>
      <c r="M747" s="113" t="s">
        <v>3016</v>
      </c>
      <c r="N747" s="351"/>
    </row>
    <row r="748" spans="1:14">
      <c r="A748" s="113" t="s">
        <v>996</v>
      </c>
      <c r="B748" s="113" t="s">
        <v>384</v>
      </c>
      <c r="C748" s="113">
        <v>80</v>
      </c>
      <c r="D748" s="113">
        <v>85.45</v>
      </c>
      <c r="E748" s="113">
        <v>79.55</v>
      </c>
      <c r="F748" s="113">
        <v>80.849999999999994</v>
      </c>
      <c r="G748" s="113">
        <v>80.45</v>
      </c>
      <c r="H748" s="113">
        <v>80.150000000000006</v>
      </c>
      <c r="I748" s="113">
        <v>982410</v>
      </c>
      <c r="J748" s="113">
        <v>81093185.400000006</v>
      </c>
      <c r="K748" s="115">
        <v>43507</v>
      </c>
      <c r="L748" s="113">
        <v>8972</v>
      </c>
      <c r="M748" s="113" t="s">
        <v>3017</v>
      </c>
      <c r="N748" s="351"/>
    </row>
    <row r="749" spans="1:14">
      <c r="A749" s="113" t="s">
        <v>103</v>
      </c>
      <c r="B749" s="113" t="s">
        <v>384</v>
      </c>
      <c r="C749" s="113">
        <v>66.25</v>
      </c>
      <c r="D749" s="113">
        <v>67.599999999999994</v>
      </c>
      <c r="E749" s="113">
        <v>66.150000000000006</v>
      </c>
      <c r="F749" s="113">
        <v>66.849999999999994</v>
      </c>
      <c r="G749" s="113">
        <v>67</v>
      </c>
      <c r="H749" s="113">
        <v>66.45</v>
      </c>
      <c r="I749" s="113">
        <v>526467</v>
      </c>
      <c r="J749" s="113">
        <v>35257787.149999999</v>
      </c>
      <c r="K749" s="115">
        <v>43507</v>
      </c>
      <c r="L749" s="113">
        <v>15437</v>
      </c>
      <c r="M749" s="113" t="s">
        <v>997</v>
      </c>
      <c r="N749" s="351"/>
    </row>
    <row r="750" spans="1:14">
      <c r="A750" s="113" t="s">
        <v>998</v>
      </c>
      <c r="B750" s="113" t="s">
        <v>384</v>
      </c>
      <c r="C750" s="113">
        <v>2579.8000000000002</v>
      </c>
      <c r="D750" s="113">
        <v>2678</v>
      </c>
      <c r="E750" s="113">
        <v>2560</v>
      </c>
      <c r="F750" s="113">
        <v>2627.75</v>
      </c>
      <c r="G750" s="113">
        <v>2670</v>
      </c>
      <c r="H750" s="113">
        <v>2625.6</v>
      </c>
      <c r="I750" s="113">
        <v>2147</v>
      </c>
      <c r="J750" s="113">
        <v>5594814.2000000002</v>
      </c>
      <c r="K750" s="115">
        <v>43507</v>
      </c>
      <c r="L750" s="113">
        <v>402</v>
      </c>
      <c r="M750" s="113" t="s">
        <v>999</v>
      </c>
      <c r="N750" s="351"/>
    </row>
    <row r="751" spans="1:14">
      <c r="A751" s="113" t="s">
        <v>104</v>
      </c>
      <c r="B751" s="113" t="s">
        <v>384</v>
      </c>
      <c r="C751" s="113">
        <v>264</v>
      </c>
      <c r="D751" s="113">
        <v>266</v>
      </c>
      <c r="E751" s="113">
        <v>256.60000000000002</v>
      </c>
      <c r="F751" s="113">
        <v>261.60000000000002</v>
      </c>
      <c r="G751" s="113">
        <v>263.3</v>
      </c>
      <c r="H751" s="113">
        <v>262.85000000000002</v>
      </c>
      <c r="I751" s="113">
        <v>5228180</v>
      </c>
      <c r="J751" s="113">
        <v>1364433345.4000001</v>
      </c>
      <c r="K751" s="115">
        <v>43507</v>
      </c>
      <c r="L751" s="113">
        <v>45611</v>
      </c>
      <c r="M751" s="113" t="s">
        <v>1988</v>
      </c>
      <c r="N751" s="351"/>
    </row>
    <row r="752" spans="1:14">
      <c r="A752" s="113" t="s">
        <v>2577</v>
      </c>
      <c r="B752" s="113" t="s">
        <v>384</v>
      </c>
      <c r="C752" s="113">
        <v>90</v>
      </c>
      <c r="D752" s="113">
        <v>91.8</v>
      </c>
      <c r="E752" s="113">
        <v>88.05</v>
      </c>
      <c r="F752" s="113">
        <v>88.9</v>
      </c>
      <c r="G752" s="113">
        <v>88.05</v>
      </c>
      <c r="H752" s="113">
        <v>90.85</v>
      </c>
      <c r="I752" s="113">
        <v>26032</v>
      </c>
      <c r="J752" s="113">
        <v>2335543.85</v>
      </c>
      <c r="K752" s="115">
        <v>43507</v>
      </c>
      <c r="L752" s="113">
        <v>561</v>
      </c>
      <c r="M752" s="113" t="s">
        <v>1543</v>
      </c>
      <c r="N752" s="351"/>
    </row>
    <row r="753" spans="1:14">
      <c r="A753" s="113" t="s">
        <v>1000</v>
      </c>
      <c r="B753" s="113" t="s">
        <v>384</v>
      </c>
      <c r="C753" s="113">
        <v>757</v>
      </c>
      <c r="D753" s="113">
        <v>761.8</v>
      </c>
      <c r="E753" s="113">
        <v>741</v>
      </c>
      <c r="F753" s="113">
        <v>750.5</v>
      </c>
      <c r="G753" s="113">
        <v>742</v>
      </c>
      <c r="H753" s="113">
        <v>757.65</v>
      </c>
      <c r="I753" s="113">
        <v>230682</v>
      </c>
      <c r="J753" s="113">
        <v>173388282.25</v>
      </c>
      <c r="K753" s="115">
        <v>43507</v>
      </c>
      <c r="L753" s="113">
        <v>18931</v>
      </c>
      <c r="M753" s="113" t="s">
        <v>1001</v>
      </c>
      <c r="N753" s="351"/>
    </row>
    <row r="754" spans="1:14">
      <c r="A754" s="113" t="s">
        <v>105</v>
      </c>
      <c r="B754" s="113" t="s">
        <v>384</v>
      </c>
      <c r="C754" s="113">
        <v>1346.5</v>
      </c>
      <c r="D754" s="113">
        <v>1353.5</v>
      </c>
      <c r="E754" s="113">
        <v>1303.2</v>
      </c>
      <c r="F754" s="113">
        <v>1319.55</v>
      </c>
      <c r="G754" s="113">
        <v>1325.25</v>
      </c>
      <c r="H754" s="113">
        <v>1347</v>
      </c>
      <c r="I754" s="113">
        <v>1510329</v>
      </c>
      <c r="J754" s="113">
        <v>1995438899.4000001</v>
      </c>
      <c r="K754" s="115">
        <v>43507</v>
      </c>
      <c r="L754" s="113">
        <v>40109</v>
      </c>
      <c r="M754" s="113" t="s">
        <v>1002</v>
      </c>
      <c r="N754" s="351"/>
    </row>
    <row r="755" spans="1:14">
      <c r="A755" s="113" t="s">
        <v>1003</v>
      </c>
      <c r="B755" s="113" t="s">
        <v>384</v>
      </c>
      <c r="C755" s="113">
        <v>109.7</v>
      </c>
      <c r="D755" s="113">
        <v>113.7</v>
      </c>
      <c r="E755" s="113">
        <v>108.8</v>
      </c>
      <c r="F755" s="113">
        <v>111.75</v>
      </c>
      <c r="G755" s="113">
        <v>110.6</v>
      </c>
      <c r="H755" s="113">
        <v>110.6</v>
      </c>
      <c r="I755" s="113">
        <v>4587</v>
      </c>
      <c r="J755" s="113">
        <v>511098.25</v>
      </c>
      <c r="K755" s="115">
        <v>43507</v>
      </c>
      <c r="L755" s="113">
        <v>214</v>
      </c>
      <c r="M755" s="113" t="s">
        <v>1004</v>
      </c>
      <c r="N755" s="351"/>
    </row>
    <row r="756" spans="1:14">
      <c r="A756" s="113" t="s">
        <v>1005</v>
      </c>
      <c r="B756" s="113" t="s">
        <v>384</v>
      </c>
      <c r="C756" s="113">
        <v>273</v>
      </c>
      <c r="D756" s="113">
        <v>273</v>
      </c>
      <c r="E756" s="113">
        <v>269.61</v>
      </c>
      <c r="F756" s="113">
        <v>270.87</v>
      </c>
      <c r="G756" s="113">
        <v>272</v>
      </c>
      <c r="H756" s="113">
        <v>273.98</v>
      </c>
      <c r="I756" s="113">
        <v>80870</v>
      </c>
      <c r="J756" s="113">
        <v>21881832.219999999</v>
      </c>
      <c r="K756" s="115">
        <v>43507</v>
      </c>
      <c r="L756" s="113">
        <v>2481</v>
      </c>
      <c r="M756" s="113" t="s">
        <v>1006</v>
      </c>
      <c r="N756" s="351"/>
    </row>
    <row r="757" spans="1:14">
      <c r="A757" s="113" t="s">
        <v>106</v>
      </c>
      <c r="B757" s="113" t="s">
        <v>384</v>
      </c>
      <c r="C757" s="113">
        <v>481</v>
      </c>
      <c r="D757" s="113">
        <v>481.75</v>
      </c>
      <c r="E757" s="113">
        <v>462.75</v>
      </c>
      <c r="F757" s="113">
        <v>467.2</v>
      </c>
      <c r="G757" s="113">
        <v>466.35</v>
      </c>
      <c r="H757" s="113">
        <v>484.2</v>
      </c>
      <c r="I757" s="113">
        <v>1111357</v>
      </c>
      <c r="J757" s="113">
        <v>520958614.30000001</v>
      </c>
      <c r="K757" s="115">
        <v>43507</v>
      </c>
      <c r="L757" s="113">
        <v>15346</v>
      </c>
      <c r="M757" s="113" t="s">
        <v>1007</v>
      </c>
      <c r="N757" s="351"/>
    </row>
    <row r="758" spans="1:14">
      <c r="A758" s="113" t="s">
        <v>1008</v>
      </c>
      <c r="B758" s="113" t="s">
        <v>384</v>
      </c>
      <c r="C758" s="113">
        <v>182.75</v>
      </c>
      <c r="D758" s="113">
        <v>182.75</v>
      </c>
      <c r="E758" s="113">
        <v>178.05</v>
      </c>
      <c r="F758" s="113">
        <v>180.35</v>
      </c>
      <c r="G758" s="113">
        <v>182</v>
      </c>
      <c r="H758" s="113">
        <v>180.45</v>
      </c>
      <c r="I758" s="113">
        <v>29306</v>
      </c>
      <c r="J758" s="113">
        <v>5269701</v>
      </c>
      <c r="K758" s="115">
        <v>43507</v>
      </c>
      <c r="L758" s="113">
        <v>886</v>
      </c>
      <c r="M758" s="113" t="s">
        <v>1009</v>
      </c>
      <c r="N758" s="351"/>
    </row>
    <row r="759" spans="1:14">
      <c r="A759" s="113" t="s">
        <v>1010</v>
      </c>
      <c r="B759" s="113" t="s">
        <v>384</v>
      </c>
      <c r="C759" s="113">
        <v>65.349999999999994</v>
      </c>
      <c r="D759" s="113">
        <v>66.25</v>
      </c>
      <c r="E759" s="113">
        <v>62.4</v>
      </c>
      <c r="F759" s="113">
        <v>64.650000000000006</v>
      </c>
      <c r="G759" s="113">
        <v>64.75</v>
      </c>
      <c r="H759" s="113">
        <v>63.9</v>
      </c>
      <c r="I759" s="113">
        <v>3649</v>
      </c>
      <c r="J759" s="113">
        <v>235632.8</v>
      </c>
      <c r="K759" s="115">
        <v>43507</v>
      </c>
      <c r="L759" s="113">
        <v>129</v>
      </c>
      <c r="M759" s="113" t="s">
        <v>1011</v>
      </c>
      <c r="N759" s="351"/>
    </row>
    <row r="760" spans="1:14">
      <c r="A760" s="113" t="s">
        <v>1012</v>
      </c>
      <c r="B760" s="113" t="s">
        <v>384</v>
      </c>
      <c r="C760" s="113">
        <v>528.04999999999995</v>
      </c>
      <c r="D760" s="113">
        <v>535.79999999999995</v>
      </c>
      <c r="E760" s="113">
        <v>501</v>
      </c>
      <c r="F760" s="113">
        <v>505.4</v>
      </c>
      <c r="G760" s="113">
        <v>504.4</v>
      </c>
      <c r="H760" s="113">
        <v>534.04999999999995</v>
      </c>
      <c r="I760" s="113">
        <v>901127</v>
      </c>
      <c r="J760" s="113">
        <v>462109826.35000002</v>
      </c>
      <c r="K760" s="115">
        <v>43507</v>
      </c>
      <c r="L760" s="113">
        <v>19278</v>
      </c>
      <c r="M760" s="113" t="s">
        <v>1913</v>
      </c>
      <c r="N760" s="351"/>
    </row>
    <row r="761" spans="1:14">
      <c r="A761" s="113" t="s">
        <v>1013</v>
      </c>
      <c r="B761" s="113" t="s">
        <v>384</v>
      </c>
      <c r="C761" s="113">
        <v>166</v>
      </c>
      <c r="D761" s="113">
        <v>166</v>
      </c>
      <c r="E761" s="113">
        <v>157.19999999999999</v>
      </c>
      <c r="F761" s="113">
        <v>158.6</v>
      </c>
      <c r="G761" s="113">
        <v>158</v>
      </c>
      <c r="H761" s="113">
        <v>169.05</v>
      </c>
      <c r="I761" s="113">
        <v>9663</v>
      </c>
      <c r="J761" s="113">
        <v>1547742.5</v>
      </c>
      <c r="K761" s="115">
        <v>43507</v>
      </c>
      <c r="L761" s="113">
        <v>437</v>
      </c>
      <c r="M761" s="113" t="s">
        <v>1014</v>
      </c>
      <c r="N761" s="351"/>
    </row>
    <row r="762" spans="1:14">
      <c r="A762" s="113" t="s">
        <v>1015</v>
      </c>
      <c r="B762" s="113" t="s">
        <v>384</v>
      </c>
      <c r="C762" s="113">
        <v>359.05</v>
      </c>
      <c r="D762" s="113">
        <v>362.45</v>
      </c>
      <c r="E762" s="113">
        <v>355.8</v>
      </c>
      <c r="F762" s="113">
        <v>357.75</v>
      </c>
      <c r="G762" s="113">
        <v>355.8</v>
      </c>
      <c r="H762" s="113">
        <v>365.5</v>
      </c>
      <c r="I762" s="113">
        <v>13653</v>
      </c>
      <c r="J762" s="113">
        <v>4895855.55</v>
      </c>
      <c r="K762" s="115">
        <v>43507</v>
      </c>
      <c r="L762" s="113">
        <v>1280</v>
      </c>
      <c r="M762" s="113" t="s">
        <v>3018</v>
      </c>
      <c r="N762" s="351"/>
    </row>
    <row r="763" spans="1:14">
      <c r="A763" s="113" t="s">
        <v>3419</v>
      </c>
      <c r="B763" s="113" t="s">
        <v>3201</v>
      </c>
      <c r="C763" s="113">
        <v>271</v>
      </c>
      <c r="D763" s="113">
        <v>271.05</v>
      </c>
      <c r="E763" s="113">
        <v>262.10000000000002</v>
      </c>
      <c r="F763" s="113">
        <v>262.10000000000002</v>
      </c>
      <c r="G763" s="113">
        <v>262.10000000000002</v>
      </c>
      <c r="H763" s="113">
        <v>275.85000000000002</v>
      </c>
      <c r="I763" s="113">
        <v>794</v>
      </c>
      <c r="J763" s="113">
        <v>211002.8</v>
      </c>
      <c r="K763" s="115">
        <v>43507</v>
      </c>
      <c r="L763" s="113">
        <v>36</v>
      </c>
      <c r="M763" s="113" t="s">
        <v>3420</v>
      </c>
      <c r="N763" s="351"/>
    </row>
    <row r="764" spans="1:14">
      <c r="A764" s="113" t="s">
        <v>1016</v>
      </c>
      <c r="B764" s="113" t="s">
        <v>384</v>
      </c>
      <c r="C764" s="113">
        <v>41.9</v>
      </c>
      <c r="D764" s="113">
        <v>41.9</v>
      </c>
      <c r="E764" s="113">
        <v>41</v>
      </c>
      <c r="F764" s="113">
        <v>41.35</v>
      </c>
      <c r="G764" s="113">
        <v>41.3</v>
      </c>
      <c r="H764" s="113">
        <v>41.45</v>
      </c>
      <c r="I764" s="113">
        <v>18297</v>
      </c>
      <c r="J764" s="113">
        <v>758109.9</v>
      </c>
      <c r="K764" s="115">
        <v>43507</v>
      </c>
      <c r="L764" s="113">
        <v>255</v>
      </c>
      <c r="M764" s="113" t="s">
        <v>1017</v>
      </c>
      <c r="N764" s="351"/>
    </row>
    <row r="765" spans="1:14">
      <c r="A765" s="113" t="s">
        <v>2437</v>
      </c>
      <c r="B765" s="113" t="s">
        <v>384</v>
      </c>
      <c r="C765" s="113">
        <v>157.85</v>
      </c>
      <c r="D765" s="113">
        <v>158.19999999999999</v>
      </c>
      <c r="E765" s="113">
        <v>153.55000000000001</v>
      </c>
      <c r="F765" s="113">
        <v>154</v>
      </c>
      <c r="G765" s="113">
        <v>153.65</v>
      </c>
      <c r="H765" s="113">
        <v>158.05000000000001</v>
      </c>
      <c r="I765" s="113">
        <v>10782</v>
      </c>
      <c r="J765" s="113">
        <v>1686903.4</v>
      </c>
      <c r="K765" s="115">
        <v>43507</v>
      </c>
      <c r="L765" s="113">
        <v>218</v>
      </c>
      <c r="M765" s="113" t="s">
        <v>2438</v>
      </c>
      <c r="N765" s="351"/>
    </row>
    <row r="766" spans="1:14">
      <c r="A766" s="113" t="s">
        <v>1846</v>
      </c>
      <c r="B766" s="113" t="s">
        <v>384</v>
      </c>
      <c r="C766" s="113">
        <v>5.05</v>
      </c>
      <c r="D766" s="113">
        <v>5.05</v>
      </c>
      <c r="E766" s="113">
        <v>4.2</v>
      </c>
      <c r="F766" s="113">
        <v>4.5</v>
      </c>
      <c r="G766" s="113">
        <v>4.5</v>
      </c>
      <c r="H766" s="113">
        <v>4.8</v>
      </c>
      <c r="I766" s="113">
        <v>3113</v>
      </c>
      <c r="J766" s="113">
        <v>14259.7</v>
      </c>
      <c r="K766" s="115">
        <v>43507</v>
      </c>
      <c r="L766" s="113">
        <v>16</v>
      </c>
      <c r="M766" s="113" t="s">
        <v>1847</v>
      </c>
      <c r="N766" s="351"/>
    </row>
    <row r="767" spans="1:14">
      <c r="A767" s="113" t="s">
        <v>1018</v>
      </c>
      <c r="B767" s="113" t="s">
        <v>384</v>
      </c>
      <c r="C767" s="113">
        <v>61.75</v>
      </c>
      <c r="D767" s="113">
        <v>62</v>
      </c>
      <c r="E767" s="113">
        <v>60.1</v>
      </c>
      <c r="F767" s="113">
        <v>60.25</v>
      </c>
      <c r="G767" s="113">
        <v>60.1</v>
      </c>
      <c r="H767" s="113">
        <v>61.3</v>
      </c>
      <c r="I767" s="113">
        <v>8450</v>
      </c>
      <c r="J767" s="113">
        <v>512117.6</v>
      </c>
      <c r="K767" s="115">
        <v>43507</v>
      </c>
      <c r="L767" s="113">
        <v>168</v>
      </c>
      <c r="M767" s="113" t="s">
        <v>1019</v>
      </c>
      <c r="N767" s="351"/>
    </row>
    <row r="768" spans="1:14">
      <c r="A768" s="113" t="s">
        <v>202</v>
      </c>
      <c r="B768" s="113" t="s">
        <v>384</v>
      </c>
      <c r="C768" s="113">
        <v>464</v>
      </c>
      <c r="D768" s="113">
        <v>468.95</v>
      </c>
      <c r="E768" s="113">
        <v>454.05</v>
      </c>
      <c r="F768" s="113">
        <v>459.6</v>
      </c>
      <c r="G768" s="113">
        <v>457.25</v>
      </c>
      <c r="H768" s="113">
        <v>469.65</v>
      </c>
      <c r="I768" s="113">
        <v>110587</v>
      </c>
      <c r="J768" s="113">
        <v>51027626.100000001</v>
      </c>
      <c r="K768" s="115">
        <v>43507</v>
      </c>
      <c r="L768" s="113">
        <v>4711</v>
      </c>
      <c r="M768" s="113" t="s">
        <v>1020</v>
      </c>
      <c r="N768" s="351"/>
    </row>
    <row r="769" spans="1:14">
      <c r="A769" s="113" t="s">
        <v>2570</v>
      </c>
      <c r="B769" s="113" t="s">
        <v>384</v>
      </c>
      <c r="C769" s="113">
        <v>194.25</v>
      </c>
      <c r="D769" s="113">
        <v>201.4</v>
      </c>
      <c r="E769" s="113">
        <v>193</v>
      </c>
      <c r="F769" s="113">
        <v>199.55</v>
      </c>
      <c r="G769" s="113">
        <v>199</v>
      </c>
      <c r="H769" s="113">
        <v>197.35</v>
      </c>
      <c r="I769" s="113">
        <v>10112</v>
      </c>
      <c r="J769" s="113">
        <v>1990284.25</v>
      </c>
      <c r="K769" s="115">
        <v>43507</v>
      </c>
      <c r="L769" s="113">
        <v>572</v>
      </c>
      <c r="M769" s="113" t="s">
        <v>2572</v>
      </c>
      <c r="N769" s="351"/>
    </row>
    <row r="770" spans="1:14">
      <c r="A770" s="113" t="s">
        <v>2551</v>
      </c>
      <c r="B770" s="113" t="s">
        <v>384</v>
      </c>
      <c r="C770" s="113">
        <v>19.2</v>
      </c>
      <c r="D770" s="113">
        <v>19.2</v>
      </c>
      <c r="E770" s="113">
        <v>17.149999999999999</v>
      </c>
      <c r="F770" s="113">
        <v>17.2</v>
      </c>
      <c r="G770" s="113">
        <v>17.2</v>
      </c>
      <c r="H770" s="113">
        <v>18.899999999999999</v>
      </c>
      <c r="I770" s="113">
        <v>22</v>
      </c>
      <c r="J770" s="113">
        <v>383.85</v>
      </c>
      <c r="K770" s="115">
        <v>43507</v>
      </c>
      <c r="L770" s="113">
        <v>3</v>
      </c>
      <c r="M770" s="113" t="s">
        <v>2552</v>
      </c>
      <c r="N770" s="351"/>
    </row>
    <row r="771" spans="1:14">
      <c r="A771" s="113" t="s">
        <v>203</v>
      </c>
      <c r="B771" s="113" t="s">
        <v>384</v>
      </c>
      <c r="C771" s="113">
        <v>85.4</v>
      </c>
      <c r="D771" s="113">
        <v>86</v>
      </c>
      <c r="E771" s="113">
        <v>84.7</v>
      </c>
      <c r="F771" s="113">
        <v>85.45</v>
      </c>
      <c r="G771" s="113">
        <v>85.5</v>
      </c>
      <c r="H771" s="113">
        <v>85.4</v>
      </c>
      <c r="I771" s="113">
        <v>690755</v>
      </c>
      <c r="J771" s="113">
        <v>59060046.899999999</v>
      </c>
      <c r="K771" s="115">
        <v>43507</v>
      </c>
      <c r="L771" s="113">
        <v>3419</v>
      </c>
      <c r="M771" s="113" t="s">
        <v>1931</v>
      </c>
      <c r="N771" s="351"/>
    </row>
    <row r="772" spans="1:14">
      <c r="A772" s="113" t="s">
        <v>3515</v>
      </c>
      <c r="B772" s="113" t="s">
        <v>384</v>
      </c>
      <c r="C772" s="113">
        <v>0.8</v>
      </c>
      <c r="D772" s="113">
        <v>0.8</v>
      </c>
      <c r="E772" s="113">
        <v>0.8</v>
      </c>
      <c r="F772" s="113">
        <v>0.8</v>
      </c>
      <c r="G772" s="113">
        <v>0.8</v>
      </c>
      <c r="H772" s="113">
        <v>0.85</v>
      </c>
      <c r="I772" s="113">
        <v>306</v>
      </c>
      <c r="J772" s="113">
        <v>244.8</v>
      </c>
      <c r="K772" s="115">
        <v>43507</v>
      </c>
      <c r="L772" s="113">
        <v>5</v>
      </c>
      <c r="M772" s="113" t="s">
        <v>3516</v>
      </c>
      <c r="N772" s="351"/>
    </row>
    <row r="773" spans="1:14">
      <c r="A773" s="113" t="s">
        <v>1932</v>
      </c>
      <c r="B773" s="113" t="s">
        <v>384</v>
      </c>
      <c r="C773" s="113">
        <v>6.1</v>
      </c>
      <c r="D773" s="113">
        <v>6.25</v>
      </c>
      <c r="E773" s="113">
        <v>4.8</v>
      </c>
      <c r="F773" s="113">
        <v>5.05</v>
      </c>
      <c r="G773" s="113">
        <v>5.05</v>
      </c>
      <c r="H773" s="113">
        <v>5.85</v>
      </c>
      <c r="I773" s="113">
        <v>69059</v>
      </c>
      <c r="J773" s="113">
        <v>352308.95</v>
      </c>
      <c r="K773" s="115">
        <v>43507</v>
      </c>
      <c r="L773" s="113">
        <v>314</v>
      </c>
      <c r="M773" s="113" t="s">
        <v>1933</v>
      </c>
      <c r="N773" s="351"/>
    </row>
    <row r="774" spans="1:14">
      <c r="A774" s="113" t="s">
        <v>1021</v>
      </c>
      <c r="B774" s="113" t="s">
        <v>384</v>
      </c>
      <c r="C774" s="113">
        <v>724.4</v>
      </c>
      <c r="D774" s="113">
        <v>724.75</v>
      </c>
      <c r="E774" s="113">
        <v>699</v>
      </c>
      <c r="F774" s="113">
        <v>710.3</v>
      </c>
      <c r="G774" s="113">
        <v>713</v>
      </c>
      <c r="H774" s="113">
        <v>730.35</v>
      </c>
      <c r="I774" s="113">
        <v>5978</v>
      </c>
      <c r="J774" s="113">
        <v>4230289.55</v>
      </c>
      <c r="K774" s="115">
        <v>43507</v>
      </c>
      <c r="L774" s="113">
        <v>521</v>
      </c>
      <c r="M774" s="113" t="s">
        <v>1022</v>
      </c>
      <c r="N774" s="351"/>
    </row>
    <row r="775" spans="1:14">
      <c r="A775" s="113" t="s">
        <v>1023</v>
      </c>
      <c r="B775" s="113" t="s">
        <v>384</v>
      </c>
      <c r="C775" s="113">
        <v>84.7</v>
      </c>
      <c r="D775" s="113">
        <v>84.7</v>
      </c>
      <c r="E775" s="113">
        <v>81.8</v>
      </c>
      <c r="F775" s="113">
        <v>82.3</v>
      </c>
      <c r="G775" s="113">
        <v>82.2</v>
      </c>
      <c r="H775" s="113">
        <v>84.85</v>
      </c>
      <c r="I775" s="113">
        <v>13748</v>
      </c>
      <c r="J775" s="113">
        <v>1136545.25</v>
      </c>
      <c r="K775" s="115">
        <v>43507</v>
      </c>
      <c r="L775" s="113">
        <v>622</v>
      </c>
      <c r="M775" s="113" t="s">
        <v>1024</v>
      </c>
      <c r="N775" s="351"/>
    </row>
    <row r="776" spans="1:14">
      <c r="A776" s="113" t="s">
        <v>1025</v>
      </c>
      <c r="B776" s="113" t="s">
        <v>384</v>
      </c>
      <c r="C776" s="113">
        <v>16.3</v>
      </c>
      <c r="D776" s="113">
        <v>16.5</v>
      </c>
      <c r="E776" s="113">
        <v>15.85</v>
      </c>
      <c r="F776" s="113">
        <v>15.9</v>
      </c>
      <c r="G776" s="113">
        <v>15.85</v>
      </c>
      <c r="H776" s="113">
        <v>16.7</v>
      </c>
      <c r="I776" s="113">
        <v>159516</v>
      </c>
      <c r="J776" s="113">
        <v>2557887.5</v>
      </c>
      <c r="K776" s="115">
        <v>43507</v>
      </c>
      <c r="L776" s="113">
        <v>499</v>
      </c>
      <c r="M776" s="113" t="s">
        <v>1026</v>
      </c>
      <c r="N776" s="351"/>
    </row>
    <row r="777" spans="1:14">
      <c r="A777" s="113" t="s">
        <v>2529</v>
      </c>
      <c r="B777" s="113" t="s">
        <v>384</v>
      </c>
      <c r="C777" s="113">
        <v>456</v>
      </c>
      <c r="D777" s="113">
        <v>456</v>
      </c>
      <c r="E777" s="113">
        <v>425</v>
      </c>
      <c r="F777" s="113">
        <v>426.05</v>
      </c>
      <c r="G777" s="113">
        <v>425</v>
      </c>
      <c r="H777" s="113">
        <v>431.55</v>
      </c>
      <c r="I777" s="113">
        <v>472</v>
      </c>
      <c r="J777" s="113">
        <v>202026.15</v>
      </c>
      <c r="K777" s="115">
        <v>43507</v>
      </c>
      <c r="L777" s="113">
        <v>48</v>
      </c>
      <c r="M777" s="113" t="s">
        <v>2530</v>
      </c>
      <c r="N777" s="351"/>
    </row>
    <row r="778" spans="1:14">
      <c r="A778" s="113" t="s">
        <v>1027</v>
      </c>
      <c r="B778" s="113" t="s">
        <v>384</v>
      </c>
      <c r="C778" s="113">
        <v>256</v>
      </c>
      <c r="D778" s="113">
        <v>256</v>
      </c>
      <c r="E778" s="113">
        <v>249.6</v>
      </c>
      <c r="F778" s="113">
        <v>250.6</v>
      </c>
      <c r="G778" s="113">
        <v>250.8</v>
      </c>
      <c r="H778" s="113">
        <v>254.75</v>
      </c>
      <c r="I778" s="113">
        <v>91479</v>
      </c>
      <c r="J778" s="113">
        <v>22968554.199999999</v>
      </c>
      <c r="K778" s="115">
        <v>43507</v>
      </c>
      <c r="L778" s="113">
        <v>5939</v>
      </c>
      <c r="M778" s="113" t="s">
        <v>1028</v>
      </c>
      <c r="N778" s="351"/>
    </row>
    <row r="779" spans="1:14">
      <c r="A779" s="113" t="s">
        <v>1029</v>
      </c>
      <c r="B779" s="113" t="s">
        <v>384</v>
      </c>
      <c r="C779" s="113">
        <v>16.3</v>
      </c>
      <c r="D779" s="113">
        <v>16.3</v>
      </c>
      <c r="E779" s="113">
        <v>14.5</v>
      </c>
      <c r="F779" s="113">
        <v>15.05</v>
      </c>
      <c r="G779" s="113">
        <v>15.6</v>
      </c>
      <c r="H779" s="113">
        <v>15.85</v>
      </c>
      <c r="I779" s="113">
        <v>72708</v>
      </c>
      <c r="J779" s="113">
        <v>1102258.7</v>
      </c>
      <c r="K779" s="115">
        <v>43507</v>
      </c>
      <c r="L779" s="113">
        <v>521</v>
      </c>
      <c r="M779" s="113" t="s">
        <v>1030</v>
      </c>
      <c r="N779" s="351"/>
    </row>
    <row r="780" spans="1:14">
      <c r="A780" s="113" t="s">
        <v>3019</v>
      </c>
      <c r="B780" s="113" t="s">
        <v>384</v>
      </c>
      <c r="C780" s="113">
        <v>364</v>
      </c>
      <c r="D780" s="113">
        <v>364</v>
      </c>
      <c r="E780" s="113">
        <v>345</v>
      </c>
      <c r="F780" s="113">
        <v>348.85</v>
      </c>
      <c r="G780" s="113">
        <v>348.2</v>
      </c>
      <c r="H780" s="113">
        <v>359.85</v>
      </c>
      <c r="I780" s="113">
        <v>62069</v>
      </c>
      <c r="J780" s="113">
        <v>21732504.600000001</v>
      </c>
      <c r="K780" s="115">
        <v>43507</v>
      </c>
      <c r="L780" s="113">
        <v>8814</v>
      </c>
      <c r="M780" s="113" t="s">
        <v>3020</v>
      </c>
      <c r="N780" s="351"/>
    </row>
    <row r="781" spans="1:14">
      <c r="A781" s="113" t="s">
        <v>2439</v>
      </c>
      <c r="B781" s="113" t="s">
        <v>3201</v>
      </c>
      <c r="C781" s="113">
        <v>40</v>
      </c>
      <c r="D781" s="113">
        <v>42</v>
      </c>
      <c r="E781" s="113">
        <v>39.9</v>
      </c>
      <c r="F781" s="113">
        <v>41.05</v>
      </c>
      <c r="G781" s="113">
        <v>41.25</v>
      </c>
      <c r="H781" s="113">
        <v>42</v>
      </c>
      <c r="I781" s="113">
        <v>27573</v>
      </c>
      <c r="J781" s="113">
        <v>1125033.2</v>
      </c>
      <c r="K781" s="115">
        <v>43507</v>
      </c>
      <c r="L781" s="113">
        <v>143</v>
      </c>
      <c r="M781" s="113" t="s">
        <v>2440</v>
      </c>
      <c r="N781" s="351"/>
    </row>
    <row r="782" spans="1:14">
      <c r="A782" s="113" t="s">
        <v>3258</v>
      </c>
      <c r="B782" s="113" t="s">
        <v>3201</v>
      </c>
      <c r="C782" s="113">
        <v>21.25</v>
      </c>
      <c r="D782" s="113">
        <v>22.1</v>
      </c>
      <c r="E782" s="113">
        <v>21.25</v>
      </c>
      <c r="F782" s="113">
        <v>21.35</v>
      </c>
      <c r="G782" s="113">
        <v>21.35</v>
      </c>
      <c r="H782" s="113">
        <v>22</v>
      </c>
      <c r="I782" s="113">
        <v>345</v>
      </c>
      <c r="J782" s="113">
        <v>7436.25</v>
      </c>
      <c r="K782" s="115">
        <v>43507</v>
      </c>
      <c r="L782" s="113">
        <v>5</v>
      </c>
      <c r="M782" s="113" t="s">
        <v>3259</v>
      </c>
      <c r="N782" s="351"/>
    </row>
    <row r="783" spans="1:14">
      <c r="A783" s="113" t="s">
        <v>1031</v>
      </c>
      <c r="B783" s="113" t="s">
        <v>384</v>
      </c>
      <c r="C783" s="113">
        <v>64</v>
      </c>
      <c r="D783" s="113">
        <v>64.05</v>
      </c>
      <c r="E783" s="113">
        <v>61.8</v>
      </c>
      <c r="F783" s="113">
        <v>62.75</v>
      </c>
      <c r="G783" s="113">
        <v>62.55</v>
      </c>
      <c r="H783" s="113">
        <v>64.25</v>
      </c>
      <c r="I783" s="113">
        <v>47322</v>
      </c>
      <c r="J783" s="113">
        <v>2958887.65</v>
      </c>
      <c r="K783" s="115">
        <v>43507</v>
      </c>
      <c r="L783" s="113">
        <v>835</v>
      </c>
      <c r="M783" s="113" t="s">
        <v>1032</v>
      </c>
      <c r="N783" s="351"/>
    </row>
    <row r="784" spans="1:14">
      <c r="A784" s="113" t="s">
        <v>3260</v>
      </c>
      <c r="B784" s="113" t="s">
        <v>3201</v>
      </c>
      <c r="C784" s="113">
        <v>1.3</v>
      </c>
      <c r="D784" s="113">
        <v>1.35</v>
      </c>
      <c r="E784" s="113">
        <v>1.3</v>
      </c>
      <c r="F784" s="113">
        <v>1.35</v>
      </c>
      <c r="G784" s="113">
        <v>1.35</v>
      </c>
      <c r="H784" s="113">
        <v>1.35</v>
      </c>
      <c r="I784" s="113">
        <v>439211</v>
      </c>
      <c r="J784" s="113">
        <v>572402.44999999995</v>
      </c>
      <c r="K784" s="115">
        <v>43507</v>
      </c>
      <c r="L784" s="113">
        <v>239</v>
      </c>
      <c r="M784" s="113" t="s">
        <v>3261</v>
      </c>
      <c r="N784" s="351"/>
    </row>
    <row r="785" spans="1:14">
      <c r="A785" s="113" t="s">
        <v>2299</v>
      </c>
      <c r="B785" s="113" t="s">
        <v>384</v>
      </c>
      <c r="C785" s="113">
        <v>389.85</v>
      </c>
      <c r="D785" s="113">
        <v>389.9</v>
      </c>
      <c r="E785" s="113">
        <v>375</v>
      </c>
      <c r="F785" s="113">
        <v>377.7</v>
      </c>
      <c r="G785" s="113">
        <v>375</v>
      </c>
      <c r="H785" s="113">
        <v>384.35</v>
      </c>
      <c r="I785" s="113">
        <v>7594</v>
      </c>
      <c r="J785" s="113">
        <v>2900820.1</v>
      </c>
      <c r="K785" s="115">
        <v>43507</v>
      </c>
      <c r="L785" s="113">
        <v>984</v>
      </c>
      <c r="M785" s="113" t="s">
        <v>2300</v>
      </c>
      <c r="N785" s="351"/>
    </row>
    <row r="786" spans="1:14">
      <c r="A786" s="113" t="s">
        <v>3579</v>
      </c>
      <c r="B786" s="113" t="s">
        <v>3201</v>
      </c>
      <c r="C786" s="113">
        <v>32.200000000000003</v>
      </c>
      <c r="D786" s="113">
        <v>32.200000000000003</v>
      </c>
      <c r="E786" s="113">
        <v>32.200000000000003</v>
      </c>
      <c r="F786" s="113">
        <v>32.200000000000003</v>
      </c>
      <c r="G786" s="113">
        <v>32.200000000000003</v>
      </c>
      <c r="H786" s="113">
        <v>30.7</v>
      </c>
      <c r="I786" s="113">
        <v>500</v>
      </c>
      <c r="J786" s="113">
        <v>16100</v>
      </c>
      <c r="K786" s="115">
        <v>43507</v>
      </c>
      <c r="L786" s="113">
        <v>8</v>
      </c>
      <c r="M786" s="113" t="s">
        <v>3580</v>
      </c>
      <c r="N786" s="351"/>
    </row>
    <row r="787" spans="1:14">
      <c r="A787" s="113" t="s">
        <v>3517</v>
      </c>
      <c r="B787" s="113" t="s">
        <v>3201</v>
      </c>
      <c r="C787" s="113">
        <v>13.3</v>
      </c>
      <c r="D787" s="113">
        <v>14.5</v>
      </c>
      <c r="E787" s="113">
        <v>13.3</v>
      </c>
      <c r="F787" s="113">
        <v>14.5</v>
      </c>
      <c r="G787" s="113">
        <v>14.5</v>
      </c>
      <c r="H787" s="113">
        <v>13.95</v>
      </c>
      <c r="I787" s="113">
        <v>1050</v>
      </c>
      <c r="J787" s="113">
        <v>14207.35</v>
      </c>
      <c r="K787" s="115">
        <v>43507</v>
      </c>
      <c r="L787" s="113">
        <v>9</v>
      </c>
      <c r="M787" s="113" t="s">
        <v>3518</v>
      </c>
      <c r="N787" s="351"/>
    </row>
    <row r="788" spans="1:14">
      <c r="A788" s="113" t="s">
        <v>1033</v>
      </c>
      <c r="B788" s="113" t="s">
        <v>384</v>
      </c>
      <c r="C788" s="113">
        <v>1480.05</v>
      </c>
      <c r="D788" s="113">
        <v>1480.05</v>
      </c>
      <c r="E788" s="113">
        <v>1435.95</v>
      </c>
      <c r="F788" s="113">
        <v>1449.8</v>
      </c>
      <c r="G788" s="113">
        <v>1454</v>
      </c>
      <c r="H788" s="113">
        <v>1472.4</v>
      </c>
      <c r="I788" s="113">
        <v>672</v>
      </c>
      <c r="J788" s="113">
        <v>975173.6</v>
      </c>
      <c r="K788" s="115">
        <v>43507</v>
      </c>
      <c r="L788" s="113">
        <v>166</v>
      </c>
      <c r="M788" s="113" t="s">
        <v>1034</v>
      </c>
      <c r="N788" s="351"/>
    </row>
    <row r="789" spans="1:14">
      <c r="A789" s="113" t="s">
        <v>2301</v>
      </c>
      <c r="B789" s="113" t="s">
        <v>384</v>
      </c>
      <c r="C789" s="113">
        <v>212.1</v>
      </c>
      <c r="D789" s="113">
        <v>216.45</v>
      </c>
      <c r="E789" s="113">
        <v>207.1</v>
      </c>
      <c r="F789" s="113">
        <v>209</v>
      </c>
      <c r="G789" s="113">
        <v>208</v>
      </c>
      <c r="H789" s="113">
        <v>209.35</v>
      </c>
      <c r="I789" s="113">
        <v>82830</v>
      </c>
      <c r="J789" s="113">
        <v>17520597.449999999</v>
      </c>
      <c r="K789" s="115">
        <v>43507</v>
      </c>
      <c r="L789" s="113">
        <v>1946</v>
      </c>
      <c r="M789" s="113" t="s">
        <v>2302</v>
      </c>
      <c r="N789" s="351"/>
    </row>
    <row r="790" spans="1:14">
      <c r="A790" s="113" t="s">
        <v>2604</v>
      </c>
      <c r="B790" s="113" t="s">
        <v>384</v>
      </c>
      <c r="C790" s="113">
        <v>666.85</v>
      </c>
      <c r="D790" s="113">
        <v>666.85</v>
      </c>
      <c r="E790" s="113">
        <v>639.95000000000005</v>
      </c>
      <c r="F790" s="113">
        <v>649.20000000000005</v>
      </c>
      <c r="G790" s="113">
        <v>656</v>
      </c>
      <c r="H790" s="113">
        <v>657.2</v>
      </c>
      <c r="I790" s="113">
        <v>850</v>
      </c>
      <c r="J790" s="113">
        <v>552368.9</v>
      </c>
      <c r="K790" s="115">
        <v>43507</v>
      </c>
      <c r="L790" s="113">
        <v>141</v>
      </c>
      <c r="M790" s="113" t="s">
        <v>2605</v>
      </c>
      <c r="N790" s="351"/>
    </row>
    <row r="791" spans="1:14">
      <c r="A791" s="113" t="s">
        <v>2053</v>
      </c>
      <c r="B791" s="113" t="s">
        <v>384</v>
      </c>
      <c r="C791" s="113">
        <v>131</v>
      </c>
      <c r="D791" s="113">
        <v>131</v>
      </c>
      <c r="E791" s="113">
        <v>125.1</v>
      </c>
      <c r="F791" s="113">
        <v>126.1</v>
      </c>
      <c r="G791" s="113">
        <v>126</v>
      </c>
      <c r="H791" s="113">
        <v>130.65</v>
      </c>
      <c r="I791" s="113">
        <v>15243</v>
      </c>
      <c r="J791" s="113">
        <v>1942728.8</v>
      </c>
      <c r="K791" s="115">
        <v>43507</v>
      </c>
      <c r="L791" s="113">
        <v>487</v>
      </c>
      <c r="M791" s="113" t="s">
        <v>2054</v>
      </c>
      <c r="N791" s="351"/>
    </row>
    <row r="792" spans="1:14">
      <c r="A792" s="113" t="s">
        <v>1035</v>
      </c>
      <c r="B792" s="113" t="s">
        <v>384</v>
      </c>
      <c r="C792" s="113">
        <v>395.05</v>
      </c>
      <c r="D792" s="113">
        <v>407.85</v>
      </c>
      <c r="E792" s="113">
        <v>387.55</v>
      </c>
      <c r="F792" s="113">
        <v>390.7</v>
      </c>
      <c r="G792" s="113">
        <v>388.8</v>
      </c>
      <c r="H792" s="113">
        <v>399.5</v>
      </c>
      <c r="I792" s="113">
        <v>31724</v>
      </c>
      <c r="J792" s="113">
        <v>12611421.050000001</v>
      </c>
      <c r="K792" s="115">
        <v>43507</v>
      </c>
      <c r="L792" s="113">
        <v>2232</v>
      </c>
      <c r="M792" s="113" t="s">
        <v>1036</v>
      </c>
      <c r="N792" s="351"/>
    </row>
    <row r="793" spans="1:14">
      <c r="A793" s="113" t="s">
        <v>1037</v>
      </c>
      <c r="B793" s="113" t="s">
        <v>384</v>
      </c>
      <c r="C793" s="113">
        <v>141</v>
      </c>
      <c r="D793" s="113">
        <v>143</v>
      </c>
      <c r="E793" s="113">
        <v>138.30000000000001</v>
      </c>
      <c r="F793" s="113">
        <v>141.25</v>
      </c>
      <c r="G793" s="113">
        <v>142.19999999999999</v>
      </c>
      <c r="H793" s="113">
        <v>140.75</v>
      </c>
      <c r="I793" s="113">
        <v>271005</v>
      </c>
      <c r="J793" s="113">
        <v>37931804.649999999</v>
      </c>
      <c r="K793" s="115">
        <v>43507</v>
      </c>
      <c r="L793" s="113">
        <v>3040</v>
      </c>
      <c r="M793" s="113" t="s">
        <v>1038</v>
      </c>
      <c r="N793" s="351"/>
    </row>
    <row r="794" spans="1:14">
      <c r="A794" s="113" t="s">
        <v>1039</v>
      </c>
      <c r="B794" s="113" t="s">
        <v>384</v>
      </c>
      <c r="C794" s="113">
        <v>169.4</v>
      </c>
      <c r="D794" s="113">
        <v>170.15</v>
      </c>
      <c r="E794" s="113">
        <v>160.94999999999999</v>
      </c>
      <c r="F794" s="113">
        <v>162.65</v>
      </c>
      <c r="G794" s="113">
        <v>163</v>
      </c>
      <c r="H794" s="113">
        <v>168.55</v>
      </c>
      <c r="I794" s="113">
        <v>11440</v>
      </c>
      <c r="J794" s="113">
        <v>1890569.4</v>
      </c>
      <c r="K794" s="115">
        <v>43507</v>
      </c>
      <c r="L794" s="113">
        <v>526</v>
      </c>
      <c r="M794" s="113" t="s">
        <v>1040</v>
      </c>
      <c r="N794" s="351"/>
    </row>
    <row r="795" spans="1:14">
      <c r="A795" s="113" t="s">
        <v>3021</v>
      </c>
      <c r="B795" s="113" t="s">
        <v>384</v>
      </c>
      <c r="C795" s="113">
        <v>802.05</v>
      </c>
      <c r="D795" s="113">
        <v>802.05</v>
      </c>
      <c r="E795" s="113">
        <v>770.3</v>
      </c>
      <c r="F795" s="113">
        <v>782.25</v>
      </c>
      <c r="G795" s="113">
        <v>790</v>
      </c>
      <c r="H795" s="113">
        <v>786.05</v>
      </c>
      <c r="I795" s="113">
        <v>243</v>
      </c>
      <c r="J795" s="113">
        <v>190886.35</v>
      </c>
      <c r="K795" s="115">
        <v>43507</v>
      </c>
      <c r="L795" s="113">
        <v>40</v>
      </c>
      <c r="M795" s="113" t="s">
        <v>3022</v>
      </c>
      <c r="N795" s="351"/>
    </row>
    <row r="796" spans="1:14">
      <c r="A796" s="113" t="s">
        <v>1041</v>
      </c>
      <c r="B796" s="113" t="s">
        <v>384</v>
      </c>
      <c r="C796" s="113">
        <v>98.9</v>
      </c>
      <c r="D796" s="113">
        <v>99</v>
      </c>
      <c r="E796" s="113">
        <v>95.5</v>
      </c>
      <c r="F796" s="113">
        <v>97.35</v>
      </c>
      <c r="G796" s="113">
        <v>96.45</v>
      </c>
      <c r="H796" s="113">
        <v>98.1</v>
      </c>
      <c r="I796" s="113">
        <v>37604</v>
      </c>
      <c r="J796" s="113">
        <v>3687608.1</v>
      </c>
      <c r="K796" s="115">
        <v>43507</v>
      </c>
      <c r="L796" s="113">
        <v>559</v>
      </c>
      <c r="M796" s="113" t="s">
        <v>3023</v>
      </c>
      <c r="N796" s="351"/>
    </row>
    <row r="797" spans="1:14">
      <c r="A797" s="113" t="s">
        <v>3024</v>
      </c>
      <c r="B797" s="113" t="s">
        <v>384</v>
      </c>
      <c r="C797" s="113">
        <v>1195</v>
      </c>
      <c r="D797" s="113">
        <v>1211.95</v>
      </c>
      <c r="E797" s="113">
        <v>1159.95</v>
      </c>
      <c r="F797" s="113">
        <v>1206.3499999999999</v>
      </c>
      <c r="G797" s="113">
        <v>1210</v>
      </c>
      <c r="H797" s="113">
        <v>1151</v>
      </c>
      <c r="I797" s="113">
        <v>278</v>
      </c>
      <c r="J797" s="113">
        <v>333336.45</v>
      </c>
      <c r="K797" s="115">
        <v>43507</v>
      </c>
      <c r="L797" s="113">
        <v>53</v>
      </c>
      <c r="M797" s="113" t="s">
        <v>3025</v>
      </c>
      <c r="N797" s="351"/>
    </row>
    <row r="798" spans="1:14">
      <c r="A798" s="113" t="s">
        <v>3026</v>
      </c>
      <c r="B798" s="113" t="s">
        <v>384</v>
      </c>
      <c r="C798" s="113">
        <v>7.25</v>
      </c>
      <c r="D798" s="113">
        <v>7.5</v>
      </c>
      <c r="E798" s="113">
        <v>6.55</v>
      </c>
      <c r="F798" s="113">
        <v>7.05</v>
      </c>
      <c r="G798" s="113">
        <v>7.1</v>
      </c>
      <c r="H798" s="113">
        <v>7.15</v>
      </c>
      <c r="I798" s="113">
        <v>101606</v>
      </c>
      <c r="J798" s="113">
        <v>718700.7</v>
      </c>
      <c r="K798" s="115">
        <v>43507</v>
      </c>
      <c r="L798" s="113">
        <v>177</v>
      </c>
      <c r="M798" s="113" t="s">
        <v>3027</v>
      </c>
      <c r="N798" s="351"/>
    </row>
    <row r="799" spans="1:14">
      <c r="A799" s="113" t="s">
        <v>1042</v>
      </c>
      <c r="B799" s="113" t="s">
        <v>384</v>
      </c>
      <c r="C799" s="113">
        <v>205.2</v>
      </c>
      <c r="D799" s="113">
        <v>209.9</v>
      </c>
      <c r="E799" s="113">
        <v>196</v>
      </c>
      <c r="F799" s="113">
        <v>199.5</v>
      </c>
      <c r="G799" s="113">
        <v>198</v>
      </c>
      <c r="H799" s="113">
        <v>207.15</v>
      </c>
      <c r="I799" s="113">
        <v>78952</v>
      </c>
      <c r="J799" s="113">
        <v>15961936.9</v>
      </c>
      <c r="K799" s="115">
        <v>43507</v>
      </c>
      <c r="L799" s="113">
        <v>2423</v>
      </c>
      <c r="M799" s="113" t="s">
        <v>3028</v>
      </c>
      <c r="N799" s="351"/>
    </row>
    <row r="800" spans="1:14">
      <c r="A800" s="113" t="s">
        <v>3029</v>
      </c>
      <c r="B800" s="113" t="s">
        <v>384</v>
      </c>
      <c r="C800" s="113">
        <v>31.25</v>
      </c>
      <c r="D800" s="113">
        <v>31.5</v>
      </c>
      <c r="E800" s="113">
        <v>30.5</v>
      </c>
      <c r="F800" s="113">
        <v>30.6</v>
      </c>
      <c r="G800" s="113">
        <v>30.5</v>
      </c>
      <c r="H800" s="113">
        <v>31.25</v>
      </c>
      <c r="I800" s="113">
        <v>46094</v>
      </c>
      <c r="J800" s="113">
        <v>1421873.15</v>
      </c>
      <c r="K800" s="115">
        <v>43507</v>
      </c>
      <c r="L800" s="113">
        <v>332</v>
      </c>
      <c r="M800" s="113" t="s">
        <v>3030</v>
      </c>
      <c r="N800" s="351"/>
    </row>
    <row r="801" spans="1:14">
      <c r="A801" s="113" t="s">
        <v>3031</v>
      </c>
      <c r="B801" s="113" t="s">
        <v>384</v>
      </c>
      <c r="C801" s="113">
        <v>91.05</v>
      </c>
      <c r="D801" s="113">
        <v>92.1</v>
      </c>
      <c r="E801" s="113">
        <v>90.1</v>
      </c>
      <c r="F801" s="113">
        <v>90.5</v>
      </c>
      <c r="G801" s="113">
        <v>90.3</v>
      </c>
      <c r="H801" s="113">
        <v>91.95</v>
      </c>
      <c r="I801" s="113">
        <v>7785</v>
      </c>
      <c r="J801" s="113">
        <v>706201.75</v>
      </c>
      <c r="K801" s="115">
        <v>43507</v>
      </c>
      <c r="L801" s="113">
        <v>202</v>
      </c>
      <c r="M801" s="113" t="s">
        <v>3032</v>
      </c>
      <c r="N801" s="351"/>
    </row>
    <row r="802" spans="1:14">
      <c r="A802" s="113" t="s">
        <v>1043</v>
      </c>
      <c r="B802" s="113" t="s">
        <v>384</v>
      </c>
      <c r="C802" s="113">
        <v>258.64999999999998</v>
      </c>
      <c r="D802" s="113">
        <v>259.8</v>
      </c>
      <c r="E802" s="113">
        <v>247</v>
      </c>
      <c r="F802" s="113">
        <v>249.5</v>
      </c>
      <c r="G802" s="113">
        <v>248.95</v>
      </c>
      <c r="H802" s="113">
        <v>257.5</v>
      </c>
      <c r="I802" s="113">
        <v>43182</v>
      </c>
      <c r="J802" s="113">
        <v>10897652.199999999</v>
      </c>
      <c r="K802" s="115">
        <v>43507</v>
      </c>
      <c r="L802" s="113">
        <v>1934</v>
      </c>
      <c r="M802" s="113" t="s">
        <v>3033</v>
      </c>
      <c r="N802" s="351"/>
    </row>
    <row r="803" spans="1:14">
      <c r="A803" s="113" t="s">
        <v>3034</v>
      </c>
      <c r="B803" s="113" t="s">
        <v>384</v>
      </c>
      <c r="C803" s="113">
        <v>38.549999999999997</v>
      </c>
      <c r="D803" s="113">
        <v>38.950000000000003</v>
      </c>
      <c r="E803" s="113">
        <v>37.549999999999997</v>
      </c>
      <c r="F803" s="113">
        <v>37.700000000000003</v>
      </c>
      <c r="G803" s="113">
        <v>37.799999999999997</v>
      </c>
      <c r="H803" s="113">
        <v>38.799999999999997</v>
      </c>
      <c r="I803" s="113">
        <v>25276</v>
      </c>
      <c r="J803" s="113">
        <v>959102.7</v>
      </c>
      <c r="K803" s="115">
        <v>43507</v>
      </c>
      <c r="L803" s="113">
        <v>282</v>
      </c>
      <c r="M803" s="113" t="s">
        <v>3035</v>
      </c>
      <c r="N803" s="351"/>
    </row>
    <row r="804" spans="1:14">
      <c r="A804" s="113" t="s">
        <v>107</v>
      </c>
      <c r="B804" s="113" t="s">
        <v>384</v>
      </c>
      <c r="C804" s="113">
        <v>1296</v>
      </c>
      <c r="D804" s="113">
        <v>1315</v>
      </c>
      <c r="E804" s="113">
        <v>1294</v>
      </c>
      <c r="F804" s="113">
        <v>1301.55</v>
      </c>
      <c r="G804" s="113">
        <v>1301.3499999999999</v>
      </c>
      <c r="H804" s="113">
        <v>1299.4000000000001</v>
      </c>
      <c r="I804" s="113">
        <v>3144675</v>
      </c>
      <c r="J804" s="113">
        <v>4108345166.3499999</v>
      </c>
      <c r="K804" s="115">
        <v>43507</v>
      </c>
      <c r="L804" s="113">
        <v>86628</v>
      </c>
      <c r="M804" s="113" t="s">
        <v>3036</v>
      </c>
      <c r="N804" s="351"/>
    </row>
    <row r="805" spans="1:14">
      <c r="A805" s="113" t="s">
        <v>1044</v>
      </c>
      <c r="B805" s="113" t="s">
        <v>384</v>
      </c>
      <c r="C805" s="113">
        <v>286.33999999999997</v>
      </c>
      <c r="D805" s="113">
        <v>286.35000000000002</v>
      </c>
      <c r="E805" s="113">
        <v>277.06</v>
      </c>
      <c r="F805" s="113">
        <v>278.82</v>
      </c>
      <c r="G805" s="113">
        <v>279.25</v>
      </c>
      <c r="H805" s="113">
        <v>281.05</v>
      </c>
      <c r="I805" s="113">
        <v>40257</v>
      </c>
      <c r="J805" s="113">
        <v>11219267.199999999</v>
      </c>
      <c r="K805" s="115">
        <v>43507</v>
      </c>
      <c r="L805" s="113">
        <v>175</v>
      </c>
      <c r="M805" s="113" t="s">
        <v>1045</v>
      </c>
      <c r="N805" s="351"/>
    </row>
    <row r="806" spans="1:14">
      <c r="A806" s="113" t="s">
        <v>2241</v>
      </c>
      <c r="B806" s="113" t="s">
        <v>384</v>
      </c>
      <c r="C806" s="113">
        <v>288.7</v>
      </c>
      <c r="D806" s="113">
        <v>291</v>
      </c>
      <c r="E806" s="113">
        <v>288.7</v>
      </c>
      <c r="F806" s="113">
        <v>289.14999999999998</v>
      </c>
      <c r="G806" s="113">
        <v>289.14999999999998</v>
      </c>
      <c r="H806" s="113">
        <v>288.60000000000002</v>
      </c>
      <c r="I806" s="113">
        <v>6218</v>
      </c>
      <c r="J806" s="113">
        <v>1802952.55</v>
      </c>
      <c r="K806" s="115">
        <v>43507</v>
      </c>
      <c r="L806" s="113">
        <v>304</v>
      </c>
      <c r="M806" s="113" t="s">
        <v>2242</v>
      </c>
      <c r="N806" s="351"/>
    </row>
    <row r="807" spans="1:14">
      <c r="A807" s="113" t="s">
        <v>1046</v>
      </c>
      <c r="B807" s="113" t="s">
        <v>384</v>
      </c>
      <c r="C807" s="113">
        <v>114.2</v>
      </c>
      <c r="D807" s="113">
        <v>116.4</v>
      </c>
      <c r="E807" s="113">
        <v>111.05</v>
      </c>
      <c r="F807" s="113">
        <v>111.56</v>
      </c>
      <c r="G807" s="113">
        <v>111.88</v>
      </c>
      <c r="H807" s="113">
        <v>111.95</v>
      </c>
      <c r="I807" s="113">
        <v>36155</v>
      </c>
      <c r="J807" s="113">
        <v>4030348.89</v>
      </c>
      <c r="K807" s="115">
        <v>43507</v>
      </c>
      <c r="L807" s="113">
        <v>340</v>
      </c>
      <c r="M807" s="113" t="s">
        <v>2123</v>
      </c>
      <c r="N807" s="351"/>
    </row>
    <row r="808" spans="1:14">
      <c r="A808" s="113" t="s">
        <v>2342</v>
      </c>
      <c r="B808" s="113" t="s">
        <v>384</v>
      </c>
      <c r="C808" s="113">
        <v>57.99</v>
      </c>
      <c r="D808" s="113">
        <v>57.99</v>
      </c>
      <c r="E808" s="113">
        <v>53.1</v>
      </c>
      <c r="F808" s="113">
        <v>55.9</v>
      </c>
      <c r="G808" s="113">
        <v>55.95</v>
      </c>
      <c r="H808" s="113">
        <v>56.27</v>
      </c>
      <c r="I808" s="113">
        <v>37605</v>
      </c>
      <c r="J808" s="113">
        <v>2095140.54</v>
      </c>
      <c r="K808" s="115">
        <v>43507</v>
      </c>
      <c r="L808" s="113">
        <v>156</v>
      </c>
      <c r="M808" s="113" t="s">
        <v>2343</v>
      </c>
      <c r="N808" s="351"/>
    </row>
    <row r="809" spans="1:14">
      <c r="A809" s="113" t="s">
        <v>1047</v>
      </c>
      <c r="B809" s="113" t="s">
        <v>384</v>
      </c>
      <c r="C809" s="113">
        <v>286</v>
      </c>
      <c r="D809" s="113">
        <v>286</v>
      </c>
      <c r="E809" s="113">
        <v>283.89999999999998</v>
      </c>
      <c r="F809" s="113">
        <v>284.25</v>
      </c>
      <c r="G809" s="113">
        <v>285</v>
      </c>
      <c r="H809" s="113">
        <v>288.32</v>
      </c>
      <c r="I809" s="113">
        <v>5853</v>
      </c>
      <c r="J809" s="113">
        <v>1665191.15</v>
      </c>
      <c r="K809" s="115">
        <v>43507</v>
      </c>
      <c r="L809" s="113">
        <v>52</v>
      </c>
      <c r="M809" s="113" t="s">
        <v>1048</v>
      </c>
      <c r="N809" s="351"/>
    </row>
    <row r="810" spans="1:14">
      <c r="A810" s="113" t="s">
        <v>3262</v>
      </c>
      <c r="B810" s="113" t="s">
        <v>384</v>
      </c>
      <c r="C810" s="113">
        <v>8.9499999999999993</v>
      </c>
      <c r="D810" s="113">
        <v>9</v>
      </c>
      <c r="E810" s="113">
        <v>8.65</v>
      </c>
      <c r="F810" s="113">
        <v>8.85</v>
      </c>
      <c r="G810" s="113">
        <v>8.9499999999999993</v>
      </c>
      <c r="H810" s="113">
        <v>8.9</v>
      </c>
      <c r="I810" s="113">
        <v>4681</v>
      </c>
      <c r="J810" s="113">
        <v>41360.699999999997</v>
      </c>
      <c r="K810" s="115">
        <v>43507</v>
      </c>
      <c r="L810" s="113">
        <v>23</v>
      </c>
      <c r="M810" s="113" t="s">
        <v>3263</v>
      </c>
      <c r="N810" s="351"/>
    </row>
    <row r="811" spans="1:14">
      <c r="A811" s="113" t="s">
        <v>1049</v>
      </c>
      <c r="B811" s="113" t="s">
        <v>384</v>
      </c>
      <c r="C811" s="113">
        <v>19.55</v>
      </c>
      <c r="D811" s="113">
        <v>19.55</v>
      </c>
      <c r="E811" s="113">
        <v>19.05</v>
      </c>
      <c r="F811" s="113">
        <v>19.25</v>
      </c>
      <c r="G811" s="113">
        <v>19.25</v>
      </c>
      <c r="H811" s="113">
        <v>19.649999999999999</v>
      </c>
      <c r="I811" s="113">
        <v>6703</v>
      </c>
      <c r="J811" s="113">
        <v>128343.25</v>
      </c>
      <c r="K811" s="115">
        <v>43507</v>
      </c>
      <c r="L811" s="113">
        <v>47</v>
      </c>
      <c r="M811" s="113" t="s">
        <v>1050</v>
      </c>
      <c r="N811" s="351"/>
    </row>
    <row r="812" spans="1:14">
      <c r="A812" s="113" t="s">
        <v>1051</v>
      </c>
      <c r="B812" s="113" t="s">
        <v>384</v>
      </c>
      <c r="C812" s="113">
        <v>86.8</v>
      </c>
      <c r="D812" s="113">
        <v>91.75</v>
      </c>
      <c r="E812" s="113">
        <v>86.8</v>
      </c>
      <c r="F812" s="113">
        <v>90.5</v>
      </c>
      <c r="G812" s="113">
        <v>91.6</v>
      </c>
      <c r="H812" s="113">
        <v>91.75</v>
      </c>
      <c r="I812" s="113">
        <v>5315</v>
      </c>
      <c r="J812" s="113">
        <v>476415.5</v>
      </c>
      <c r="K812" s="115">
        <v>43507</v>
      </c>
      <c r="L812" s="113">
        <v>498</v>
      </c>
      <c r="M812" s="113" t="s">
        <v>1052</v>
      </c>
      <c r="N812" s="351"/>
    </row>
    <row r="813" spans="1:14">
      <c r="A813" s="113" t="s">
        <v>201</v>
      </c>
      <c r="B813" s="113" t="s">
        <v>384</v>
      </c>
      <c r="C813" s="113">
        <v>114.2</v>
      </c>
      <c r="D813" s="113">
        <v>114.85</v>
      </c>
      <c r="E813" s="113">
        <v>110.85</v>
      </c>
      <c r="F813" s="113">
        <v>112.35</v>
      </c>
      <c r="G813" s="113">
        <v>111.9</v>
      </c>
      <c r="H813" s="113">
        <v>114.15</v>
      </c>
      <c r="I813" s="113">
        <v>1182409</v>
      </c>
      <c r="J813" s="113">
        <v>132562787.05</v>
      </c>
      <c r="K813" s="115">
        <v>43507</v>
      </c>
      <c r="L813" s="113">
        <v>15360</v>
      </c>
      <c r="M813" s="113" t="s">
        <v>1053</v>
      </c>
      <c r="N813" s="351"/>
    </row>
    <row r="814" spans="1:14">
      <c r="A814" s="113" t="s">
        <v>1054</v>
      </c>
      <c r="B814" s="113" t="s">
        <v>384</v>
      </c>
      <c r="C814" s="113">
        <v>530.20000000000005</v>
      </c>
      <c r="D814" s="113">
        <v>530.20000000000005</v>
      </c>
      <c r="E814" s="113">
        <v>519.95000000000005</v>
      </c>
      <c r="F814" s="113">
        <v>526.65</v>
      </c>
      <c r="G814" s="113">
        <v>525</v>
      </c>
      <c r="H814" s="113">
        <v>529.54999999999995</v>
      </c>
      <c r="I814" s="113">
        <v>108808</v>
      </c>
      <c r="J814" s="113">
        <v>57224636.5</v>
      </c>
      <c r="K814" s="115">
        <v>43507</v>
      </c>
      <c r="L814" s="113">
        <v>693</v>
      </c>
      <c r="M814" s="113" t="s">
        <v>1942</v>
      </c>
      <c r="N814" s="351"/>
    </row>
    <row r="815" spans="1:14">
      <c r="A815" s="113" t="s">
        <v>1055</v>
      </c>
      <c r="B815" s="113" t="s">
        <v>384</v>
      </c>
      <c r="C815" s="113">
        <v>338.4</v>
      </c>
      <c r="D815" s="113">
        <v>339.05</v>
      </c>
      <c r="E815" s="113">
        <v>315.64999999999998</v>
      </c>
      <c r="F815" s="113">
        <v>324.89999999999998</v>
      </c>
      <c r="G815" s="113">
        <v>323.5</v>
      </c>
      <c r="H815" s="113">
        <v>359.4</v>
      </c>
      <c r="I815" s="113">
        <v>334116</v>
      </c>
      <c r="J815" s="113">
        <v>109099440.45</v>
      </c>
      <c r="K815" s="115">
        <v>43507</v>
      </c>
      <c r="L815" s="113">
        <v>10133</v>
      </c>
      <c r="M815" s="113" t="s">
        <v>1056</v>
      </c>
      <c r="N815" s="351"/>
    </row>
    <row r="816" spans="1:14">
      <c r="A816" s="113" t="s">
        <v>3374</v>
      </c>
      <c r="B816" s="113" t="s">
        <v>384</v>
      </c>
      <c r="C816" s="113">
        <v>93.9</v>
      </c>
      <c r="D816" s="113">
        <v>93.9</v>
      </c>
      <c r="E816" s="113">
        <v>87.5</v>
      </c>
      <c r="F816" s="113">
        <v>90</v>
      </c>
      <c r="G816" s="113">
        <v>90</v>
      </c>
      <c r="H816" s="113">
        <v>88.9</v>
      </c>
      <c r="I816" s="113">
        <v>270</v>
      </c>
      <c r="J816" s="113">
        <v>24174.95</v>
      </c>
      <c r="K816" s="115">
        <v>43507</v>
      </c>
      <c r="L816" s="113">
        <v>13</v>
      </c>
      <c r="M816" s="113" t="s">
        <v>3375</v>
      </c>
      <c r="N816" s="351"/>
    </row>
    <row r="817" spans="1:14">
      <c r="A817" s="113" t="s">
        <v>2076</v>
      </c>
      <c r="B817" s="113" t="s">
        <v>384</v>
      </c>
      <c r="C817" s="113">
        <v>32.5</v>
      </c>
      <c r="D817" s="113">
        <v>33</v>
      </c>
      <c r="E817" s="113">
        <v>31</v>
      </c>
      <c r="F817" s="113">
        <v>31.25</v>
      </c>
      <c r="G817" s="113">
        <v>31.6</v>
      </c>
      <c r="H817" s="113">
        <v>33</v>
      </c>
      <c r="I817" s="113">
        <v>67487</v>
      </c>
      <c r="J817" s="113">
        <v>2133876.85</v>
      </c>
      <c r="K817" s="115">
        <v>43507</v>
      </c>
      <c r="L817" s="113">
        <v>891</v>
      </c>
      <c r="M817" s="113" t="s">
        <v>2077</v>
      </c>
      <c r="N817" s="351"/>
    </row>
    <row r="818" spans="1:14">
      <c r="A818" s="113" t="s">
        <v>3154</v>
      </c>
      <c r="B818" s="113" t="s">
        <v>384</v>
      </c>
      <c r="C818" s="113">
        <v>658.3</v>
      </c>
      <c r="D818" s="113">
        <v>680.15</v>
      </c>
      <c r="E818" s="113">
        <v>651.04999999999995</v>
      </c>
      <c r="F818" s="113">
        <v>675.1</v>
      </c>
      <c r="G818" s="113">
        <v>677</v>
      </c>
      <c r="H818" s="113">
        <v>658.2</v>
      </c>
      <c r="I818" s="113">
        <v>5112</v>
      </c>
      <c r="J818" s="113">
        <v>3413231.95</v>
      </c>
      <c r="K818" s="115">
        <v>43507</v>
      </c>
      <c r="L818" s="113">
        <v>355</v>
      </c>
      <c r="M818" s="113" t="s">
        <v>1057</v>
      </c>
      <c r="N818" s="351"/>
    </row>
    <row r="819" spans="1:14">
      <c r="A819" s="113" t="s">
        <v>227</v>
      </c>
      <c r="B819" s="113" t="s">
        <v>384</v>
      </c>
      <c r="C819" s="113">
        <v>552.95000000000005</v>
      </c>
      <c r="D819" s="113">
        <v>552.95000000000005</v>
      </c>
      <c r="E819" s="113">
        <v>530</v>
      </c>
      <c r="F819" s="113">
        <v>535.4</v>
      </c>
      <c r="G819" s="113">
        <v>536</v>
      </c>
      <c r="H819" s="113">
        <v>550.4</v>
      </c>
      <c r="I819" s="113">
        <v>376274</v>
      </c>
      <c r="J819" s="113">
        <v>202039581.5</v>
      </c>
      <c r="K819" s="115">
        <v>43507</v>
      </c>
      <c r="L819" s="113">
        <v>22871</v>
      </c>
      <c r="M819" s="113" t="s">
        <v>1058</v>
      </c>
      <c r="N819" s="351"/>
    </row>
    <row r="820" spans="1:14">
      <c r="A820" s="113" t="s">
        <v>3264</v>
      </c>
      <c r="B820" s="113" t="s">
        <v>384</v>
      </c>
      <c r="C820" s="113">
        <v>0.2</v>
      </c>
      <c r="D820" s="113">
        <v>0.2</v>
      </c>
      <c r="E820" s="113">
        <v>0.1</v>
      </c>
      <c r="F820" s="113">
        <v>0.2</v>
      </c>
      <c r="G820" s="113">
        <v>0.2</v>
      </c>
      <c r="H820" s="113">
        <v>0.15</v>
      </c>
      <c r="I820" s="113">
        <v>2614139</v>
      </c>
      <c r="J820" s="113">
        <v>456624.15</v>
      </c>
      <c r="K820" s="115">
        <v>43507</v>
      </c>
      <c r="L820" s="113">
        <v>222</v>
      </c>
      <c r="M820" s="113" t="s">
        <v>3265</v>
      </c>
      <c r="N820" s="351"/>
    </row>
    <row r="821" spans="1:14">
      <c r="A821" s="113" t="s">
        <v>3266</v>
      </c>
      <c r="B821" s="113" t="s">
        <v>384</v>
      </c>
      <c r="C821" s="113">
        <v>0.85</v>
      </c>
      <c r="D821" s="113">
        <v>0.95</v>
      </c>
      <c r="E821" s="113">
        <v>0.85</v>
      </c>
      <c r="F821" s="113">
        <v>0.95</v>
      </c>
      <c r="G821" s="113">
        <v>0.9</v>
      </c>
      <c r="H821" s="113">
        <v>0.9</v>
      </c>
      <c r="I821" s="113">
        <v>1721498</v>
      </c>
      <c r="J821" s="113">
        <v>1577014.9</v>
      </c>
      <c r="K821" s="115">
        <v>43507</v>
      </c>
      <c r="L821" s="113">
        <v>597</v>
      </c>
      <c r="M821" s="113" t="s">
        <v>3267</v>
      </c>
      <c r="N821" s="351"/>
    </row>
    <row r="822" spans="1:14">
      <c r="A822" s="113" t="s">
        <v>1059</v>
      </c>
      <c r="B822" s="113" t="s">
        <v>384</v>
      </c>
      <c r="C822" s="113">
        <v>194</v>
      </c>
      <c r="D822" s="113">
        <v>196.25</v>
      </c>
      <c r="E822" s="113">
        <v>191.5</v>
      </c>
      <c r="F822" s="113">
        <v>192.8</v>
      </c>
      <c r="G822" s="113">
        <v>191.5</v>
      </c>
      <c r="H822" s="113">
        <v>196</v>
      </c>
      <c r="I822" s="113">
        <v>20674</v>
      </c>
      <c r="J822" s="113">
        <v>4002711.15</v>
      </c>
      <c r="K822" s="115">
        <v>43507</v>
      </c>
      <c r="L822" s="113">
        <v>905</v>
      </c>
      <c r="M822" s="113" t="s">
        <v>1060</v>
      </c>
      <c r="N822" s="351"/>
    </row>
    <row r="823" spans="1:14">
      <c r="A823" s="113" t="s">
        <v>1061</v>
      </c>
      <c r="B823" s="113" t="s">
        <v>384</v>
      </c>
      <c r="C823" s="113">
        <v>56</v>
      </c>
      <c r="D823" s="113">
        <v>56</v>
      </c>
      <c r="E823" s="113">
        <v>51</v>
      </c>
      <c r="F823" s="113">
        <v>51.65</v>
      </c>
      <c r="G823" s="113">
        <v>51</v>
      </c>
      <c r="H823" s="113">
        <v>55.15</v>
      </c>
      <c r="I823" s="113">
        <v>7925</v>
      </c>
      <c r="J823" s="113">
        <v>411980.65</v>
      </c>
      <c r="K823" s="115">
        <v>43507</v>
      </c>
      <c r="L823" s="113">
        <v>162</v>
      </c>
      <c r="M823" s="113" t="s">
        <v>1873</v>
      </c>
      <c r="N823" s="351"/>
    </row>
    <row r="824" spans="1:14">
      <c r="A824" s="113" t="s">
        <v>108</v>
      </c>
      <c r="B824" s="113" t="s">
        <v>384</v>
      </c>
      <c r="C824" s="113">
        <v>116</v>
      </c>
      <c r="D824" s="113">
        <v>116.65</v>
      </c>
      <c r="E824" s="113">
        <v>113.2</v>
      </c>
      <c r="F824" s="113">
        <v>113.65</v>
      </c>
      <c r="G824" s="113">
        <v>113.3</v>
      </c>
      <c r="H824" s="113">
        <v>116.2</v>
      </c>
      <c r="I824" s="113">
        <v>1273403</v>
      </c>
      <c r="J824" s="113">
        <v>146040542.30000001</v>
      </c>
      <c r="K824" s="115">
        <v>43507</v>
      </c>
      <c r="L824" s="113">
        <v>9214</v>
      </c>
      <c r="M824" s="113" t="s">
        <v>1062</v>
      </c>
      <c r="N824" s="351"/>
    </row>
    <row r="825" spans="1:14">
      <c r="A825" s="113" t="s">
        <v>1063</v>
      </c>
      <c r="B825" s="113" t="s">
        <v>384</v>
      </c>
      <c r="C825" s="113">
        <v>4.95</v>
      </c>
      <c r="D825" s="113">
        <v>5.15</v>
      </c>
      <c r="E825" s="113">
        <v>4.95</v>
      </c>
      <c r="F825" s="113">
        <v>4.95</v>
      </c>
      <c r="G825" s="113">
        <v>4.95</v>
      </c>
      <c r="H825" s="113">
        <v>5.2</v>
      </c>
      <c r="I825" s="113">
        <v>663431</v>
      </c>
      <c r="J825" s="113">
        <v>3293124.75</v>
      </c>
      <c r="K825" s="115">
        <v>43507</v>
      </c>
      <c r="L825" s="113">
        <v>1139</v>
      </c>
      <c r="M825" s="113" t="s">
        <v>1064</v>
      </c>
      <c r="N825" s="351"/>
    </row>
    <row r="826" spans="1:14">
      <c r="A826" s="113" t="s">
        <v>109</v>
      </c>
      <c r="B826" s="113" t="s">
        <v>384</v>
      </c>
      <c r="C826" s="113">
        <v>129</v>
      </c>
      <c r="D826" s="113">
        <v>129</v>
      </c>
      <c r="E826" s="113">
        <v>123.8</v>
      </c>
      <c r="F826" s="113">
        <v>125.65</v>
      </c>
      <c r="G826" s="113">
        <v>125.8</v>
      </c>
      <c r="H826" s="113">
        <v>128.85</v>
      </c>
      <c r="I826" s="113">
        <v>4430011</v>
      </c>
      <c r="J826" s="113">
        <v>556186474.29999995</v>
      </c>
      <c r="K826" s="115">
        <v>43507</v>
      </c>
      <c r="L826" s="113">
        <v>33640</v>
      </c>
      <c r="M826" s="113" t="s">
        <v>1065</v>
      </c>
      <c r="N826" s="351"/>
    </row>
    <row r="827" spans="1:14">
      <c r="A827" s="113" t="s">
        <v>1066</v>
      </c>
      <c r="B827" s="113" t="s">
        <v>384</v>
      </c>
      <c r="C827" s="113">
        <v>60.85</v>
      </c>
      <c r="D827" s="113">
        <v>60.85</v>
      </c>
      <c r="E827" s="113">
        <v>57.65</v>
      </c>
      <c r="F827" s="113">
        <v>58.8</v>
      </c>
      <c r="G827" s="113">
        <v>58.25</v>
      </c>
      <c r="H827" s="113">
        <v>60.4</v>
      </c>
      <c r="I827" s="113">
        <v>651437</v>
      </c>
      <c r="J827" s="113">
        <v>38011554.399999999</v>
      </c>
      <c r="K827" s="115">
        <v>43507</v>
      </c>
      <c r="L827" s="113">
        <v>3177</v>
      </c>
      <c r="M827" s="113" t="s">
        <v>1067</v>
      </c>
      <c r="N827" s="351"/>
    </row>
    <row r="828" spans="1:14">
      <c r="A828" s="113" t="s">
        <v>1068</v>
      </c>
      <c r="B828" s="113" t="s">
        <v>384</v>
      </c>
      <c r="C828" s="113">
        <v>1086.5</v>
      </c>
      <c r="D828" s="113">
        <v>1096</v>
      </c>
      <c r="E828" s="113">
        <v>1021.1</v>
      </c>
      <c r="F828" s="113">
        <v>1030.55</v>
      </c>
      <c r="G828" s="113">
        <v>1021.1</v>
      </c>
      <c r="H828" s="113">
        <v>1079.95</v>
      </c>
      <c r="I828" s="113">
        <v>35116</v>
      </c>
      <c r="J828" s="113">
        <v>36786210.649999999</v>
      </c>
      <c r="K828" s="115">
        <v>43507</v>
      </c>
      <c r="L828" s="113">
        <v>8085</v>
      </c>
      <c r="M828" s="113" t="s">
        <v>1069</v>
      </c>
      <c r="N828" s="351"/>
    </row>
    <row r="829" spans="1:14">
      <c r="A829" s="113" t="s">
        <v>1070</v>
      </c>
      <c r="B829" s="113" t="s">
        <v>384</v>
      </c>
      <c r="C829" s="113">
        <v>39.049999999999997</v>
      </c>
      <c r="D829" s="113">
        <v>40</v>
      </c>
      <c r="E829" s="113">
        <v>37.65</v>
      </c>
      <c r="F829" s="113">
        <v>38.450000000000003</v>
      </c>
      <c r="G829" s="113">
        <v>39.35</v>
      </c>
      <c r="H829" s="113">
        <v>39.9</v>
      </c>
      <c r="I829" s="113">
        <v>8809</v>
      </c>
      <c r="J829" s="113">
        <v>339618.55</v>
      </c>
      <c r="K829" s="115">
        <v>43507</v>
      </c>
      <c r="L829" s="113">
        <v>174</v>
      </c>
      <c r="M829" s="113" t="s">
        <v>1071</v>
      </c>
      <c r="N829" s="351"/>
    </row>
    <row r="830" spans="1:14">
      <c r="A830" s="113" t="s">
        <v>1072</v>
      </c>
      <c r="B830" s="113" t="s">
        <v>384</v>
      </c>
      <c r="C830" s="113">
        <v>207.4</v>
      </c>
      <c r="D830" s="113">
        <v>209.2</v>
      </c>
      <c r="E830" s="113">
        <v>202.6</v>
      </c>
      <c r="F830" s="113">
        <v>204.4</v>
      </c>
      <c r="G830" s="113">
        <v>204.9</v>
      </c>
      <c r="H830" s="113">
        <v>206.15</v>
      </c>
      <c r="I830" s="113">
        <v>5347</v>
      </c>
      <c r="J830" s="113">
        <v>1097418.3</v>
      </c>
      <c r="K830" s="115">
        <v>43507</v>
      </c>
      <c r="L830" s="113">
        <v>497</v>
      </c>
      <c r="M830" s="113" t="s">
        <v>1073</v>
      </c>
      <c r="N830" s="351"/>
    </row>
    <row r="831" spans="1:14">
      <c r="A831" s="113" t="s">
        <v>2531</v>
      </c>
      <c r="B831" s="113" t="s">
        <v>3201</v>
      </c>
      <c r="C831" s="113">
        <v>20</v>
      </c>
      <c r="D831" s="113">
        <v>21.2</v>
      </c>
      <c r="E831" s="113">
        <v>19.7</v>
      </c>
      <c r="F831" s="113">
        <v>20.05</v>
      </c>
      <c r="G831" s="113">
        <v>20</v>
      </c>
      <c r="H831" s="113">
        <v>20.45</v>
      </c>
      <c r="I831" s="113">
        <v>7086</v>
      </c>
      <c r="J831" s="113">
        <v>141773.70000000001</v>
      </c>
      <c r="K831" s="115">
        <v>43507</v>
      </c>
      <c r="L831" s="113">
        <v>74</v>
      </c>
      <c r="M831" s="113" t="s">
        <v>2532</v>
      </c>
      <c r="N831" s="351"/>
    </row>
    <row r="832" spans="1:14">
      <c r="A832" s="113" t="s">
        <v>1979</v>
      </c>
      <c r="B832" s="113" t="s">
        <v>384</v>
      </c>
      <c r="C832" s="113">
        <v>347.05</v>
      </c>
      <c r="D832" s="113">
        <v>347.05</v>
      </c>
      <c r="E832" s="113">
        <v>325.60000000000002</v>
      </c>
      <c r="F832" s="113">
        <v>339</v>
      </c>
      <c r="G832" s="113">
        <v>338.6</v>
      </c>
      <c r="H832" s="113">
        <v>346.4</v>
      </c>
      <c r="I832" s="113">
        <v>42627</v>
      </c>
      <c r="J832" s="113">
        <v>14365315.15</v>
      </c>
      <c r="K832" s="115">
        <v>43507</v>
      </c>
      <c r="L832" s="113">
        <v>3079</v>
      </c>
      <c r="M832" s="113" t="s">
        <v>3037</v>
      </c>
      <c r="N832" s="351"/>
    </row>
    <row r="833" spans="1:14">
      <c r="A833" s="113" t="s">
        <v>1074</v>
      </c>
      <c r="B833" s="113" t="s">
        <v>384</v>
      </c>
      <c r="C833" s="113">
        <v>5612</v>
      </c>
      <c r="D833" s="113">
        <v>5740</v>
      </c>
      <c r="E833" s="113">
        <v>5607.85</v>
      </c>
      <c r="F833" s="113">
        <v>5633</v>
      </c>
      <c r="G833" s="113">
        <v>5625</v>
      </c>
      <c r="H833" s="113">
        <v>5675.85</v>
      </c>
      <c r="I833" s="113">
        <v>5531</v>
      </c>
      <c r="J833" s="113">
        <v>31341849.850000001</v>
      </c>
      <c r="K833" s="115">
        <v>43507</v>
      </c>
      <c r="L833" s="113">
        <v>578</v>
      </c>
      <c r="M833" s="113" t="s">
        <v>1075</v>
      </c>
      <c r="N833" s="351"/>
    </row>
    <row r="834" spans="1:14">
      <c r="A834" s="113" t="s">
        <v>2094</v>
      </c>
      <c r="B834" s="113" t="s">
        <v>384</v>
      </c>
      <c r="C834" s="113">
        <v>21.1</v>
      </c>
      <c r="D834" s="113">
        <v>21.1</v>
      </c>
      <c r="E834" s="113">
        <v>21.1</v>
      </c>
      <c r="F834" s="113">
        <v>21.1</v>
      </c>
      <c r="G834" s="113">
        <v>21.1</v>
      </c>
      <c r="H834" s="113">
        <v>22.2</v>
      </c>
      <c r="I834" s="113">
        <v>26936</v>
      </c>
      <c r="J834" s="113">
        <v>568349.6</v>
      </c>
      <c r="K834" s="115">
        <v>43507</v>
      </c>
      <c r="L834" s="113">
        <v>230</v>
      </c>
      <c r="M834" s="113" t="s">
        <v>1085</v>
      </c>
      <c r="N834" s="351"/>
    </row>
    <row r="835" spans="1:14">
      <c r="A835" s="113" t="s">
        <v>2563</v>
      </c>
      <c r="B835" s="113" t="s">
        <v>384</v>
      </c>
      <c r="C835" s="113">
        <v>71</v>
      </c>
      <c r="D835" s="113">
        <v>71.8</v>
      </c>
      <c r="E835" s="113">
        <v>70</v>
      </c>
      <c r="F835" s="113">
        <v>71</v>
      </c>
      <c r="G835" s="113">
        <v>70</v>
      </c>
      <c r="H835" s="113">
        <v>70.95</v>
      </c>
      <c r="I835" s="113">
        <v>296921</v>
      </c>
      <c r="J835" s="113">
        <v>21076917.899999999</v>
      </c>
      <c r="K835" s="115">
        <v>43507</v>
      </c>
      <c r="L835" s="113">
        <v>4525</v>
      </c>
      <c r="M835" s="113" t="s">
        <v>2564</v>
      </c>
      <c r="N835" s="351"/>
    </row>
    <row r="836" spans="1:14">
      <c r="A836" s="113" t="s">
        <v>3698</v>
      </c>
      <c r="B836" s="113" t="s">
        <v>3201</v>
      </c>
      <c r="C836" s="113">
        <v>89.9</v>
      </c>
      <c r="D836" s="113">
        <v>89.9</v>
      </c>
      <c r="E836" s="113">
        <v>89.9</v>
      </c>
      <c r="F836" s="113">
        <v>89.9</v>
      </c>
      <c r="G836" s="113">
        <v>89.9</v>
      </c>
      <c r="H836" s="113">
        <v>90</v>
      </c>
      <c r="I836" s="113">
        <v>9</v>
      </c>
      <c r="J836" s="113">
        <v>809.1</v>
      </c>
      <c r="K836" s="115">
        <v>43507</v>
      </c>
      <c r="L836" s="113">
        <v>1</v>
      </c>
      <c r="M836" s="113" t="s">
        <v>3699</v>
      </c>
      <c r="N836" s="351"/>
    </row>
    <row r="837" spans="1:14">
      <c r="A837" s="113" t="s">
        <v>1076</v>
      </c>
      <c r="B837" s="113" t="s">
        <v>384</v>
      </c>
      <c r="C837" s="113">
        <v>411.05</v>
      </c>
      <c r="D837" s="113">
        <v>414.8</v>
      </c>
      <c r="E837" s="113">
        <v>408.05</v>
      </c>
      <c r="F837" s="113">
        <v>409.9</v>
      </c>
      <c r="G837" s="113">
        <v>411.95</v>
      </c>
      <c r="H837" s="113">
        <v>412.25</v>
      </c>
      <c r="I837" s="113">
        <v>5888</v>
      </c>
      <c r="J837" s="113">
        <v>2425926.7999999998</v>
      </c>
      <c r="K837" s="115">
        <v>43507</v>
      </c>
      <c r="L837" s="113">
        <v>178</v>
      </c>
      <c r="M837" s="113" t="s">
        <v>1077</v>
      </c>
      <c r="N837" s="351"/>
    </row>
    <row r="838" spans="1:14">
      <c r="A838" s="113" t="s">
        <v>3700</v>
      </c>
      <c r="B838" s="113" t="s">
        <v>3201</v>
      </c>
      <c r="C838" s="113">
        <v>2.85</v>
      </c>
      <c r="D838" s="113">
        <v>2.95</v>
      </c>
      <c r="E838" s="113">
        <v>2.75</v>
      </c>
      <c r="F838" s="113">
        <v>2.8</v>
      </c>
      <c r="G838" s="113">
        <v>2.75</v>
      </c>
      <c r="H838" s="113">
        <v>2.85</v>
      </c>
      <c r="I838" s="113">
        <v>78731</v>
      </c>
      <c r="J838" s="113">
        <v>220423.25</v>
      </c>
      <c r="K838" s="115">
        <v>43507</v>
      </c>
      <c r="L838" s="113">
        <v>62</v>
      </c>
      <c r="M838" s="113" t="s">
        <v>3701</v>
      </c>
      <c r="N838" s="351"/>
    </row>
    <row r="839" spans="1:14">
      <c r="A839" s="113" t="s">
        <v>2303</v>
      </c>
      <c r="B839" s="113" t="s">
        <v>384</v>
      </c>
      <c r="C839" s="113">
        <v>145.30000000000001</v>
      </c>
      <c r="D839" s="113">
        <v>145.30000000000001</v>
      </c>
      <c r="E839" s="113">
        <v>139.85</v>
      </c>
      <c r="F839" s="113">
        <v>141.25</v>
      </c>
      <c r="G839" s="113">
        <v>141.19999999999999</v>
      </c>
      <c r="H839" s="113">
        <v>144.75</v>
      </c>
      <c r="I839" s="113">
        <v>22265</v>
      </c>
      <c r="J839" s="113">
        <v>3172261.1</v>
      </c>
      <c r="K839" s="115">
        <v>43507</v>
      </c>
      <c r="L839" s="113">
        <v>690</v>
      </c>
      <c r="M839" s="113" t="s">
        <v>2304</v>
      </c>
      <c r="N839" s="351"/>
    </row>
    <row r="840" spans="1:14">
      <c r="A840" s="113" t="s">
        <v>110</v>
      </c>
      <c r="B840" s="113" t="s">
        <v>384</v>
      </c>
      <c r="C840" s="113">
        <v>458.4</v>
      </c>
      <c r="D840" s="113">
        <v>462.6</v>
      </c>
      <c r="E840" s="113">
        <v>445.05</v>
      </c>
      <c r="F840" s="113">
        <v>446.8</v>
      </c>
      <c r="G840" s="113">
        <v>447</v>
      </c>
      <c r="H840" s="113">
        <v>457.5</v>
      </c>
      <c r="I840" s="113">
        <v>4932521</v>
      </c>
      <c r="J840" s="113">
        <v>2254301257.5</v>
      </c>
      <c r="K840" s="115">
        <v>43507</v>
      </c>
      <c r="L840" s="113">
        <v>35210</v>
      </c>
      <c r="M840" s="113" t="s">
        <v>1078</v>
      </c>
      <c r="N840" s="351"/>
    </row>
    <row r="841" spans="1:14">
      <c r="A841" s="113" t="s">
        <v>3535</v>
      </c>
      <c r="B841" s="113" t="s">
        <v>384</v>
      </c>
      <c r="C841" s="113">
        <v>17.89</v>
      </c>
      <c r="D841" s="113">
        <v>17.899999999999999</v>
      </c>
      <c r="E841" s="113">
        <v>17.89</v>
      </c>
      <c r="F841" s="113">
        <v>17.899999999999999</v>
      </c>
      <c r="G841" s="113">
        <v>17.899999999999999</v>
      </c>
      <c r="H841" s="113">
        <v>17.98</v>
      </c>
      <c r="I841" s="113">
        <v>335</v>
      </c>
      <c r="J841" s="113">
        <v>5994.18</v>
      </c>
      <c r="K841" s="115">
        <v>43507</v>
      </c>
      <c r="L841" s="113">
        <v>4</v>
      </c>
      <c r="M841" s="113" t="s">
        <v>3536</v>
      </c>
      <c r="N841" s="351"/>
    </row>
    <row r="842" spans="1:14">
      <c r="A842" s="113" t="s">
        <v>2116</v>
      </c>
      <c r="B842" s="113" t="s">
        <v>384</v>
      </c>
      <c r="C842" s="113">
        <v>110.05</v>
      </c>
      <c r="D842" s="113">
        <v>113.1</v>
      </c>
      <c r="E842" s="113">
        <v>110.05</v>
      </c>
      <c r="F842" s="113">
        <v>113.1</v>
      </c>
      <c r="G842" s="113">
        <v>113.1</v>
      </c>
      <c r="H842" s="113">
        <v>112.17</v>
      </c>
      <c r="I842" s="113">
        <v>25</v>
      </c>
      <c r="J842" s="113">
        <v>2766.1</v>
      </c>
      <c r="K842" s="115">
        <v>43507</v>
      </c>
      <c r="L842" s="113">
        <v>4</v>
      </c>
      <c r="M842" s="113" t="s">
        <v>2117</v>
      </c>
      <c r="N842" s="351"/>
    </row>
    <row r="843" spans="1:14">
      <c r="A843" s="113" t="s">
        <v>3537</v>
      </c>
      <c r="B843" s="113" t="s">
        <v>384</v>
      </c>
      <c r="C843" s="113">
        <v>396</v>
      </c>
      <c r="D843" s="113">
        <v>400</v>
      </c>
      <c r="E843" s="113">
        <v>375.6</v>
      </c>
      <c r="F843" s="113">
        <v>382</v>
      </c>
      <c r="G843" s="113">
        <v>382</v>
      </c>
      <c r="H843" s="113">
        <v>385.99</v>
      </c>
      <c r="I843" s="113">
        <v>2099</v>
      </c>
      <c r="J843" s="113">
        <v>817602.7</v>
      </c>
      <c r="K843" s="115">
        <v>43507</v>
      </c>
      <c r="L843" s="113">
        <v>63</v>
      </c>
      <c r="M843" s="113" t="s">
        <v>3538</v>
      </c>
      <c r="N843" s="351"/>
    </row>
    <row r="844" spans="1:14">
      <c r="A844" s="113" t="s">
        <v>3581</v>
      </c>
      <c r="B844" s="113" t="s">
        <v>384</v>
      </c>
      <c r="C844" s="113">
        <v>115</v>
      </c>
      <c r="D844" s="113">
        <v>115</v>
      </c>
      <c r="E844" s="113">
        <v>115</v>
      </c>
      <c r="F844" s="113">
        <v>115</v>
      </c>
      <c r="G844" s="113">
        <v>115</v>
      </c>
      <c r="H844" s="113">
        <v>113.6</v>
      </c>
      <c r="I844" s="113">
        <v>1</v>
      </c>
      <c r="J844" s="113">
        <v>115</v>
      </c>
      <c r="K844" s="115">
        <v>43507</v>
      </c>
      <c r="L844" s="113">
        <v>1</v>
      </c>
      <c r="M844" s="113" t="s">
        <v>3582</v>
      </c>
      <c r="N844" s="351"/>
    </row>
    <row r="845" spans="1:14">
      <c r="A845" s="113" t="s">
        <v>1079</v>
      </c>
      <c r="B845" s="113" t="s">
        <v>384</v>
      </c>
      <c r="C845" s="113">
        <v>186</v>
      </c>
      <c r="D845" s="113">
        <v>190.35</v>
      </c>
      <c r="E845" s="113">
        <v>181.6</v>
      </c>
      <c r="F845" s="113">
        <v>188.3</v>
      </c>
      <c r="G845" s="113">
        <v>190</v>
      </c>
      <c r="H845" s="113">
        <v>185.65</v>
      </c>
      <c r="I845" s="113">
        <v>29001</v>
      </c>
      <c r="J845" s="113">
        <v>5421424.4500000002</v>
      </c>
      <c r="K845" s="115">
        <v>43507</v>
      </c>
      <c r="L845" s="113">
        <v>620</v>
      </c>
      <c r="M845" s="113" t="s">
        <v>1080</v>
      </c>
      <c r="N845" s="351"/>
    </row>
    <row r="846" spans="1:14">
      <c r="A846" s="113" t="s">
        <v>2752</v>
      </c>
      <c r="B846" s="113" t="s">
        <v>384</v>
      </c>
      <c r="C846" s="113">
        <v>234.85</v>
      </c>
      <c r="D846" s="113">
        <v>234.9</v>
      </c>
      <c r="E846" s="113">
        <v>225.45</v>
      </c>
      <c r="F846" s="113">
        <v>228</v>
      </c>
      <c r="G846" s="113">
        <v>228</v>
      </c>
      <c r="H846" s="113">
        <v>225.1</v>
      </c>
      <c r="I846" s="113">
        <v>553</v>
      </c>
      <c r="J846" s="113">
        <v>126161.95</v>
      </c>
      <c r="K846" s="115">
        <v>43507</v>
      </c>
      <c r="L846" s="113">
        <v>53</v>
      </c>
      <c r="M846" s="113" t="s">
        <v>2753</v>
      </c>
      <c r="N846" s="351"/>
    </row>
    <row r="847" spans="1:14">
      <c r="A847" s="113" t="s">
        <v>1081</v>
      </c>
      <c r="B847" s="113" t="s">
        <v>384</v>
      </c>
      <c r="C847" s="113">
        <v>430</v>
      </c>
      <c r="D847" s="113">
        <v>443</v>
      </c>
      <c r="E847" s="113">
        <v>424.25</v>
      </c>
      <c r="F847" s="113">
        <v>433.35</v>
      </c>
      <c r="G847" s="113">
        <v>433.5</v>
      </c>
      <c r="H847" s="113">
        <v>433.5</v>
      </c>
      <c r="I847" s="113">
        <v>65398</v>
      </c>
      <c r="J847" s="113">
        <v>28433446</v>
      </c>
      <c r="K847" s="115">
        <v>43507</v>
      </c>
      <c r="L847" s="113">
        <v>3112</v>
      </c>
      <c r="M847" s="113" t="s">
        <v>1082</v>
      </c>
      <c r="N847" s="351"/>
    </row>
    <row r="848" spans="1:14">
      <c r="A848" s="113" t="s">
        <v>1083</v>
      </c>
      <c r="B848" s="113" t="s">
        <v>384</v>
      </c>
      <c r="C848" s="113">
        <v>999.99</v>
      </c>
      <c r="D848" s="113">
        <v>1000.01</v>
      </c>
      <c r="E848" s="113">
        <v>999.35</v>
      </c>
      <c r="F848" s="113">
        <v>999.99</v>
      </c>
      <c r="G848" s="113">
        <v>1000</v>
      </c>
      <c r="H848" s="113">
        <v>1000</v>
      </c>
      <c r="I848" s="113">
        <v>684643</v>
      </c>
      <c r="J848" s="113">
        <v>684641909.44000006</v>
      </c>
      <c r="K848" s="115">
        <v>43507</v>
      </c>
      <c r="L848" s="113">
        <v>2699</v>
      </c>
      <c r="M848" s="113" t="s">
        <v>1084</v>
      </c>
      <c r="N848" s="351"/>
    </row>
    <row r="849" spans="1:14">
      <c r="A849" s="113" t="s">
        <v>2760</v>
      </c>
      <c r="B849" s="113" t="s">
        <v>384</v>
      </c>
      <c r="C849" s="113">
        <v>999.99</v>
      </c>
      <c r="D849" s="113">
        <v>1000.01</v>
      </c>
      <c r="E849" s="113">
        <v>999.99</v>
      </c>
      <c r="F849" s="113">
        <v>1000</v>
      </c>
      <c r="G849" s="113">
        <v>1000</v>
      </c>
      <c r="H849" s="113">
        <v>999.99</v>
      </c>
      <c r="I849" s="113">
        <v>28830</v>
      </c>
      <c r="J849" s="113">
        <v>28830120.140000001</v>
      </c>
      <c r="K849" s="115">
        <v>43507</v>
      </c>
      <c r="L849" s="113">
        <v>66</v>
      </c>
      <c r="M849" s="113" t="s">
        <v>2761</v>
      </c>
      <c r="N849" s="351"/>
    </row>
    <row r="850" spans="1:14">
      <c r="A850" s="113" t="s">
        <v>1086</v>
      </c>
      <c r="B850" s="113" t="s">
        <v>384</v>
      </c>
      <c r="C850" s="113">
        <v>42</v>
      </c>
      <c r="D850" s="113">
        <v>44.25</v>
      </c>
      <c r="E850" s="113">
        <v>40.299999999999997</v>
      </c>
      <c r="F850" s="113">
        <v>42.55</v>
      </c>
      <c r="G850" s="113">
        <v>43</v>
      </c>
      <c r="H850" s="113">
        <v>42.1</v>
      </c>
      <c r="I850" s="113">
        <v>29414</v>
      </c>
      <c r="J850" s="113">
        <v>1261203.2</v>
      </c>
      <c r="K850" s="115">
        <v>43507</v>
      </c>
      <c r="L850" s="113">
        <v>266</v>
      </c>
      <c r="M850" s="113" t="s">
        <v>1087</v>
      </c>
      <c r="N850" s="351"/>
    </row>
    <row r="851" spans="1:14">
      <c r="A851" s="113" t="s">
        <v>2441</v>
      </c>
      <c r="B851" s="113" t="s">
        <v>384</v>
      </c>
      <c r="C851" s="113">
        <v>25.2</v>
      </c>
      <c r="D851" s="113">
        <v>25.2</v>
      </c>
      <c r="E851" s="113">
        <v>23.5</v>
      </c>
      <c r="F851" s="113">
        <v>23.55</v>
      </c>
      <c r="G851" s="113">
        <v>23.55</v>
      </c>
      <c r="H851" s="113">
        <v>24.05</v>
      </c>
      <c r="I851" s="113">
        <v>1676</v>
      </c>
      <c r="J851" s="113">
        <v>39427.9</v>
      </c>
      <c r="K851" s="115">
        <v>43507</v>
      </c>
      <c r="L851" s="113">
        <v>16</v>
      </c>
      <c r="M851" s="113" t="s">
        <v>2442</v>
      </c>
      <c r="N851" s="351"/>
    </row>
    <row r="852" spans="1:14">
      <c r="A852" s="113" t="s">
        <v>1088</v>
      </c>
      <c r="B852" s="113" t="s">
        <v>384</v>
      </c>
      <c r="C852" s="113">
        <v>90.5</v>
      </c>
      <c r="D852" s="113">
        <v>92.3</v>
      </c>
      <c r="E852" s="113">
        <v>89.7</v>
      </c>
      <c r="F852" s="113">
        <v>91.05</v>
      </c>
      <c r="G852" s="113">
        <v>91.1</v>
      </c>
      <c r="H852" s="113">
        <v>90.95</v>
      </c>
      <c r="I852" s="113">
        <v>21633</v>
      </c>
      <c r="J852" s="113">
        <v>1966746.25</v>
      </c>
      <c r="K852" s="115">
        <v>43507</v>
      </c>
      <c r="L852" s="113">
        <v>1130</v>
      </c>
      <c r="M852" s="113" t="s">
        <v>1089</v>
      </c>
      <c r="N852" s="351"/>
    </row>
    <row r="853" spans="1:14">
      <c r="A853" s="113" t="s">
        <v>2443</v>
      </c>
      <c r="B853" s="113" t="s">
        <v>384</v>
      </c>
      <c r="C853" s="113">
        <v>4.0999999999999996</v>
      </c>
      <c r="D853" s="113">
        <v>4.0999999999999996</v>
      </c>
      <c r="E853" s="113">
        <v>3.6</v>
      </c>
      <c r="F853" s="113">
        <v>3.7</v>
      </c>
      <c r="G853" s="113">
        <v>3.7</v>
      </c>
      <c r="H853" s="113">
        <v>4.0999999999999996</v>
      </c>
      <c r="I853" s="113">
        <v>28382</v>
      </c>
      <c r="J853" s="113">
        <v>105641.95</v>
      </c>
      <c r="K853" s="115">
        <v>43507</v>
      </c>
      <c r="L853" s="113">
        <v>73</v>
      </c>
      <c r="M853" s="113" t="s">
        <v>2444</v>
      </c>
      <c r="N853" s="351"/>
    </row>
    <row r="854" spans="1:14">
      <c r="A854" s="113" t="s">
        <v>2683</v>
      </c>
      <c r="B854" s="113" t="s">
        <v>384</v>
      </c>
      <c r="C854" s="113">
        <v>0.95</v>
      </c>
      <c r="D854" s="113">
        <v>0.95</v>
      </c>
      <c r="E854" s="113">
        <v>0.85</v>
      </c>
      <c r="F854" s="113">
        <v>0.9</v>
      </c>
      <c r="G854" s="113">
        <v>0.95</v>
      </c>
      <c r="H854" s="113">
        <v>0.95</v>
      </c>
      <c r="I854" s="113">
        <v>315911</v>
      </c>
      <c r="J854" s="113">
        <v>286891.95</v>
      </c>
      <c r="K854" s="115">
        <v>43507</v>
      </c>
      <c r="L854" s="113">
        <v>409</v>
      </c>
      <c r="M854" s="113" t="s">
        <v>2684</v>
      </c>
      <c r="N854" s="351"/>
    </row>
    <row r="855" spans="1:14">
      <c r="A855" s="113" t="s">
        <v>111</v>
      </c>
      <c r="B855" s="113" t="s">
        <v>384</v>
      </c>
      <c r="C855" s="113">
        <v>1259</v>
      </c>
      <c r="D855" s="113">
        <v>1259</v>
      </c>
      <c r="E855" s="113">
        <v>1221</v>
      </c>
      <c r="F855" s="113">
        <v>1246.5</v>
      </c>
      <c r="G855" s="113">
        <v>1246</v>
      </c>
      <c r="H855" s="113">
        <v>1261.75</v>
      </c>
      <c r="I855" s="113">
        <v>2981408</v>
      </c>
      <c r="J855" s="113">
        <v>3704466850</v>
      </c>
      <c r="K855" s="115">
        <v>43507</v>
      </c>
      <c r="L855" s="113">
        <v>112989</v>
      </c>
      <c r="M855" s="113" t="s">
        <v>1090</v>
      </c>
      <c r="N855" s="351"/>
    </row>
    <row r="856" spans="1:14">
      <c r="A856" s="113" t="s">
        <v>1858</v>
      </c>
      <c r="B856" s="113" t="s">
        <v>384</v>
      </c>
      <c r="C856" s="113">
        <v>1844</v>
      </c>
      <c r="D856" s="113">
        <v>1844</v>
      </c>
      <c r="E856" s="113">
        <v>1781.05</v>
      </c>
      <c r="F856" s="113">
        <v>1795.1</v>
      </c>
      <c r="G856" s="113">
        <v>1790.05</v>
      </c>
      <c r="H856" s="113">
        <v>1840.65</v>
      </c>
      <c r="I856" s="113">
        <v>191046</v>
      </c>
      <c r="J856" s="113">
        <v>344616473.19999999</v>
      </c>
      <c r="K856" s="115">
        <v>43507</v>
      </c>
      <c r="L856" s="113">
        <v>9313</v>
      </c>
      <c r="M856" s="113" t="s">
        <v>1859</v>
      </c>
      <c r="N856" s="351"/>
    </row>
    <row r="857" spans="1:14">
      <c r="A857" s="113" t="s">
        <v>1905</v>
      </c>
      <c r="B857" s="113" t="s">
        <v>384</v>
      </c>
      <c r="C857" s="113">
        <v>1564</v>
      </c>
      <c r="D857" s="113">
        <v>1567.95</v>
      </c>
      <c r="E857" s="113">
        <v>1505</v>
      </c>
      <c r="F857" s="113">
        <v>1532.35</v>
      </c>
      <c r="G857" s="113">
        <v>1530</v>
      </c>
      <c r="H857" s="113">
        <v>1556.7</v>
      </c>
      <c r="I857" s="113">
        <v>101126</v>
      </c>
      <c r="J857" s="113">
        <v>154465164.55000001</v>
      </c>
      <c r="K857" s="115">
        <v>43507</v>
      </c>
      <c r="L857" s="113">
        <v>12713</v>
      </c>
      <c r="M857" s="113" t="s">
        <v>1906</v>
      </c>
      <c r="N857" s="351"/>
    </row>
    <row r="858" spans="1:14">
      <c r="A858" s="113" t="s">
        <v>1091</v>
      </c>
      <c r="B858" s="113" t="s">
        <v>384</v>
      </c>
      <c r="C858" s="113">
        <v>1500.05</v>
      </c>
      <c r="D858" s="113">
        <v>1515.15</v>
      </c>
      <c r="E858" s="113">
        <v>1445</v>
      </c>
      <c r="F858" s="113">
        <v>1466.25</v>
      </c>
      <c r="G858" s="113">
        <v>1445</v>
      </c>
      <c r="H858" s="113">
        <v>1507</v>
      </c>
      <c r="I858" s="113">
        <v>1481</v>
      </c>
      <c r="J858" s="113">
        <v>2193808.65</v>
      </c>
      <c r="K858" s="115">
        <v>43507</v>
      </c>
      <c r="L858" s="113">
        <v>247</v>
      </c>
      <c r="M858" s="113" t="s">
        <v>1092</v>
      </c>
      <c r="N858" s="351"/>
    </row>
    <row r="859" spans="1:14">
      <c r="A859" s="113" t="s">
        <v>1093</v>
      </c>
      <c r="B859" s="113" t="s">
        <v>384</v>
      </c>
      <c r="C859" s="113">
        <v>143</v>
      </c>
      <c r="D859" s="113">
        <v>143</v>
      </c>
      <c r="E859" s="113">
        <v>132.65</v>
      </c>
      <c r="F859" s="113">
        <v>138.65</v>
      </c>
      <c r="G859" s="113">
        <v>139</v>
      </c>
      <c r="H859" s="113">
        <v>141.65</v>
      </c>
      <c r="I859" s="113">
        <v>29771</v>
      </c>
      <c r="J859" s="113">
        <v>4057725.25</v>
      </c>
      <c r="K859" s="115">
        <v>43507</v>
      </c>
      <c r="L859" s="113">
        <v>867</v>
      </c>
      <c r="M859" s="113" t="s">
        <v>2731</v>
      </c>
      <c r="N859" s="351"/>
    </row>
    <row r="860" spans="1:14">
      <c r="A860" s="113" t="s">
        <v>112</v>
      </c>
      <c r="B860" s="113" t="s">
        <v>384</v>
      </c>
      <c r="C860" s="113">
        <v>821.5</v>
      </c>
      <c r="D860" s="113">
        <v>829.75</v>
      </c>
      <c r="E860" s="113">
        <v>808</v>
      </c>
      <c r="F860" s="113">
        <v>820.5</v>
      </c>
      <c r="G860" s="113">
        <v>820</v>
      </c>
      <c r="H860" s="113">
        <v>830.75</v>
      </c>
      <c r="I860" s="113">
        <v>1689390</v>
      </c>
      <c r="J860" s="113">
        <v>1383699040.3</v>
      </c>
      <c r="K860" s="115">
        <v>43507</v>
      </c>
      <c r="L860" s="113">
        <v>37774</v>
      </c>
      <c r="M860" s="113" t="s">
        <v>1094</v>
      </c>
      <c r="N860" s="351"/>
    </row>
    <row r="861" spans="1:14">
      <c r="A861" s="113" t="s">
        <v>1095</v>
      </c>
      <c r="B861" s="113" t="s">
        <v>384</v>
      </c>
      <c r="C861" s="113">
        <v>1195</v>
      </c>
      <c r="D861" s="113">
        <v>1199.3</v>
      </c>
      <c r="E861" s="113">
        <v>1160</v>
      </c>
      <c r="F861" s="113">
        <v>1176.45</v>
      </c>
      <c r="G861" s="113">
        <v>1165</v>
      </c>
      <c r="H861" s="113">
        <v>1195.4000000000001</v>
      </c>
      <c r="I861" s="113">
        <v>44784</v>
      </c>
      <c r="J861" s="113">
        <v>52963998.299999997</v>
      </c>
      <c r="K861" s="115">
        <v>43507</v>
      </c>
      <c r="L861" s="113">
        <v>2858</v>
      </c>
      <c r="M861" s="113" t="s">
        <v>1096</v>
      </c>
      <c r="N861" s="351"/>
    </row>
    <row r="862" spans="1:14">
      <c r="A862" s="113" t="s">
        <v>1097</v>
      </c>
      <c r="B862" s="113" t="s">
        <v>384</v>
      </c>
      <c r="C862" s="113">
        <v>23.1</v>
      </c>
      <c r="D862" s="113">
        <v>23.65</v>
      </c>
      <c r="E862" s="113">
        <v>22.05</v>
      </c>
      <c r="F862" s="113">
        <v>22.25</v>
      </c>
      <c r="G862" s="113">
        <v>22.1</v>
      </c>
      <c r="H862" s="113">
        <v>23.1</v>
      </c>
      <c r="I862" s="113">
        <v>18416</v>
      </c>
      <c r="J862" s="113">
        <v>414226.5</v>
      </c>
      <c r="K862" s="115">
        <v>43507</v>
      </c>
      <c r="L862" s="113">
        <v>184</v>
      </c>
      <c r="M862" s="113" t="s">
        <v>1098</v>
      </c>
      <c r="N862" s="351"/>
    </row>
    <row r="863" spans="1:14">
      <c r="A863" s="113" t="s">
        <v>3268</v>
      </c>
      <c r="B863" s="113" t="s">
        <v>384</v>
      </c>
      <c r="C863" s="113">
        <v>7.7</v>
      </c>
      <c r="D863" s="113">
        <v>7.8</v>
      </c>
      <c r="E863" s="113">
        <v>7.15</v>
      </c>
      <c r="F863" s="113">
        <v>7.2</v>
      </c>
      <c r="G863" s="113">
        <v>7.5</v>
      </c>
      <c r="H863" s="113">
        <v>7.8</v>
      </c>
      <c r="I863" s="113">
        <v>20205</v>
      </c>
      <c r="J863" s="113">
        <v>149825.95000000001</v>
      </c>
      <c r="K863" s="115">
        <v>43507</v>
      </c>
      <c r="L863" s="113">
        <v>90</v>
      </c>
      <c r="M863" s="113" t="s">
        <v>3269</v>
      </c>
      <c r="N863" s="351"/>
    </row>
    <row r="864" spans="1:14">
      <c r="A864" s="113" t="s">
        <v>113</v>
      </c>
      <c r="B864" s="113" t="s">
        <v>384</v>
      </c>
      <c r="C864" s="113">
        <v>669.4</v>
      </c>
      <c r="D864" s="113">
        <v>673.4</v>
      </c>
      <c r="E864" s="113">
        <v>645.20000000000005</v>
      </c>
      <c r="F864" s="113">
        <v>647.54999999999995</v>
      </c>
      <c r="G864" s="113">
        <v>650</v>
      </c>
      <c r="H864" s="113">
        <v>682.1</v>
      </c>
      <c r="I864" s="113">
        <v>7931599</v>
      </c>
      <c r="J864" s="113">
        <v>5206029835.6999998</v>
      </c>
      <c r="K864" s="115">
        <v>43507</v>
      </c>
      <c r="L864" s="113">
        <v>121657</v>
      </c>
      <c r="M864" s="113" t="s">
        <v>1099</v>
      </c>
      <c r="N864" s="351"/>
    </row>
    <row r="865" spans="1:14">
      <c r="A865" s="113" t="s">
        <v>114</v>
      </c>
      <c r="B865" s="113" t="s">
        <v>384</v>
      </c>
      <c r="C865" s="113">
        <v>398</v>
      </c>
      <c r="D865" s="113">
        <v>398</v>
      </c>
      <c r="E865" s="113">
        <v>385</v>
      </c>
      <c r="F865" s="113">
        <v>388.7</v>
      </c>
      <c r="G865" s="113">
        <v>386.95</v>
      </c>
      <c r="H865" s="113">
        <v>398.05</v>
      </c>
      <c r="I865" s="113">
        <v>1506057</v>
      </c>
      <c r="J865" s="113">
        <v>585400944.35000002</v>
      </c>
      <c r="K865" s="115">
        <v>43507</v>
      </c>
      <c r="L865" s="113">
        <v>23041</v>
      </c>
      <c r="M865" s="113" t="s">
        <v>3038</v>
      </c>
      <c r="N865" s="351"/>
    </row>
    <row r="866" spans="1:14">
      <c r="A866" s="113" t="s">
        <v>1100</v>
      </c>
      <c r="B866" s="113" t="s">
        <v>384</v>
      </c>
      <c r="C866" s="113">
        <v>17.489999999999998</v>
      </c>
      <c r="D866" s="113">
        <v>17.5</v>
      </c>
      <c r="E866" s="113">
        <v>17.07</v>
      </c>
      <c r="F866" s="113">
        <v>17.149999999999999</v>
      </c>
      <c r="G866" s="113">
        <v>17.2</v>
      </c>
      <c r="H866" s="113">
        <v>17.440000000000001</v>
      </c>
      <c r="I866" s="113">
        <v>25758</v>
      </c>
      <c r="J866" s="113">
        <v>441821.64</v>
      </c>
      <c r="K866" s="115">
        <v>43507</v>
      </c>
      <c r="L866" s="113">
        <v>132</v>
      </c>
      <c r="M866" s="113" t="s">
        <v>1101</v>
      </c>
      <c r="N866" s="351"/>
    </row>
    <row r="867" spans="1:14">
      <c r="A867" s="113" t="s">
        <v>1102</v>
      </c>
      <c r="B867" s="113" t="s">
        <v>384</v>
      </c>
      <c r="C867" s="113">
        <v>106.05</v>
      </c>
      <c r="D867" s="113">
        <v>106.06</v>
      </c>
      <c r="E867" s="113">
        <v>106</v>
      </c>
      <c r="F867" s="113">
        <v>106.06</v>
      </c>
      <c r="G867" s="113">
        <v>106.06</v>
      </c>
      <c r="H867" s="113">
        <v>106</v>
      </c>
      <c r="I867" s="113">
        <v>27</v>
      </c>
      <c r="J867" s="113">
        <v>2862.88</v>
      </c>
      <c r="K867" s="115">
        <v>43507</v>
      </c>
      <c r="L867" s="113">
        <v>6</v>
      </c>
      <c r="M867" s="113" t="s">
        <v>1103</v>
      </c>
      <c r="N867" s="351"/>
    </row>
    <row r="868" spans="1:14">
      <c r="A868" s="113" t="s">
        <v>1104</v>
      </c>
      <c r="B868" s="113" t="s">
        <v>384</v>
      </c>
      <c r="C868" s="113">
        <v>84.85</v>
      </c>
      <c r="D868" s="113">
        <v>88.05</v>
      </c>
      <c r="E868" s="113">
        <v>84.4</v>
      </c>
      <c r="F868" s="113">
        <v>85</v>
      </c>
      <c r="G868" s="113">
        <v>84.4</v>
      </c>
      <c r="H868" s="113">
        <v>86.5</v>
      </c>
      <c r="I868" s="113">
        <v>1639</v>
      </c>
      <c r="J868" s="113">
        <v>141657.04999999999</v>
      </c>
      <c r="K868" s="115">
        <v>43507</v>
      </c>
      <c r="L868" s="113">
        <v>158</v>
      </c>
      <c r="M868" s="113" t="s">
        <v>1105</v>
      </c>
      <c r="N868" s="351"/>
    </row>
    <row r="869" spans="1:14">
      <c r="A869" s="113" t="s">
        <v>1106</v>
      </c>
      <c r="B869" s="113" t="s">
        <v>384</v>
      </c>
      <c r="C869" s="113">
        <v>40.9</v>
      </c>
      <c r="D869" s="113">
        <v>41</v>
      </c>
      <c r="E869" s="113">
        <v>39.4</v>
      </c>
      <c r="F869" s="113">
        <v>39.9</v>
      </c>
      <c r="G869" s="113">
        <v>40.549999999999997</v>
      </c>
      <c r="H869" s="113">
        <v>40.4</v>
      </c>
      <c r="I869" s="113">
        <v>1577</v>
      </c>
      <c r="J869" s="113">
        <v>63180.1</v>
      </c>
      <c r="K869" s="115">
        <v>43507</v>
      </c>
      <c r="L869" s="113">
        <v>54</v>
      </c>
      <c r="M869" s="113" t="s">
        <v>1107</v>
      </c>
      <c r="N869" s="351"/>
    </row>
    <row r="870" spans="1:14">
      <c r="A870" s="113" t="s">
        <v>1108</v>
      </c>
      <c r="B870" s="113" t="s">
        <v>384</v>
      </c>
      <c r="C870" s="113">
        <v>5.3</v>
      </c>
      <c r="D870" s="113">
        <v>5.3</v>
      </c>
      <c r="E870" s="113">
        <v>4.5999999999999996</v>
      </c>
      <c r="F870" s="113">
        <v>4.8499999999999996</v>
      </c>
      <c r="G870" s="113">
        <v>4.8499999999999996</v>
      </c>
      <c r="H870" s="113">
        <v>4.9000000000000004</v>
      </c>
      <c r="I870" s="113">
        <v>45621</v>
      </c>
      <c r="J870" s="113">
        <v>217556.5</v>
      </c>
      <c r="K870" s="115">
        <v>43507</v>
      </c>
      <c r="L870" s="113">
        <v>105</v>
      </c>
      <c r="M870" s="113" t="s">
        <v>1109</v>
      </c>
      <c r="N870" s="351"/>
    </row>
    <row r="871" spans="1:14">
      <c r="A871" s="113" t="s">
        <v>2078</v>
      </c>
      <c r="B871" s="113" t="s">
        <v>384</v>
      </c>
      <c r="C871" s="113">
        <v>22.7</v>
      </c>
      <c r="D871" s="113">
        <v>23.45</v>
      </c>
      <c r="E871" s="113">
        <v>22</v>
      </c>
      <c r="F871" s="113">
        <v>22.35</v>
      </c>
      <c r="G871" s="113">
        <v>22.3</v>
      </c>
      <c r="H871" s="113">
        <v>21.1</v>
      </c>
      <c r="I871" s="113">
        <v>370224</v>
      </c>
      <c r="J871" s="113">
        <v>8396231</v>
      </c>
      <c r="K871" s="115">
        <v>43507</v>
      </c>
      <c r="L871" s="113">
        <v>2726</v>
      </c>
      <c r="M871" s="113" t="s">
        <v>2079</v>
      </c>
      <c r="N871" s="351"/>
    </row>
    <row r="872" spans="1:14">
      <c r="A872" s="113" t="s">
        <v>3270</v>
      </c>
      <c r="B872" s="113" t="s">
        <v>384</v>
      </c>
      <c r="C872" s="113">
        <v>93.8</v>
      </c>
      <c r="D872" s="113">
        <v>94</v>
      </c>
      <c r="E872" s="113">
        <v>83</v>
      </c>
      <c r="F872" s="113">
        <v>85.4</v>
      </c>
      <c r="G872" s="113">
        <v>83</v>
      </c>
      <c r="H872" s="113">
        <v>87.7</v>
      </c>
      <c r="I872" s="113">
        <v>1859</v>
      </c>
      <c r="J872" s="113">
        <v>159295</v>
      </c>
      <c r="K872" s="115">
        <v>43507</v>
      </c>
      <c r="L872" s="113">
        <v>33</v>
      </c>
      <c r="M872" s="113" t="s">
        <v>3271</v>
      </c>
      <c r="N872" s="351"/>
    </row>
    <row r="873" spans="1:14">
      <c r="A873" s="113" t="s">
        <v>1110</v>
      </c>
      <c r="B873" s="113" t="s">
        <v>384</v>
      </c>
      <c r="C873" s="113">
        <v>92.5</v>
      </c>
      <c r="D873" s="113">
        <v>92.9</v>
      </c>
      <c r="E873" s="113">
        <v>89</v>
      </c>
      <c r="F873" s="113">
        <v>89.8</v>
      </c>
      <c r="G873" s="113">
        <v>90</v>
      </c>
      <c r="H873" s="113">
        <v>91.35</v>
      </c>
      <c r="I873" s="113">
        <v>39186</v>
      </c>
      <c r="J873" s="113">
        <v>3568402.55</v>
      </c>
      <c r="K873" s="115">
        <v>43507</v>
      </c>
      <c r="L873" s="113">
        <v>1273</v>
      </c>
      <c r="M873" s="113" t="s">
        <v>1111</v>
      </c>
      <c r="N873" s="351"/>
    </row>
    <row r="874" spans="1:14">
      <c r="A874" s="113" t="s">
        <v>3039</v>
      </c>
      <c r="B874" s="113" t="s">
        <v>384</v>
      </c>
      <c r="C874" s="113">
        <v>5</v>
      </c>
      <c r="D874" s="113">
        <v>5</v>
      </c>
      <c r="E874" s="113">
        <v>4.6500000000000004</v>
      </c>
      <c r="F874" s="113">
        <v>5</v>
      </c>
      <c r="G874" s="113">
        <v>4.8499999999999996</v>
      </c>
      <c r="H874" s="113">
        <v>5.05</v>
      </c>
      <c r="I874" s="113">
        <v>2781</v>
      </c>
      <c r="J874" s="113">
        <v>13680.95</v>
      </c>
      <c r="K874" s="115">
        <v>43507</v>
      </c>
      <c r="L874" s="113">
        <v>17</v>
      </c>
      <c r="M874" s="113" t="s">
        <v>3040</v>
      </c>
      <c r="N874" s="351"/>
    </row>
    <row r="875" spans="1:14">
      <c r="A875" s="113" t="s">
        <v>1112</v>
      </c>
      <c r="B875" s="113" t="s">
        <v>384</v>
      </c>
      <c r="C875" s="113">
        <v>13.4</v>
      </c>
      <c r="D875" s="113">
        <v>13.5</v>
      </c>
      <c r="E875" s="113">
        <v>13.1</v>
      </c>
      <c r="F875" s="113">
        <v>13.2</v>
      </c>
      <c r="G875" s="113">
        <v>13.2</v>
      </c>
      <c r="H875" s="113">
        <v>13.5</v>
      </c>
      <c r="I875" s="113">
        <v>348708</v>
      </c>
      <c r="J875" s="113">
        <v>4622181.0999999996</v>
      </c>
      <c r="K875" s="115">
        <v>43507</v>
      </c>
      <c r="L875" s="113">
        <v>881</v>
      </c>
      <c r="M875" s="113" t="s">
        <v>1113</v>
      </c>
      <c r="N875" s="351"/>
    </row>
    <row r="876" spans="1:14">
      <c r="A876" s="113" t="s">
        <v>3402</v>
      </c>
      <c r="B876" s="113" t="s">
        <v>3201</v>
      </c>
      <c r="C876" s="113">
        <v>97.7</v>
      </c>
      <c r="D876" s="113">
        <v>97.7</v>
      </c>
      <c r="E876" s="113">
        <v>97.7</v>
      </c>
      <c r="F876" s="113">
        <v>97.7</v>
      </c>
      <c r="G876" s="113">
        <v>97.7</v>
      </c>
      <c r="H876" s="113">
        <v>102.8</v>
      </c>
      <c r="I876" s="113">
        <v>160</v>
      </c>
      <c r="J876" s="113">
        <v>15632</v>
      </c>
      <c r="K876" s="115">
        <v>43507</v>
      </c>
      <c r="L876" s="113">
        <v>6</v>
      </c>
      <c r="M876" s="113" t="s">
        <v>3403</v>
      </c>
      <c r="N876" s="351"/>
    </row>
    <row r="877" spans="1:14">
      <c r="A877" s="113" t="s">
        <v>1838</v>
      </c>
      <c r="B877" s="113" t="s">
        <v>384</v>
      </c>
      <c r="C877" s="113">
        <v>127.6</v>
      </c>
      <c r="D877" s="113">
        <v>136.80000000000001</v>
      </c>
      <c r="E877" s="113">
        <v>123.2</v>
      </c>
      <c r="F877" s="113">
        <v>135.30000000000001</v>
      </c>
      <c r="G877" s="113">
        <v>136.44999999999999</v>
      </c>
      <c r="H877" s="113">
        <v>127.85</v>
      </c>
      <c r="I877" s="113">
        <v>274370</v>
      </c>
      <c r="J877" s="113">
        <v>36468871.149999999</v>
      </c>
      <c r="K877" s="115">
        <v>43507</v>
      </c>
      <c r="L877" s="113">
        <v>3889</v>
      </c>
      <c r="M877" s="113" t="s">
        <v>1839</v>
      </c>
      <c r="N877" s="351"/>
    </row>
    <row r="878" spans="1:14">
      <c r="A878" s="113" t="s">
        <v>1114</v>
      </c>
      <c r="B878" s="113" t="s">
        <v>384</v>
      </c>
      <c r="C878" s="113">
        <v>238</v>
      </c>
      <c r="D878" s="113">
        <v>238</v>
      </c>
      <c r="E878" s="113">
        <v>226.1</v>
      </c>
      <c r="F878" s="113">
        <v>228.05</v>
      </c>
      <c r="G878" s="113">
        <v>227.5</v>
      </c>
      <c r="H878" s="113">
        <v>233.75</v>
      </c>
      <c r="I878" s="113">
        <v>71915</v>
      </c>
      <c r="J878" s="113">
        <v>16715319.6</v>
      </c>
      <c r="K878" s="115">
        <v>43507</v>
      </c>
      <c r="L878" s="113">
        <v>6100</v>
      </c>
      <c r="M878" s="113" t="s">
        <v>1115</v>
      </c>
      <c r="N878" s="351"/>
    </row>
    <row r="879" spans="1:14">
      <c r="A879" s="113" t="s">
        <v>1116</v>
      </c>
      <c r="B879" s="113" t="s">
        <v>384</v>
      </c>
      <c r="C879" s="113">
        <v>383</v>
      </c>
      <c r="D879" s="113">
        <v>383</v>
      </c>
      <c r="E879" s="113">
        <v>370</v>
      </c>
      <c r="F879" s="113">
        <v>371.1</v>
      </c>
      <c r="G879" s="113">
        <v>370</v>
      </c>
      <c r="H879" s="113">
        <v>381.35</v>
      </c>
      <c r="I879" s="113">
        <v>8529</v>
      </c>
      <c r="J879" s="113">
        <v>3208338.6</v>
      </c>
      <c r="K879" s="115">
        <v>43507</v>
      </c>
      <c r="L879" s="113">
        <v>426</v>
      </c>
      <c r="M879" s="113" t="s">
        <v>1117</v>
      </c>
      <c r="N879" s="351"/>
    </row>
    <row r="880" spans="1:14">
      <c r="A880" s="113" t="s">
        <v>2272</v>
      </c>
      <c r="B880" s="113" t="s">
        <v>384</v>
      </c>
      <c r="C880" s="113">
        <v>441.1</v>
      </c>
      <c r="D880" s="113">
        <v>441.1</v>
      </c>
      <c r="E880" s="113">
        <v>425.7</v>
      </c>
      <c r="F880" s="113">
        <v>432.6</v>
      </c>
      <c r="G880" s="113">
        <v>431</v>
      </c>
      <c r="H880" s="113">
        <v>440</v>
      </c>
      <c r="I880" s="113">
        <v>8211</v>
      </c>
      <c r="J880" s="113">
        <v>3562240.55</v>
      </c>
      <c r="K880" s="115">
        <v>43507</v>
      </c>
      <c r="L880" s="113">
        <v>454</v>
      </c>
      <c r="M880" s="113" t="s">
        <v>2273</v>
      </c>
      <c r="N880" s="351"/>
    </row>
    <row r="881" spans="1:14">
      <c r="A881" s="113" t="s">
        <v>1118</v>
      </c>
      <c r="B881" s="113" t="s">
        <v>384</v>
      </c>
      <c r="C881" s="113">
        <v>3298.5</v>
      </c>
      <c r="D881" s="113">
        <v>3298.5</v>
      </c>
      <c r="E881" s="113">
        <v>3182.75</v>
      </c>
      <c r="F881" s="113">
        <v>3201.85</v>
      </c>
      <c r="G881" s="113">
        <v>3219.95</v>
      </c>
      <c r="H881" s="113">
        <v>3298.65</v>
      </c>
      <c r="I881" s="113">
        <v>2022</v>
      </c>
      <c r="J881" s="113">
        <v>6520364.6500000004</v>
      </c>
      <c r="K881" s="115">
        <v>43507</v>
      </c>
      <c r="L881" s="113">
        <v>568</v>
      </c>
      <c r="M881" s="113" t="s">
        <v>1119</v>
      </c>
      <c r="N881" s="351"/>
    </row>
    <row r="882" spans="1:14">
      <c r="A882" s="113" t="s">
        <v>1120</v>
      </c>
      <c r="B882" s="113" t="s">
        <v>384</v>
      </c>
      <c r="C882" s="113">
        <v>465</v>
      </c>
      <c r="D882" s="113">
        <v>479</v>
      </c>
      <c r="E882" s="113">
        <v>460.2</v>
      </c>
      <c r="F882" s="113">
        <v>464.7</v>
      </c>
      <c r="G882" s="113">
        <v>461</v>
      </c>
      <c r="H882" s="113">
        <v>469.7</v>
      </c>
      <c r="I882" s="113">
        <v>210061</v>
      </c>
      <c r="J882" s="113">
        <v>98926771.700000003</v>
      </c>
      <c r="K882" s="115">
        <v>43507</v>
      </c>
      <c r="L882" s="113">
        <v>7123</v>
      </c>
      <c r="M882" s="113" t="s">
        <v>1121</v>
      </c>
      <c r="N882" s="351"/>
    </row>
    <row r="883" spans="1:14">
      <c r="A883" s="113" t="s">
        <v>1122</v>
      </c>
      <c r="B883" s="113" t="s">
        <v>384</v>
      </c>
      <c r="C883" s="113">
        <v>365.05</v>
      </c>
      <c r="D883" s="113">
        <v>380</v>
      </c>
      <c r="E883" s="113">
        <v>362.75</v>
      </c>
      <c r="F883" s="113">
        <v>376.4</v>
      </c>
      <c r="G883" s="113">
        <v>375.6</v>
      </c>
      <c r="H883" s="113">
        <v>368.35</v>
      </c>
      <c r="I883" s="113">
        <v>19671</v>
      </c>
      <c r="J883" s="113">
        <v>7296981.75</v>
      </c>
      <c r="K883" s="115">
        <v>43507</v>
      </c>
      <c r="L883" s="113">
        <v>1420</v>
      </c>
      <c r="M883" s="113" t="s">
        <v>1123</v>
      </c>
      <c r="N883" s="351"/>
    </row>
    <row r="884" spans="1:14">
      <c r="A884" s="113" t="s">
        <v>1124</v>
      </c>
      <c r="B884" s="113" t="s">
        <v>384</v>
      </c>
      <c r="C884" s="113">
        <v>483.4</v>
      </c>
      <c r="D884" s="113">
        <v>484.15</v>
      </c>
      <c r="E884" s="113">
        <v>466</v>
      </c>
      <c r="F884" s="113">
        <v>468.05</v>
      </c>
      <c r="G884" s="113">
        <v>468</v>
      </c>
      <c r="H884" s="113">
        <v>483.45</v>
      </c>
      <c r="I884" s="113">
        <v>25572</v>
      </c>
      <c r="J884" s="113">
        <v>12031423.15</v>
      </c>
      <c r="K884" s="115">
        <v>43507</v>
      </c>
      <c r="L884" s="113">
        <v>1162</v>
      </c>
      <c r="M884" s="113" t="s">
        <v>1125</v>
      </c>
      <c r="N884" s="351"/>
    </row>
    <row r="885" spans="1:14">
      <c r="A885" s="113" t="s">
        <v>3041</v>
      </c>
      <c r="B885" s="113" t="s">
        <v>384</v>
      </c>
      <c r="C885" s="113">
        <v>22</v>
      </c>
      <c r="D885" s="113">
        <v>22</v>
      </c>
      <c r="E885" s="113">
        <v>20.350000000000001</v>
      </c>
      <c r="F885" s="113">
        <v>21.15</v>
      </c>
      <c r="G885" s="113">
        <v>21.2</v>
      </c>
      <c r="H885" s="113">
        <v>22.6</v>
      </c>
      <c r="I885" s="113">
        <v>10375</v>
      </c>
      <c r="J885" s="113">
        <v>219645.95</v>
      </c>
      <c r="K885" s="115">
        <v>43507</v>
      </c>
      <c r="L885" s="113">
        <v>138</v>
      </c>
      <c r="M885" s="113" t="s">
        <v>3042</v>
      </c>
      <c r="N885" s="351"/>
    </row>
    <row r="886" spans="1:14">
      <c r="A886" s="113" t="s">
        <v>3583</v>
      </c>
      <c r="B886" s="113" t="s">
        <v>384</v>
      </c>
      <c r="C886" s="113">
        <v>109</v>
      </c>
      <c r="D886" s="113">
        <v>109</v>
      </c>
      <c r="E886" s="113">
        <v>109</v>
      </c>
      <c r="F886" s="113">
        <v>109</v>
      </c>
      <c r="G886" s="113">
        <v>109</v>
      </c>
      <c r="H886" s="113">
        <v>110.2</v>
      </c>
      <c r="I886" s="113">
        <v>50</v>
      </c>
      <c r="J886" s="113">
        <v>5450</v>
      </c>
      <c r="K886" s="115">
        <v>43507</v>
      </c>
      <c r="L886" s="113">
        <v>1</v>
      </c>
      <c r="M886" s="113" t="s">
        <v>3584</v>
      </c>
      <c r="N886" s="351"/>
    </row>
    <row r="887" spans="1:14">
      <c r="A887" s="113" t="s">
        <v>2168</v>
      </c>
      <c r="B887" s="113" t="s">
        <v>384</v>
      </c>
      <c r="C887" s="113">
        <v>7.1</v>
      </c>
      <c r="D887" s="113">
        <v>7.1</v>
      </c>
      <c r="E887" s="113">
        <v>6.4</v>
      </c>
      <c r="F887" s="113">
        <v>6.55</v>
      </c>
      <c r="G887" s="113">
        <v>6.6</v>
      </c>
      <c r="H887" s="113">
        <v>6.6</v>
      </c>
      <c r="I887" s="113">
        <v>4740</v>
      </c>
      <c r="J887" s="113">
        <v>31018.75</v>
      </c>
      <c r="K887" s="115">
        <v>43507</v>
      </c>
      <c r="L887" s="113">
        <v>33</v>
      </c>
      <c r="M887" s="113" t="s">
        <v>2169</v>
      </c>
      <c r="N887" s="351"/>
    </row>
    <row r="888" spans="1:14">
      <c r="A888" s="113" t="s">
        <v>1965</v>
      </c>
      <c r="B888" s="113" t="s">
        <v>384</v>
      </c>
      <c r="C888" s="113">
        <v>6.2</v>
      </c>
      <c r="D888" s="113">
        <v>6.2</v>
      </c>
      <c r="E888" s="113">
        <v>5.3</v>
      </c>
      <c r="F888" s="113">
        <v>5.65</v>
      </c>
      <c r="G888" s="113">
        <v>5.65</v>
      </c>
      <c r="H888" s="113">
        <v>5.65</v>
      </c>
      <c r="I888" s="113">
        <v>10695</v>
      </c>
      <c r="J888" s="113">
        <v>61067.9</v>
      </c>
      <c r="K888" s="115">
        <v>43507</v>
      </c>
      <c r="L888" s="113">
        <v>38</v>
      </c>
      <c r="M888" s="113" t="s">
        <v>1966</v>
      </c>
      <c r="N888" s="351"/>
    </row>
    <row r="889" spans="1:14">
      <c r="A889" s="113" t="s">
        <v>1126</v>
      </c>
      <c r="B889" s="113" t="s">
        <v>384</v>
      </c>
      <c r="C889" s="113">
        <v>38.9</v>
      </c>
      <c r="D889" s="113">
        <v>38.9</v>
      </c>
      <c r="E889" s="113">
        <v>37.5</v>
      </c>
      <c r="F889" s="113">
        <v>38</v>
      </c>
      <c r="G889" s="113">
        <v>38.6</v>
      </c>
      <c r="H889" s="113">
        <v>38.299999999999997</v>
      </c>
      <c r="I889" s="113">
        <v>13771</v>
      </c>
      <c r="J889" s="113">
        <v>517773.8</v>
      </c>
      <c r="K889" s="115">
        <v>43507</v>
      </c>
      <c r="L889" s="113">
        <v>91</v>
      </c>
      <c r="M889" s="113" t="s">
        <v>1127</v>
      </c>
      <c r="N889" s="351"/>
    </row>
    <row r="890" spans="1:14">
      <c r="A890" s="113" t="s">
        <v>2445</v>
      </c>
      <c r="B890" s="113" t="s">
        <v>384</v>
      </c>
      <c r="C890" s="113">
        <v>18.3</v>
      </c>
      <c r="D890" s="113">
        <v>18.75</v>
      </c>
      <c r="E890" s="113">
        <v>17.55</v>
      </c>
      <c r="F890" s="113">
        <v>17.899999999999999</v>
      </c>
      <c r="G890" s="113">
        <v>18</v>
      </c>
      <c r="H890" s="113">
        <v>18.350000000000001</v>
      </c>
      <c r="I890" s="113">
        <v>3158</v>
      </c>
      <c r="J890" s="113">
        <v>56899.25</v>
      </c>
      <c r="K890" s="115">
        <v>43507</v>
      </c>
      <c r="L890" s="113">
        <v>56</v>
      </c>
      <c r="M890" s="113" t="s">
        <v>2446</v>
      </c>
      <c r="N890" s="351"/>
    </row>
    <row r="891" spans="1:14">
      <c r="A891" s="113" t="s">
        <v>1128</v>
      </c>
      <c r="B891" s="113" t="s">
        <v>384</v>
      </c>
      <c r="C891" s="113">
        <v>24.6</v>
      </c>
      <c r="D891" s="113">
        <v>24.6</v>
      </c>
      <c r="E891" s="113">
        <v>23.25</v>
      </c>
      <c r="F891" s="113">
        <v>23.5</v>
      </c>
      <c r="G891" s="113">
        <v>23.5</v>
      </c>
      <c r="H891" s="113">
        <v>23.75</v>
      </c>
      <c r="I891" s="113">
        <v>68117</v>
      </c>
      <c r="J891" s="113">
        <v>1610664.25</v>
      </c>
      <c r="K891" s="115">
        <v>43507</v>
      </c>
      <c r="L891" s="113">
        <v>767</v>
      </c>
      <c r="M891" s="113" t="s">
        <v>1129</v>
      </c>
      <c r="N891" s="351"/>
    </row>
    <row r="892" spans="1:14">
      <c r="A892" s="113" t="s">
        <v>1130</v>
      </c>
      <c r="B892" s="113" t="s">
        <v>384</v>
      </c>
      <c r="C892" s="113">
        <v>104.2</v>
      </c>
      <c r="D892" s="113">
        <v>104.2</v>
      </c>
      <c r="E892" s="113">
        <v>100.7</v>
      </c>
      <c r="F892" s="113">
        <v>101.65</v>
      </c>
      <c r="G892" s="113">
        <v>102.1</v>
      </c>
      <c r="H892" s="113">
        <v>104.8</v>
      </c>
      <c r="I892" s="113">
        <v>2848995</v>
      </c>
      <c r="J892" s="113">
        <v>290854819.64999998</v>
      </c>
      <c r="K892" s="115">
        <v>43507</v>
      </c>
      <c r="L892" s="113">
        <v>16147</v>
      </c>
      <c r="M892" s="113" t="s">
        <v>1131</v>
      </c>
      <c r="N892" s="351"/>
    </row>
    <row r="893" spans="1:14">
      <c r="A893" s="113" t="s">
        <v>3272</v>
      </c>
      <c r="B893" s="113" t="s">
        <v>384</v>
      </c>
      <c r="C893" s="113">
        <v>2.5499999999999998</v>
      </c>
      <c r="D893" s="113">
        <v>2.5499999999999998</v>
      </c>
      <c r="E893" s="113">
        <v>2.4500000000000002</v>
      </c>
      <c r="F893" s="113">
        <v>2.4500000000000002</v>
      </c>
      <c r="G893" s="113">
        <v>2.4500000000000002</v>
      </c>
      <c r="H893" s="113">
        <v>2.5499999999999998</v>
      </c>
      <c r="I893" s="113">
        <v>14043</v>
      </c>
      <c r="J893" s="113">
        <v>34736.15</v>
      </c>
      <c r="K893" s="115">
        <v>43507</v>
      </c>
      <c r="L893" s="113">
        <v>33</v>
      </c>
      <c r="M893" s="113" t="s">
        <v>3273</v>
      </c>
      <c r="N893" s="351"/>
    </row>
    <row r="894" spans="1:14">
      <c r="A894" s="113" t="s">
        <v>1132</v>
      </c>
      <c r="B894" s="113" t="s">
        <v>384</v>
      </c>
      <c r="C894" s="113">
        <v>56.2</v>
      </c>
      <c r="D894" s="113">
        <v>57.75</v>
      </c>
      <c r="E894" s="113">
        <v>53.7</v>
      </c>
      <c r="F894" s="113">
        <v>55.4</v>
      </c>
      <c r="G894" s="113">
        <v>56.1</v>
      </c>
      <c r="H894" s="113">
        <v>56.55</v>
      </c>
      <c r="I894" s="113">
        <v>17501</v>
      </c>
      <c r="J894" s="113">
        <v>969459.25</v>
      </c>
      <c r="K894" s="115">
        <v>43507</v>
      </c>
      <c r="L894" s="113">
        <v>351</v>
      </c>
      <c r="M894" s="113" t="s">
        <v>1133</v>
      </c>
      <c r="N894" s="351"/>
    </row>
    <row r="895" spans="1:14">
      <c r="A895" s="113" t="s">
        <v>1134</v>
      </c>
      <c r="B895" s="113" t="s">
        <v>384</v>
      </c>
      <c r="C895" s="113">
        <v>32.950000000000003</v>
      </c>
      <c r="D895" s="113">
        <v>33.75</v>
      </c>
      <c r="E895" s="113">
        <v>31.6</v>
      </c>
      <c r="F895" s="113">
        <v>31.9</v>
      </c>
      <c r="G895" s="113">
        <v>31.7</v>
      </c>
      <c r="H895" s="113">
        <v>33</v>
      </c>
      <c r="I895" s="113">
        <v>84386</v>
      </c>
      <c r="J895" s="113">
        <v>2708797.95</v>
      </c>
      <c r="K895" s="115">
        <v>43507</v>
      </c>
      <c r="L895" s="113">
        <v>309</v>
      </c>
      <c r="M895" s="113" t="s">
        <v>1135</v>
      </c>
      <c r="N895" s="351"/>
    </row>
    <row r="896" spans="1:14">
      <c r="A896" s="113" t="s">
        <v>1136</v>
      </c>
      <c r="B896" s="113" t="s">
        <v>384</v>
      </c>
      <c r="C896" s="113">
        <v>212.1</v>
      </c>
      <c r="D896" s="113">
        <v>212.1</v>
      </c>
      <c r="E896" s="113">
        <v>197.1</v>
      </c>
      <c r="F896" s="113">
        <v>200.85</v>
      </c>
      <c r="G896" s="113">
        <v>198.15</v>
      </c>
      <c r="H896" s="113">
        <v>210.8</v>
      </c>
      <c r="I896" s="113">
        <v>5226</v>
      </c>
      <c r="J896" s="113">
        <v>1060857.05</v>
      </c>
      <c r="K896" s="115">
        <v>43507</v>
      </c>
      <c r="L896" s="113">
        <v>322</v>
      </c>
      <c r="M896" s="113" t="s">
        <v>1137</v>
      </c>
      <c r="N896" s="351"/>
    </row>
    <row r="897" spans="1:14">
      <c r="A897" s="113" t="s">
        <v>2447</v>
      </c>
      <c r="B897" s="113" t="s">
        <v>384</v>
      </c>
      <c r="C897" s="113">
        <v>17.899999999999999</v>
      </c>
      <c r="D897" s="113">
        <v>18.3</v>
      </c>
      <c r="E897" s="113">
        <v>15.65</v>
      </c>
      <c r="F897" s="113">
        <v>16.899999999999999</v>
      </c>
      <c r="G897" s="113">
        <v>16.399999999999999</v>
      </c>
      <c r="H897" s="113">
        <v>17.8</v>
      </c>
      <c r="I897" s="113">
        <v>54703</v>
      </c>
      <c r="J897" s="113">
        <v>937257.05</v>
      </c>
      <c r="K897" s="115">
        <v>43507</v>
      </c>
      <c r="L897" s="113">
        <v>202</v>
      </c>
      <c r="M897" s="113" t="s">
        <v>2448</v>
      </c>
      <c r="N897" s="351"/>
    </row>
    <row r="898" spans="1:14">
      <c r="A898" s="113" t="s">
        <v>3043</v>
      </c>
      <c r="B898" s="113" t="s">
        <v>384</v>
      </c>
      <c r="C898" s="113">
        <v>58.15</v>
      </c>
      <c r="D898" s="113">
        <v>58.4</v>
      </c>
      <c r="E898" s="113">
        <v>55.1</v>
      </c>
      <c r="F898" s="113">
        <v>56.15</v>
      </c>
      <c r="G898" s="113">
        <v>56.5</v>
      </c>
      <c r="H898" s="113">
        <v>57.8</v>
      </c>
      <c r="I898" s="113">
        <v>48254</v>
      </c>
      <c r="J898" s="113">
        <v>2744386.3</v>
      </c>
      <c r="K898" s="115">
        <v>43507</v>
      </c>
      <c r="L898" s="113">
        <v>657</v>
      </c>
      <c r="M898" s="113" t="s">
        <v>3044</v>
      </c>
      <c r="N898" s="351"/>
    </row>
    <row r="899" spans="1:14">
      <c r="A899" s="113" t="s">
        <v>1138</v>
      </c>
      <c r="B899" s="113" t="s">
        <v>384</v>
      </c>
      <c r="C899" s="113">
        <v>34.200000000000003</v>
      </c>
      <c r="D899" s="113">
        <v>35.6</v>
      </c>
      <c r="E899" s="113">
        <v>33.35</v>
      </c>
      <c r="F899" s="113">
        <v>35.049999999999997</v>
      </c>
      <c r="G899" s="113">
        <v>35.1</v>
      </c>
      <c r="H899" s="113">
        <v>34.25</v>
      </c>
      <c r="I899" s="113">
        <v>101711</v>
      </c>
      <c r="J899" s="113">
        <v>3529774.95</v>
      </c>
      <c r="K899" s="115">
        <v>43507</v>
      </c>
      <c r="L899" s="113">
        <v>889</v>
      </c>
      <c r="M899" s="113" t="s">
        <v>1139</v>
      </c>
      <c r="N899" s="351"/>
    </row>
    <row r="900" spans="1:14">
      <c r="A900" s="113" t="s">
        <v>1140</v>
      </c>
      <c r="B900" s="113" t="s">
        <v>384</v>
      </c>
      <c r="C900" s="113">
        <v>84.95</v>
      </c>
      <c r="D900" s="113">
        <v>89.65</v>
      </c>
      <c r="E900" s="113">
        <v>82.65</v>
      </c>
      <c r="F900" s="113">
        <v>84.65</v>
      </c>
      <c r="G900" s="113">
        <v>84.4</v>
      </c>
      <c r="H900" s="113">
        <v>85.55</v>
      </c>
      <c r="I900" s="113">
        <v>844115</v>
      </c>
      <c r="J900" s="113">
        <v>72518748.049999997</v>
      </c>
      <c r="K900" s="115">
        <v>43507</v>
      </c>
      <c r="L900" s="113">
        <v>10310</v>
      </c>
      <c r="M900" s="113" t="s">
        <v>1141</v>
      </c>
      <c r="N900" s="351"/>
    </row>
    <row r="901" spans="1:14">
      <c r="A901" s="113" t="s">
        <v>1142</v>
      </c>
      <c r="B901" s="113" t="s">
        <v>384</v>
      </c>
      <c r="C901" s="113">
        <v>29.7</v>
      </c>
      <c r="D901" s="113">
        <v>29.7</v>
      </c>
      <c r="E901" s="113">
        <v>27.5</v>
      </c>
      <c r="F901" s="113">
        <v>27.85</v>
      </c>
      <c r="G901" s="113">
        <v>27.85</v>
      </c>
      <c r="H901" s="113">
        <v>28.75</v>
      </c>
      <c r="I901" s="113">
        <v>2533</v>
      </c>
      <c r="J901" s="113">
        <v>71650.05</v>
      </c>
      <c r="K901" s="115">
        <v>43507</v>
      </c>
      <c r="L901" s="113">
        <v>29</v>
      </c>
      <c r="M901" s="113" t="s">
        <v>1143</v>
      </c>
      <c r="N901" s="351"/>
    </row>
    <row r="902" spans="1:14">
      <c r="A902" s="113" t="s">
        <v>1144</v>
      </c>
      <c r="B902" s="113" t="s">
        <v>384</v>
      </c>
      <c r="C902" s="113">
        <v>25.7</v>
      </c>
      <c r="D902" s="113">
        <v>25.7</v>
      </c>
      <c r="E902" s="113">
        <v>23.7</v>
      </c>
      <c r="F902" s="113">
        <v>24.65</v>
      </c>
      <c r="G902" s="113">
        <v>24.2</v>
      </c>
      <c r="H902" s="113">
        <v>25.7</v>
      </c>
      <c r="I902" s="113">
        <v>11353</v>
      </c>
      <c r="J902" s="113">
        <v>278087.45</v>
      </c>
      <c r="K902" s="115">
        <v>43507</v>
      </c>
      <c r="L902" s="113">
        <v>109</v>
      </c>
      <c r="M902" s="113" t="s">
        <v>1145</v>
      </c>
      <c r="N902" s="351"/>
    </row>
    <row r="903" spans="1:14">
      <c r="A903" s="113" t="s">
        <v>1909</v>
      </c>
      <c r="B903" s="113" t="s">
        <v>384</v>
      </c>
      <c r="C903" s="113">
        <v>101.05</v>
      </c>
      <c r="D903" s="113">
        <v>105</v>
      </c>
      <c r="E903" s="113">
        <v>99.65</v>
      </c>
      <c r="F903" s="113">
        <v>103.95</v>
      </c>
      <c r="G903" s="113">
        <v>103.95</v>
      </c>
      <c r="H903" s="113">
        <v>104.8</v>
      </c>
      <c r="I903" s="113">
        <v>5036</v>
      </c>
      <c r="J903" s="113">
        <v>518238.85</v>
      </c>
      <c r="K903" s="115">
        <v>43507</v>
      </c>
      <c r="L903" s="113">
        <v>82</v>
      </c>
      <c r="M903" s="113" t="s">
        <v>2562</v>
      </c>
      <c r="N903" s="351"/>
    </row>
    <row r="904" spans="1:14">
      <c r="A904" s="113" t="s">
        <v>240</v>
      </c>
      <c r="B904" s="113" t="s">
        <v>384</v>
      </c>
      <c r="C904" s="113">
        <v>365.15</v>
      </c>
      <c r="D904" s="113">
        <v>366.85</v>
      </c>
      <c r="E904" s="113">
        <v>358.85</v>
      </c>
      <c r="F904" s="113">
        <v>362.35</v>
      </c>
      <c r="G904" s="113">
        <v>364.3</v>
      </c>
      <c r="H904" s="113">
        <v>364.75</v>
      </c>
      <c r="I904" s="113">
        <v>363715</v>
      </c>
      <c r="J904" s="113">
        <v>131657161.3</v>
      </c>
      <c r="K904" s="115">
        <v>43507</v>
      </c>
      <c r="L904" s="113">
        <v>7862</v>
      </c>
      <c r="M904" s="113" t="s">
        <v>1146</v>
      </c>
      <c r="N904" s="351"/>
    </row>
    <row r="905" spans="1:14">
      <c r="A905" s="113" t="s">
        <v>1147</v>
      </c>
      <c r="B905" s="113" t="s">
        <v>384</v>
      </c>
      <c r="C905" s="113">
        <v>26.1</v>
      </c>
      <c r="D905" s="113">
        <v>26.1</v>
      </c>
      <c r="E905" s="113">
        <v>24.7</v>
      </c>
      <c r="F905" s="113">
        <v>24.85</v>
      </c>
      <c r="G905" s="113">
        <v>24.95</v>
      </c>
      <c r="H905" s="113">
        <v>25.85</v>
      </c>
      <c r="I905" s="113">
        <v>936031</v>
      </c>
      <c r="J905" s="113">
        <v>23701137.75</v>
      </c>
      <c r="K905" s="115">
        <v>43507</v>
      </c>
      <c r="L905" s="113">
        <v>2508</v>
      </c>
      <c r="M905" s="113" t="s">
        <v>1148</v>
      </c>
      <c r="N905" s="351"/>
    </row>
    <row r="906" spans="1:14">
      <c r="A906" s="113" t="s">
        <v>115</v>
      </c>
      <c r="B906" s="113" t="s">
        <v>384</v>
      </c>
      <c r="C906" s="113">
        <v>7150</v>
      </c>
      <c r="D906" s="113">
        <v>7209.95</v>
      </c>
      <c r="E906" s="113">
        <v>7051.1</v>
      </c>
      <c r="F906" s="113">
        <v>7177.9</v>
      </c>
      <c r="G906" s="113">
        <v>7198.65</v>
      </c>
      <c r="H906" s="113">
        <v>7134.25</v>
      </c>
      <c r="I906" s="113">
        <v>502244</v>
      </c>
      <c r="J906" s="113">
        <v>3582669583.5999999</v>
      </c>
      <c r="K906" s="115">
        <v>43507</v>
      </c>
      <c r="L906" s="113">
        <v>63736</v>
      </c>
      <c r="M906" s="113" t="s">
        <v>1149</v>
      </c>
      <c r="N906" s="351"/>
    </row>
    <row r="907" spans="1:14">
      <c r="A907" s="113" t="s">
        <v>2243</v>
      </c>
      <c r="B907" s="113" t="s">
        <v>384</v>
      </c>
      <c r="C907" s="113">
        <v>539</v>
      </c>
      <c r="D907" s="113">
        <v>546.6</v>
      </c>
      <c r="E907" s="113">
        <v>531.29999999999995</v>
      </c>
      <c r="F907" s="113">
        <v>538.54999999999995</v>
      </c>
      <c r="G907" s="113">
        <v>536.04999999999995</v>
      </c>
      <c r="H907" s="113">
        <v>546.75</v>
      </c>
      <c r="I907" s="113">
        <v>2618</v>
      </c>
      <c r="J907" s="113">
        <v>1407841.05</v>
      </c>
      <c r="K907" s="115">
        <v>43507</v>
      </c>
      <c r="L907" s="113">
        <v>246</v>
      </c>
      <c r="M907" s="113" t="s">
        <v>2244</v>
      </c>
      <c r="N907" s="351"/>
    </row>
    <row r="908" spans="1:14">
      <c r="A908" s="113" t="s">
        <v>1150</v>
      </c>
      <c r="B908" s="113" t="s">
        <v>384</v>
      </c>
      <c r="C908" s="113">
        <v>395</v>
      </c>
      <c r="D908" s="113">
        <v>395.05</v>
      </c>
      <c r="E908" s="113">
        <v>386.55</v>
      </c>
      <c r="F908" s="113">
        <v>391.85</v>
      </c>
      <c r="G908" s="113">
        <v>392.1</v>
      </c>
      <c r="H908" s="113">
        <v>394.85</v>
      </c>
      <c r="I908" s="113">
        <v>58272</v>
      </c>
      <c r="J908" s="113">
        <v>22741995.850000001</v>
      </c>
      <c r="K908" s="115">
        <v>43507</v>
      </c>
      <c r="L908" s="113">
        <v>2555</v>
      </c>
      <c r="M908" s="113" t="s">
        <v>1151</v>
      </c>
      <c r="N908" s="351"/>
    </row>
    <row r="909" spans="1:14">
      <c r="A909" s="113" t="s">
        <v>2199</v>
      </c>
      <c r="B909" s="113" t="s">
        <v>384</v>
      </c>
      <c r="C909" s="113">
        <v>402</v>
      </c>
      <c r="D909" s="113">
        <v>408</v>
      </c>
      <c r="E909" s="113">
        <v>378.45</v>
      </c>
      <c r="F909" s="113">
        <v>399.55</v>
      </c>
      <c r="G909" s="113">
        <v>398.7</v>
      </c>
      <c r="H909" s="113">
        <v>399.9</v>
      </c>
      <c r="I909" s="113">
        <v>1476</v>
      </c>
      <c r="J909" s="113">
        <v>589377.85</v>
      </c>
      <c r="K909" s="115">
        <v>43507</v>
      </c>
      <c r="L909" s="113">
        <v>200</v>
      </c>
      <c r="M909" s="113" t="s">
        <v>2200</v>
      </c>
      <c r="N909" s="351"/>
    </row>
    <row r="910" spans="1:14">
      <c r="A910" s="113" t="s">
        <v>3274</v>
      </c>
      <c r="B910" s="113" t="s">
        <v>384</v>
      </c>
      <c r="C910" s="113">
        <v>39.700000000000003</v>
      </c>
      <c r="D910" s="113">
        <v>40.5</v>
      </c>
      <c r="E910" s="113">
        <v>38</v>
      </c>
      <c r="F910" s="113">
        <v>38.299999999999997</v>
      </c>
      <c r="G910" s="113">
        <v>38.049999999999997</v>
      </c>
      <c r="H910" s="113">
        <v>40.200000000000003</v>
      </c>
      <c r="I910" s="113">
        <v>29396</v>
      </c>
      <c r="J910" s="113">
        <v>1146784.95</v>
      </c>
      <c r="K910" s="115">
        <v>43507</v>
      </c>
      <c r="L910" s="113">
        <v>374</v>
      </c>
      <c r="M910" s="113" t="s">
        <v>3275</v>
      </c>
      <c r="N910" s="351"/>
    </row>
    <row r="911" spans="1:14">
      <c r="A911" s="113" t="s">
        <v>1860</v>
      </c>
      <c r="B911" s="113" t="s">
        <v>384</v>
      </c>
      <c r="C911" s="113">
        <v>77.5</v>
      </c>
      <c r="D911" s="113">
        <v>79.900000000000006</v>
      </c>
      <c r="E911" s="113">
        <v>75.400000000000006</v>
      </c>
      <c r="F911" s="113">
        <v>77.349999999999994</v>
      </c>
      <c r="G911" s="113">
        <v>78</v>
      </c>
      <c r="H911" s="113">
        <v>77.5</v>
      </c>
      <c r="I911" s="113">
        <v>340756</v>
      </c>
      <c r="J911" s="113">
        <v>26426162.75</v>
      </c>
      <c r="K911" s="115">
        <v>43507</v>
      </c>
      <c r="L911" s="113">
        <v>2098</v>
      </c>
      <c r="M911" s="113" t="s">
        <v>1861</v>
      </c>
      <c r="N911" s="351"/>
    </row>
    <row r="912" spans="1:14">
      <c r="A912" s="113" t="s">
        <v>1849</v>
      </c>
      <c r="B912" s="113" t="s">
        <v>384</v>
      </c>
      <c r="C912" s="113">
        <v>42.1</v>
      </c>
      <c r="D912" s="113">
        <v>47</v>
      </c>
      <c r="E912" s="113">
        <v>42.1</v>
      </c>
      <c r="F912" s="113">
        <v>45.25</v>
      </c>
      <c r="G912" s="113">
        <v>46</v>
      </c>
      <c r="H912" s="113">
        <v>43.2</v>
      </c>
      <c r="I912" s="113">
        <v>64255</v>
      </c>
      <c r="J912" s="113">
        <v>2893700.15</v>
      </c>
      <c r="K912" s="115">
        <v>43507</v>
      </c>
      <c r="L912" s="113">
        <v>563</v>
      </c>
      <c r="M912" s="113" t="s">
        <v>1851</v>
      </c>
      <c r="N912" s="351"/>
    </row>
    <row r="913" spans="1:14">
      <c r="A913" s="113" t="s">
        <v>1153</v>
      </c>
      <c r="B913" s="113" t="s">
        <v>384</v>
      </c>
      <c r="C913" s="113">
        <v>353.6</v>
      </c>
      <c r="D913" s="113">
        <v>356</v>
      </c>
      <c r="E913" s="113">
        <v>345.55</v>
      </c>
      <c r="F913" s="113">
        <v>349.3</v>
      </c>
      <c r="G913" s="113">
        <v>350</v>
      </c>
      <c r="H913" s="113">
        <v>353.55</v>
      </c>
      <c r="I913" s="113">
        <v>6138</v>
      </c>
      <c r="J913" s="113">
        <v>2141850.75</v>
      </c>
      <c r="K913" s="115">
        <v>43507</v>
      </c>
      <c r="L913" s="113">
        <v>492</v>
      </c>
      <c r="M913" s="113" t="s">
        <v>1154</v>
      </c>
      <c r="N913" s="351"/>
    </row>
    <row r="914" spans="1:14">
      <c r="A914" s="113" t="s">
        <v>1991</v>
      </c>
      <c r="B914" s="113" t="s">
        <v>384</v>
      </c>
      <c r="C914" s="113">
        <v>294</v>
      </c>
      <c r="D914" s="113">
        <v>349.9</v>
      </c>
      <c r="E914" s="113">
        <v>290</v>
      </c>
      <c r="F914" s="113">
        <v>311.25</v>
      </c>
      <c r="G914" s="113">
        <v>314.95</v>
      </c>
      <c r="H914" s="113">
        <v>301.45</v>
      </c>
      <c r="I914" s="113">
        <v>6761</v>
      </c>
      <c r="J914" s="113">
        <v>2085811.55</v>
      </c>
      <c r="K914" s="115">
        <v>43507</v>
      </c>
      <c r="L914" s="113">
        <v>502</v>
      </c>
      <c r="M914" s="113" t="s">
        <v>1992</v>
      </c>
      <c r="N914" s="351"/>
    </row>
    <row r="915" spans="1:14">
      <c r="A915" s="113" t="s">
        <v>3276</v>
      </c>
      <c r="B915" s="113" t="s">
        <v>3201</v>
      </c>
      <c r="C915" s="113">
        <v>8</v>
      </c>
      <c r="D915" s="113">
        <v>8</v>
      </c>
      <c r="E915" s="113">
        <v>7.75</v>
      </c>
      <c r="F915" s="113">
        <v>7.8</v>
      </c>
      <c r="G915" s="113">
        <v>7.8</v>
      </c>
      <c r="H915" s="113">
        <v>8</v>
      </c>
      <c r="I915" s="113">
        <v>7182</v>
      </c>
      <c r="J915" s="113">
        <v>56671.7</v>
      </c>
      <c r="K915" s="115">
        <v>43507</v>
      </c>
      <c r="L915" s="113">
        <v>23</v>
      </c>
      <c r="M915" s="113" t="s">
        <v>3277</v>
      </c>
      <c r="N915" s="351"/>
    </row>
    <row r="916" spans="1:14">
      <c r="A916" s="113" t="s">
        <v>2449</v>
      </c>
      <c r="B916" s="113" t="s">
        <v>384</v>
      </c>
      <c r="C916" s="113">
        <v>13.7</v>
      </c>
      <c r="D916" s="113">
        <v>13.7</v>
      </c>
      <c r="E916" s="113">
        <v>12.35</v>
      </c>
      <c r="F916" s="113">
        <v>12.6</v>
      </c>
      <c r="G916" s="113">
        <v>12.4</v>
      </c>
      <c r="H916" s="113">
        <v>13.3</v>
      </c>
      <c r="I916" s="113">
        <v>30271</v>
      </c>
      <c r="J916" s="113">
        <v>386188.5</v>
      </c>
      <c r="K916" s="115">
        <v>43507</v>
      </c>
      <c r="L916" s="113">
        <v>144</v>
      </c>
      <c r="M916" s="113" t="s">
        <v>2450</v>
      </c>
      <c r="N916" s="351"/>
    </row>
    <row r="917" spans="1:14">
      <c r="A917" s="113" t="s">
        <v>3278</v>
      </c>
      <c r="B917" s="113" t="s">
        <v>384</v>
      </c>
      <c r="C917" s="113">
        <v>24.7</v>
      </c>
      <c r="D917" s="113">
        <v>24.7</v>
      </c>
      <c r="E917" s="113">
        <v>22.65</v>
      </c>
      <c r="F917" s="113">
        <v>22.65</v>
      </c>
      <c r="G917" s="113">
        <v>22.65</v>
      </c>
      <c r="H917" s="113">
        <v>23.8</v>
      </c>
      <c r="I917" s="113">
        <v>6057</v>
      </c>
      <c r="J917" s="113">
        <v>138545.85</v>
      </c>
      <c r="K917" s="115">
        <v>43507</v>
      </c>
      <c r="L917" s="113">
        <v>58</v>
      </c>
      <c r="M917" s="113" t="s">
        <v>3279</v>
      </c>
      <c r="N917" s="351"/>
    </row>
    <row r="918" spans="1:14">
      <c r="A918" s="113" t="s">
        <v>348</v>
      </c>
      <c r="B918" s="113" t="s">
        <v>384</v>
      </c>
      <c r="C918" s="113">
        <v>542.35</v>
      </c>
      <c r="D918" s="113">
        <v>542.45000000000005</v>
      </c>
      <c r="E918" s="113">
        <v>522.20000000000005</v>
      </c>
      <c r="F918" s="113">
        <v>527.54999999999995</v>
      </c>
      <c r="G918" s="113">
        <v>530.29999999999995</v>
      </c>
      <c r="H918" s="113">
        <v>551.95000000000005</v>
      </c>
      <c r="I918" s="113">
        <v>1687509</v>
      </c>
      <c r="J918" s="113">
        <v>892804879.20000005</v>
      </c>
      <c r="K918" s="115">
        <v>43507</v>
      </c>
      <c r="L918" s="113">
        <v>29726</v>
      </c>
      <c r="M918" s="113" t="s">
        <v>2732</v>
      </c>
      <c r="N918" s="351"/>
    </row>
    <row r="919" spans="1:14">
      <c r="A919" s="113" t="s">
        <v>116</v>
      </c>
      <c r="B919" s="113" t="s">
        <v>384</v>
      </c>
      <c r="C919" s="113">
        <v>95.35</v>
      </c>
      <c r="D919" s="113">
        <v>95.4</v>
      </c>
      <c r="E919" s="113">
        <v>90.3</v>
      </c>
      <c r="F919" s="113">
        <v>91.8</v>
      </c>
      <c r="G919" s="113">
        <v>93</v>
      </c>
      <c r="H919" s="113">
        <v>95.45</v>
      </c>
      <c r="I919" s="113">
        <v>107945</v>
      </c>
      <c r="J919" s="113">
        <v>9993147.5999999996</v>
      </c>
      <c r="K919" s="115">
        <v>43507</v>
      </c>
      <c r="L919" s="113">
        <v>2021</v>
      </c>
      <c r="M919" s="113" t="s">
        <v>1155</v>
      </c>
      <c r="N919" s="351"/>
    </row>
    <row r="920" spans="1:14">
      <c r="A920" s="113" t="s">
        <v>1156</v>
      </c>
      <c r="B920" s="113" t="s">
        <v>384</v>
      </c>
      <c r="C920" s="113">
        <v>688.75</v>
      </c>
      <c r="D920" s="113">
        <v>695.3</v>
      </c>
      <c r="E920" s="113">
        <v>681.45</v>
      </c>
      <c r="F920" s="113">
        <v>688</v>
      </c>
      <c r="G920" s="113">
        <v>691.4</v>
      </c>
      <c r="H920" s="113">
        <v>692.25</v>
      </c>
      <c r="I920" s="113">
        <v>179822</v>
      </c>
      <c r="J920" s="113">
        <v>123708752.65000001</v>
      </c>
      <c r="K920" s="115">
        <v>43507</v>
      </c>
      <c r="L920" s="113">
        <v>7104</v>
      </c>
      <c r="M920" s="113" t="s">
        <v>3045</v>
      </c>
      <c r="N920" s="351"/>
    </row>
    <row r="921" spans="1:14">
      <c r="A921" s="113" t="s">
        <v>2451</v>
      </c>
      <c r="B921" s="113" t="s">
        <v>3201</v>
      </c>
      <c r="C921" s="113">
        <v>5.9</v>
      </c>
      <c r="D921" s="113">
        <v>6.2</v>
      </c>
      <c r="E921" s="113">
        <v>5.9</v>
      </c>
      <c r="F921" s="113">
        <v>5.9</v>
      </c>
      <c r="G921" s="113">
        <v>5.9</v>
      </c>
      <c r="H921" s="113">
        <v>6.2</v>
      </c>
      <c r="I921" s="113">
        <v>9325</v>
      </c>
      <c r="J921" s="113">
        <v>55906.7</v>
      </c>
      <c r="K921" s="115">
        <v>43507</v>
      </c>
      <c r="L921" s="113">
        <v>44</v>
      </c>
      <c r="M921" s="113" t="s">
        <v>2452</v>
      </c>
      <c r="N921" s="351"/>
    </row>
    <row r="922" spans="1:14">
      <c r="A922" s="113" t="s">
        <v>1157</v>
      </c>
      <c r="B922" s="113" t="s">
        <v>384</v>
      </c>
      <c r="C922" s="113">
        <v>48.95</v>
      </c>
      <c r="D922" s="113">
        <v>57.2</v>
      </c>
      <c r="E922" s="113">
        <v>47.3</v>
      </c>
      <c r="F922" s="113">
        <v>55.85</v>
      </c>
      <c r="G922" s="113">
        <v>54.8</v>
      </c>
      <c r="H922" s="113">
        <v>48.4</v>
      </c>
      <c r="I922" s="113">
        <v>4757743</v>
      </c>
      <c r="J922" s="113">
        <v>256404380</v>
      </c>
      <c r="K922" s="115">
        <v>43507</v>
      </c>
      <c r="L922" s="113">
        <v>26016</v>
      </c>
      <c r="M922" s="113" t="s">
        <v>1158</v>
      </c>
      <c r="N922" s="351"/>
    </row>
    <row r="923" spans="1:14">
      <c r="A923" s="113" t="s">
        <v>3436</v>
      </c>
      <c r="B923" s="113" t="s">
        <v>3201</v>
      </c>
      <c r="C923" s="113">
        <v>1.05</v>
      </c>
      <c r="D923" s="113">
        <v>1.05</v>
      </c>
      <c r="E923" s="113">
        <v>1.05</v>
      </c>
      <c r="F923" s="113">
        <v>1.05</v>
      </c>
      <c r="G923" s="113">
        <v>1.05</v>
      </c>
      <c r="H923" s="113">
        <v>1.1000000000000001</v>
      </c>
      <c r="I923" s="113">
        <v>25</v>
      </c>
      <c r="J923" s="113">
        <v>26.25</v>
      </c>
      <c r="K923" s="115">
        <v>43507</v>
      </c>
      <c r="L923" s="113">
        <v>1</v>
      </c>
      <c r="M923" s="113" t="s">
        <v>3437</v>
      </c>
      <c r="N923" s="351"/>
    </row>
    <row r="924" spans="1:14">
      <c r="A924" s="113" t="s">
        <v>1159</v>
      </c>
      <c r="B924" s="113" t="s">
        <v>384</v>
      </c>
      <c r="C924" s="113">
        <v>76.5</v>
      </c>
      <c r="D924" s="113">
        <v>83.9</v>
      </c>
      <c r="E924" s="113">
        <v>74.599999999999994</v>
      </c>
      <c r="F924" s="113">
        <v>80.099999999999994</v>
      </c>
      <c r="G924" s="113">
        <v>79.5</v>
      </c>
      <c r="H924" s="113">
        <v>75</v>
      </c>
      <c r="I924" s="113">
        <v>47025</v>
      </c>
      <c r="J924" s="113">
        <v>3644244.55</v>
      </c>
      <c r="K924" s="115">
        <v>43507</v>
      </c>
      <c r="L924" s="113">
        <v>2867</v>
      </c>
      <c r="M924" s="113" t="s">
        <v>1160</v>
      </c>
      <c r="N924" s="351"/>
    </row>
    <row r="925" spans="1:14">
      <c r="A925" s="113" t="s">
        <v>1161</v>
      </c>
      <c r="B925" s="113" t="s">
        <v>384</v>
      </c>
      <c r="C925" s="113">
        <v>36.549999999999997</v>
      </c>
      <c r="D925" s="113">
        <v>38.950000000000003</v>
      </c>
      <c r="E925" s="113">
        <v>35.6</v>
      </c>
      <c r="F925" s="113">
        <v>38.450000000000003</v>
      </c>
      <c r="G925" s="113">
        <v>38.35</v>
      </c>
      <c r="H925" s="113">
        <v>36.700000000000003</v>
      </c>
      <c r="I925" s="113">
        <v>132285</v>
      </c>
      <c r="J925" s="113">
        <v>4974875.5999999996</v>
      </c>
      <c r="K925" s="115">
        <v>43507</v>
      </c>
      <c r="L925" s="113">
        <v>1274</v>
      </c>
      <c r="M925" s="113" t="s">
        <v>1162</v>
      </c>
      <c r="N925" s="351"/>
    </row>
    <row r="926" spans="1:14">
      <c r="A926" s="113" t="s">
        <v>1163</v>
      </c>
      <c r="B926" s="113" t="s">
        <v>384</v>
      </c>
      <c r="C926" s="113">
        <v>8.25</v>
      </c>
      <c r="D926" s="113">
        <v>8.4499999999999993</v>
      </c>
      <c r="E926" s="113">
        <v>7.85</v>
      </c>
      <c r="F926" s="113">
        <v>7.9</v>
      </c>
      <c r="G926" s="113">
        <v>8</v>
      </c>
      <c r="H926" s="113">
        <v>8.25</v>
      </c>
      <c r="I926" s="113">
        <v>299387</v>
      </c>
      <c r="J926" s="113">
        <v>2406356.0499999998</v>
      </c>
      <c r="K926" s="115">
        <v>43507</v>
      </c>
      <c r="L926" s="113">
        <v>692</v>
      </c>
      <c r="M926" s="113" t="s">
        <v>1164</v>
      </c>
      <c r="N926" s="351"/>
    </row>
    <row r="927" spans="1:14">
      <c r="A927" s="113" t="s">
        <v>1165</v>
      </c>
      <c r="B927" s="113" t="s">
        <v>384</v>
      </c>
      <c r="C927" s="113">
        <v>3225.05</v>
      </c>
      <c r="D927" s="113">
        <v>3369</v>
      </c>
      <c r="E927" s="113">
        <v>3225.05</v>
      </c>
      <c r="F927" s="113">
        <v>3281</v>
      </c>
      <c r="G927" s="113">
        <v>3262.2</v>
      </c>
      <c r="H927" s="113">
        <v>3304.5</v>
      </c>
      <c r="I927" s="113">
        <v>21987</v>
      </c>
      <c r="J927" s="113">
        <v>72780278.450000003</v>
      </c>
      <c r="K927" s="115">
        <v>43507</v>
      </c>
      <c r="L927" s="113">
        <v>3874</v>
      </c>
      <c r="M927" s="113" t="s">
        <v>1166</v>
      </c>
      <c r="N927" s="351"/>
    </row>
    <row r="928" spans="1:14">
      <c r="A928" s="113" t="s">
        <v>2453</v>
      </c>
      <c r="B928" s="113" t="s">
        <v>384</v>
      </c>
      <c r="C928" s="113">
        <v>6.4</v>
      </c>
      <c r="D928" s="113">
        <v>6.6</v>
      </c>
      <c r="E928" s="113">
        <v>6.4</v>
      </c>
      <c r="F928" s="113">
        <v>6.6</v>
      </c>
      <c r="G928" s="113">
        <v>6.6</v>
      </c>
      <c r="H928" s="113">
        <v>6.7</v>
      </c>
      <c r="I928" s="113">
        <v>15714</v>
      </c>
      <c r="J928" s="113">
        <v>101033.2</v>
      </c>
      <c r="K928" s="115">
        <v>43507</v>
      </c>
      <c r="L928" s="113">
        <v>79</v>
      </c>
      <c r="M928" s="113" t="s">
        <v>2454</v>
      </c>
      <c r="N928" s="351"/>
    </row>
    <row r="929" spans="1:14">
      <c r="A929" s="113" t="s">
        <v>3280</v>
      </c>
      <c r="B929" s="113" t="s">
        <v>3201</v>
      </c>
      <c r="C929" s="113">
        <v>1.05</v>
      </c>
      <c r="D929" s="113">
        <v>1.1000000000000001</v>
      </c>
      <c r="E929" s="113">
        <v>1.05</v>
      </c>
      <c r="F929" s="113">
        <v>1.1000000000000001</v>
      </c>
      <c r="G929" s="113">
        <v>1.1000000000000001</v>
      </c>
      <c r="H929" s="113">
        <v>1.05</v>
      </c>
      <c r="I929" s="113">
        <v>147</v>
      </c>
      <c r="J929" s="113">
        <v>160.4</v>
      </c>
      <c r="K929" s="115">
        <v>43507</v>
      </c>
      <c r="L929" s="113">
        <v>7</v>
      </c>
      <c r="M929" s="113" t="s">
        <v>3281</v>
      </c>
      <c r="N929" s="351"/>
    </row>
    <row r="930" spans="1:14">
      <c r="A930" s="113" t="s">
        <v>352</v>
      </c>
      <c r="B930" s="113" t="s">
        <v>384</v>
      </c>
      <c r="C930" s="113">
        <v>397.7</v>
      </c>
      <c r="D930" s="113">
        <v>398.05</v>
      </c>
      <c r="E930" s="113">
        <v>370.75</v>
      </c>
      <c r="F930" s="113">
        <v>377</v>
      </c>
      <c r="G930" s="113">
        <v>373</v>
      </c>
      <c r="H930" s="113">
        <v>396.2</v>
      </c>
      <c r="I930" s="113">
        <v>912956</v>
      </c>
      <c r="J930" s="113">
        <v>352507984.69999999</v>
      </c>
      <c r="K930" s="115">
        <v>43507</v>
      </c>
      <c r="L930" s="113">
        <v>21189</v>
      </c>
      <c r="M930" s="113" t="s">
        <v>1167</v>
      </c>
      <c r="N930" s="351"/>
    </row>
    <row r="931" spans="1:14">
      <c r="A931" s="113" t="s">
        <v>1840</v>
      </c>
      <c r="B931" s="113" t="s">
        <v>384</v>
      </c>
      <c r="C931" s="113">
        <v>925</v>
      </c>
      <c r="D931" s="113">
        <v>938.9</v>
      </c>
      <c r="E931" s="113">
        <v>910</v>
      </c>
      <c r="F931" s="113">
        <v>916.4</v>
      </c>
      <c r="G931" s="113">
        <v>919.9</v>
      </c>
      <c r="H931" s="113">
        <v>924.45</v>
      </c>
      <c r="I931" s="113">
        <v>532158</v>
      </c>
      <c r="J931" s="113">
        <v>491891598.69999999</v>
      </c>
      <c r="K931" s="115">
        <v>43507</v>
      </c>
      <c r="L931" s="113">
        <v>21687</v>
      </c>
      <c r="M931" s="113" t="s">
        <v>1841</v>
      </c>
      <c r="N931" s="351"/>
    </row>
    <row r="932" spans="1:14">
      <c r="A932" s="113" t="s">
        <v>1168</v>
      </c>
      <c r="B932" s="113" t="s">
        <v>384</v>
      </c>
      <c r="C932" s="113">
        <v>196</v>
      </c>
      <c r="D932" s="113">
        <v>198</v>
      </c>
      <c r="E932" s="113">
        <v>192.4</v>
      </c>
      <c r="F932" s="113">
        <v>195.65</v>
      </c>
      <c r="G932" s="113">
        <v>196</v>
      </c>
      <c r="H932" s="113">
        <v>197.55</v>
      </c>
      <c r="I932" s="113">
        <v>21013</v>
      </c>
      <c r="J932" s="113">
        <v>4092118.1</v>
      </c>
      <c r="K932" s="115">
        <v>43507</v>
      </c>
      <c r="L932" s="113">
        <v>1061</v>
      </c>
      <c r="M932" s="113" t="s">
        <v>1169</v>
      </c>
      <c r="N932" s="351"/>
    </row>
    <row r="933" spans="1:14">
      <c r="A933" s="113" t="s">
        <v>2685</v>
      </c>
      <c r="B933" s="113" t="s">
        <v>384</v>
      </c>
      <c r="C933" s="113">
        <v>0.75</v>
      </c>
      <c r="D933" s="113">
        <v>0.8</v>
      </c>
      <c r="E933" s="113">
        <v>0.75</v>
      </c>
      <c r="F933" s="113">
        <v>0.75</v>
      </c>
      <c r="G933" s="113">
        <v>0.75</v>
      </c>
      <c r="H933" s="113">
        <v>0.8</v>
      </c>
      <c r="I933" s="113">
        <v>482232</v>
      </c>
      <c r="J933" s="113">
        <v>362336.2</v>
      </c>
      <c r="K933" s="115">
        <v>43507</v>
      </c>
      <c r="L933" s="113">
        <v>127</v>
      </c>
      <c r="M933" s="113" t="s">
        <v>2686</v>
      </c>
      <c r="N933" s="351"/>
    </row>
    <row r="934" spans="1:14">
      <c r="A934" s="113" t="s">
        <v>2554</v>
      </c>
      <c r="B934" s="113" t="s">
        <v>384</v>
      </c>
      <c r="C934" s="113">
        <v>119.05</v>
      </c>
      <c r="D934" s="113">
        <v>123</v>
      </c>
      <c r="E934" s="113">
        <v>117</v>
      </c>
      <c r="F934" s="113">
        <v>117.65</v>
      </c>
      <c r="G934" s="113">
        <v>117</v>
      </c>
      <c r="H934" s="113">
        <v>121.6</v>
      </c>
      <c r="I934" s="113">
        <v>128212</v>
      </c>
      <c r="J934" s="113">
        <v>15238547.65</v>
      </c>
      <c r="K934" s="115">
        <v>43507</v>
      </c>
      <c r="L934" s="113">
        <v>2433</v>
      </c>
      <c r="M934" s="113" t="s">
        <v>2559</v>
      </c>
      <c r="N934" s="351"/>
    </row>
    <row r="935" spans="1:14">
      <c r="A935" s="113" t="s">
        <v>1170</v>
      </c>
      <c r="B935" s="113" t="s">
        <v>384</v>
      </c>
      <c r="C935" s="113">
        <v>134.5</v>
      </c>
      <c r="D935" s="113">
        <v>135.55000000000001</v>
      </c>
      <c r="E935" s="113">
        <v>131</v>
      </c>
      <c r="F935" s="113">
        <v>131.5</v>
      </c>
      <c r="G935" s="113">
        <v>131.25</v>
      </c>
      <c r="H935" s="113">
        <v>135.5</v>
      </c>
      <c r="I935" s="113">
        <v>33335</v>
      </c>
      <c r="J935" s="113">
        <v>4435534.5999999996</v>
      </c>
      <c r="K935" s="115">
        <v>43507</v>
      </c>
      <c r="L935" s="113">
        <v>898</v>
      </c>
      <c r="M935" s="113" t="s">
        <v>1171</v>
      </c>
      <c r="N935" s="351"/>
    </row>
    <row r="936" spans="1:14">
      <c r="A936" s="113" t="s">
        <v>1172</v>
      </c>
      <c r="B936" s="113" t="s">
        <v>384</v>
      </c>
      <c r="C936" s="113">
        <v>289.8</v>
      </c>
      <c r="D936" s="113">
        <v>289.8</v>
      </c>
      <c r="E936" s="113">
        <v>260.7</v>
      </c>
      <c r="F936" s="113">
        <v>264.39999999999998</v>
      </c>
      <c r="G936" s="113">
        <v>266</v>
      </c>
      <c r="H936" s="113">
        <v>283.45</v>
      </c>
      <c r="I936" s="113">
        <v>152462</v>
      </c>
      <c r="J936" s="113">
        <v>40963847.600000001</v>
      </c>
      <c r="K936" s="115">
        <v>43507</v>
      </c>
      <c r="L936" s="113">
        <v>5787</v>
      </c>
      <c r="M936" s="113" t="s">
        <v>1897</v>
      </c>
      <c r="N936" s="351"/>
    </row>
    <row r="937" spans="1:14">
      <c r="A937" s="113" t="s">
        <v>3282</v>
      </c>
      <c r="B937" s="113" t="s">
        <v>384</v>
      </c>
      <c r="C937" s="113">
        <v>37.4</v>
      </c>
      <c r="D937" s="113">
        <v>37.4</v>
      </c>
      <c r="E937" s="113">
        <v>34.5</v>
      </c>
      <c r="F937" s="113">
        <v>35.5</v>
      </c>
      <c r="G937" s="113">
        <v>35.5</v>
      </c>
      <c r="H937" s="113">
        <v>34.5</v>
      </c>
      <c r="I937" s="113">
        <v>1248</v>
      </c>
      <c r="J937" s="113">
        <v>44006.1</v>
      </c>
      <c r="K937" s="115">
        <v>43507</v>
      </c>
      <c r="L937" s="113">
        <v>21</v>
      </c>
      <c r="M937" s="113" t="s">
        <v>3283</v>
      </c>
      <c r="N937" s="351"/>
    </row>
    <row r="938" spans="1:14">
      <c r="A938" s="113" t="s">
        <v>117</v>
      </c>
      <c r="B938" s="113" t="s">
        <v>384</v>
      </c>
      <c r="C938" s="113">
        <v>891.1</v>
      </c>
      <c r="D938" s="113">
        <v>922</v>
      </c>
      <c r="E938" s="113">
        <v>891.1</v>
      </c>
      <c r="F938" s="113">
        <v>918.05</v>
      </c>
      <c r="G938" s="113">
        <v>920</v>
      </c>
      <c r="H938" s="113">
        <v>891.55</v>
      </c>
      <c r="I938" s="113">
        <v>2245228</v>
      </c>
      <c r="J938" s="113">
        <v>2044926103.45</v>
      </c>
      <c r="K938" s="115">
        <v>43507</v>
      </c>
      <c r="L938" s="113">
        <v>83424</v>
      </c>
      <c r="M938" s="113" t="s">
        <v>1173</v>
      </c>
      <c r="N938" s="351"/>
    </row>
    <row r="939" spans="1:14">
      <c r="A939" s="113" t="s">
        <v>1174</v>
      </c>
      <c r="B939" s="113" t="s">
        <v>384</v>
      </c>
      <c r="C939" s="113">
        <v>22.4</v>
      </c>
      <c r="D939" s="113">
        <v>22.85</v>
      </c>
      <c r="E939" s="113">
        <v>20.85</v>
      </c>
      <c r="F939" s="113">
        <v>21.9</v>
      </c>
      <c r="G939" s="113">
        <v>21.85</v>
      </c>
      <c r="H939" s="113">
        <v>22.65</v>
      </c>
      <c r="I939" s="113">
        <v>124390</v>
      </c>
      <c r="J939" s="113">
        <v>2704694.05</v>
      </c>
      <c r="K939" s="115">
        <v>43507</v>
      </c>
      <c r="L939" s="113">
        <v>786</v>
      </c>
      <c r="M939" s="113" t="s">
        <v>1175</v>
      </c>
      <c r="N939" s="351"/>
    </row>
    <row r="940" spans="1:14">
      <c r="A940" s="113" t="s">
        <v>1176</v>
      </c>
      <c r="B940" s="113" t="s">
        <v>384</v>
      </c>
      <c r="C940" s="113">
        <v>64.45</v>
      </c>
      <c r="D940" s="113">
        <v>64.5</v>
      </c>
      <c r="E940" s="113">
        <v>56.95</v>
      </c>
      <c r="F940" s="113">
        <v>60.85</v>
      </c>
      <c r="G940" s="113">
        <v>60.7</v>
      </c>
      <c r="H940" s="113">
        <v>68.7</v>
      </c>
      <c r="I940" s="113">
        <v>410599</v>
      </c>
      <c r="J940" s="113">
        <v>25058484.949999999</v>
      </c>
      <c r="K940" s="115">
        <v>43507</v>
      </c>
      <c r="L940" s="113">
        <v>3554</v>
      </c>
      <c r="M940" s="113" t="s">
        <v>1177</v>
      </c>
      <c r="N940" s="351"/>
    </row>
    <row r="941" spans="1:14">
      <c r="A941" s="113" t="s">
        <v>1178</v>
      </c>
      <c r="B941" s="113" t="s">
        <v>384</v>
      </c>
      <c r="C941" s="113">
        <v>475.35</v>
      </c>
      <c r="D941" s="113">
        <v>479.8</v>
      </c>
      <c r="E941" s="113">
        <v>469.5</v>
      </c>
      <c r="F941" s="113">
        <v>476.35</v>
      </c>
      <c r="G941" s="113">
        <v>479.6</v>
      </c>
      <c r="H941" s="113">
        <v>481.2</v>
      </c>
      <c r="I941" s="113">
        <v>3355</v>
      </c>
      <c r="J941" s="113">
        <v>1587793.35</v>
      </c>
      <c r="K941" s="115">
        <v>43507</v>
      </c>
      <c r="L941" s="113">
        <v>338</v>
      </c>
      <c r="M941" s="113" t="s">
        <v>1179</v>
      </c>
      <c r="N941" s="351"/>
    </row>
    <row r="942" spans="1:14">
      <c r="A942" s="113" t="s">
        <v>1180</v>
      </c>
      <c r="B942" s="113" t="s">
        <v>384</v>
      </c>
      <c r="C942" s="113">
        <v>24.6</v>
      </c>
      <c r="D942" s="113">
        <v>24.8</v>
      </c>
      <c r="E942" s="113">
        <v>23.85</v>
      </c>
      <c r="F942" s="113">
        <v>24.2</v>
      </c>
      <c r="G942" s="113">
        <v>24.2</v>
      </c>
      <c r="H942" s="113">
        <v>24.5</v>
      </c>
      <c r="I942" s="113">
        <v>493628</v>
      </c>
      <c r="J942" s="113">
        <v>11962590.449999999</v>
      </c>
      <c r="K942" s="115">
        <v>43507</v>
      </c>
      <c r="L942" s="113">
        <v>3485</v>
      </c>
      <c r="M942" s="113" t="s">
        <v>3046</v>
      </c>
      <c r="N942" s="351"/>
    </row>
    <row r="943" spans="1:14">
      <c r="A943" s="113" t="s">
        <v>1181</v>
      </c>
      <c r="B943" s="113" t="s">
        <v>384</v>
      </c>
      <c r="C943" s="113">
        <v>8.1</v>
      </c>
      <c r="D943" s="113">
        <v>9.1999999999999993</v>
      </c>
      <c r="E943" s="113">
        <v>8.1</v>
      </c>
      <c r="F943" s="113">
        <v>9.15</v>
      </c>
      <c r="G943" s="113">
        <v>9.1999999999999993</v>
      </c>
      <c r="H943" s="113">
        <v>8.4499999999999993</v>
      </c>
      <c r="I943" s="113">
        <v>8004</v>
      </c>
      <c r="J943" s="113">
        <v>72829.55</v>
      </c>
      <c r="K943" s="115">
        <v>43507</v>
      </c>
      <c r="L943" s="113">
        <v>22</v>
      </c>
      <c r="M943" s="113" t="s">
        <v>1182</v>
      </c>
      <c r="N943" s="351"/>
    </row>
    <row r="944" spans="1:14">
      <c r="A944" s="113" t="s">
        <v>2687</v>
      </c>
      <c r="B944" s="113" t="s">
        <v>384</v>
      </c>
      <c r="C944" s="113">
        <v>41.75</v>
      </c>
      <c r="D944" s="113">
        <v>41.75</v>
      </c>
      <c r="E944" s="113">
        <v>38.049999999999997</v>
      </c>
      <c r="F944" s="113">
        <v>41.75</v>
      </c>
      <c r="G944" s="113">
        <v>41.75</v>
      </c>
      <c r="H944" s="113">
        <v>39.799999999999997</v>
      </c>
      <c r="I944" s="113">
        <v>80455</v>
      </c>
      <c r="J944" s="113">
        <v>3331884.35</v>
      </c>
      <c r="K944" s="115">
        <v>43507</v>
      </c>
      <c r="L944" s="113">
        <v>242</v>
      </c>
      <c r="M944" s="113" t="s">
        <v>2688</v>
      </c>
      <c r="N944" s="351"/>
    </row>
    <row r="945" spans="1:14">
      <c r="A945" s="113" t="s">
        <v>1183</v>
      </c>
      <c r="B945" s="113" t="s">
        <v>384</v>
      </c>
      <c r="C945" s="113">
        <v>159.30000000000001</v>
      </c>
      <c r="D945" s="113">
        <v>162</v>
      </c>
      <c r="E945" s="113">
        <v>155.5</v>
      </c>
      <c r="F945" s="113">
        <v>156.5</v>
      </c>
      <c r="G945" s="113">
        <v>155.9</v>
      </c>
      <c r="H945" s="113">
        <v>161.30000000000001</v>
      </c>
      <c r="I945" s="113">
        <v>151118</v>
      </c>
      <c r="J945" s="113">
        <v>23793304.550000001</v>
      </c>
      <c r="K945" s="115">
        <v>43507</v>
      </c>
      <c r="L945" s="113">
        <v>4577</v>
      </c>
      <c r="M945" s="113" t="s">
        <v>1184</v>
      </c>
      <c r="N945" s="351"/>
    </row>
    <row r="946" spans="1:14">
      <c r="A946" s="113" t="s">
        <v>2455</v>
      </c>
      <c r="B946" s="113" t="s">
        <v>384</v>
      </c>
      <c r="C946" s="113">
        <v>42.3</v>
      </c>
      <c r="D946" s="113">
        <v>43.55</v>
      </c>
      <c r="E946" s="113">
        <v>42</v>
      </c>
      <c r="F946" s="113">
        <v>42.25</v>
      </c>
      <c r="G946" s="113">
        <v>42.75</v>
      </c>
      <c r="H946" s="113">
        <v>42.1</v>
      </c>
      <c r="I946" s="113">
        <v>3411</v>
      </c>
      <c r="J946" s="113">
        <v>143808.54999999999</v>
      </c>
      <c r="K946" s="115">
        <v>43507</v>
      </c>
      <c r="L946" s="113">
        <v>57</v>
      </c>
      <c r="M946" s="113" t="s">
        <v>2456</v>
      </c>
      <c r="N946" s="351"/>
    </row>
    <row r="947" spans="1:14">
      <c r="A947" s="113" t="s">
        <v>1185</v>
      </c>
      <c r="B947" s="113" t="s">
        <v>384</v>
      </c>
      <c r="C947" s="113">
        <v>240</v>
      </c>
      <c r="D947" s="113">
        <v>240</v>
      </c>
      <c r="E947" s="113">
        <v>230.95</v>
      </c>
      <c r="F947" s="113">
        <v>234.5</v>
      </c>
      <c r="G947" s="113">
        <v>235.25</v>
      </c>
      <c r="H947" s="113">
        <v>239.1</v>
      </c>
      <c r="I947" s="113">
        <v>13835</v>
      </c>
      <c r="J947" s="113">
        <v>3247461.6</v>
      </c>
      <c r="K947" s="115">
        <v>43507</v>
      </c>
      <c r="L947" s="113">
        <v>874</v>
      </c>
      <c r="M947" s="113" t="s">
        <v>1186</v>
      </c>
      <c r="N947" s="351"/>
    </row>
    <row r="948" spans="1:14">
      <c r="A948" s="113" t="s">
        <v>1187</v>
      </c>
      <c r="B948" s="113" t="s">
        <v>384</v>
      </c>
      <c r="C948" s="113">
        <v>2647.25</v>
      </c>
      <c r="D948" s="113">
        <v>2661</v>
      </c>
      <c r="E948" s="113">
        <v>2610</v>
      </c>
      <c r="F948" s="113">
        <v>2639.05</v>
      </c>
      <c r="G948" s="113">
        <v>2620</v>
      </c>
      <c r="H948" s="113">
        <v>2647.25</v>
      </c>
      <c r="I948" s="113">
        <v>1133</v>
      </c>
      <c r="J948" s="113">
        <v>2984555.5</v>
      </c>
      <c r="K948" s="115">
        <v>43507</v>
      </c>
      <c r="L948" s="113">
        <v>464</v>
      </c>
      <c r="M948" s="113" t="s">
        <v>1188</v>
      </c>
      <c r="N948" s="351"/>
    </row>
    <row r="949" spans="1:14">
      <c r="A949" s="113" t="s">
        <v>1189</v>
      </c>
      <c r="B949" s="113" t="s">
        <v>384</v>
      </c>
      <c r="C949" s="113">
        <v>385</v>
      </c>
      <c r="D949" s="113">
        <v>387.55</v>
      </c>
      <c r="E949" s="113">
        <v>375.1</v>
      </c>
      <c r="F949" s="113">
        <v>377.35</v>
      </c>
      <c r="G949" s="113">
        <v>377</v>
      </c>
      <c r="H949" s="113">
        <v>377.05</v>
      </c>
      <c r="I949" s="113">
        <v>122743</v>
      </c>
      <c r="J949" s="113">
        <v>46748737.700000003</v>
      </c>
      <c r="K949" s="115">
        <v>43507</v>
      </c>
      <c r="L949" s="113">
        <v>2174</v>
      </c>
      <c r="M949" s="113" t="s">
        <v>1190</v>
      </c>
      <c r="N949" s="351"/>
    </row>
    <row r="950" spans="1:14">
      <c r="A950" s="113" t="s">
        <v>1191</v>
      </c>
      <c r="B950" s="113" t="s">
        <v>384</v>
      </c>
      <c r="C950" s="113">
        <v>19</v>
      </c>
      <c r="D950" s="113">
        <v>20.9</v>
      </c>
      <c r="E950" s="113">
        <v>18.7</v>
      </c>
      <c r="F950" s="113">
        <v>19.75</v>
      </c>
      <c r="G950" s="113">
        <v>20</v>
      </c>
      <c r="H950" s="113">
        <v>19.100000000000001</v>
      </c>
      <c r="I950" s="113">
        <v>7410</v>
      </c>
      <c r="J950" s="113">
        <v>142009.4</v>
      </c>
      <c r="K950" s="115">
        <v>43507</v>
      </c>
      <c r="L950" s="113">
        <v>83</v>
      </c>
      <c r="M950" s="113" t="s">
        <v>1192</v>
      </c>
      <c r="N950" s="351"/>
    </row>
    <row r="951" spans="1:14">
      <c r="A951" s="113" t="s">
        <v>3047</v>
      </c>
      <c r="B951" s="113" t="s">
        <v>384</v>
      </c>
      <c r="C951" s="113">
        <v>17.45</v>
      </c>
      <c r="D951" s="113">
        <v>17.600000000000001</v>
      </c>
      <c r="E951" s="113">
        <v>16.899999999999999</v>
      </c>
      <c r="F951" s="113">
        <v>17.149999999999999</v>
      </c>
      <c r="G951" s="113">
        <v>17.149999999999999</v>
      </c>
      <c r="H951" s="113">
        <v>17.45</v>
      </c>
      <c r="I951" s="113">
        <v>250360</v>
      </c>
      <c r="J951" s="113">
        <v>4288632.75</v>
      </c>
      <c r="K951" s="115">
        <v>43507</v>
      </c>
      <c r="L951" s="113">
        <v>763</v>
      </c>
      <c r="M951" s="113" t="s">
        <v>3048</v>
      </c>
      <c r="N951" s="351"/>
    </row>
    <row r="952" spans="1:14">
      <c r="A952" s="113" t="s">
        <v>118</v>
      </c>
      <c r="B952" s="113" t="s">
        <v>384</v>
      </c>
      <c r="C952" s="113">
        <v>133</v>
      </c>
      <c r="D952" s="113">
        <v>140.9</v>
      </c>
      <c r="E952" s="113">
        <v>130.5</v>
      </c>
      <c r="F952" s="113">
        <v>132.69999999999999</v>
      </c>
      <c r="G952" s="113">
        <v>132.6</v>
      </c>
      <c r="H952" s="113">
        <v>135.30000000000001</v>
      </c>
      <c r="I952" s="113">
        <v>17524164</v>
      </c>
      <c r="J952" s="113">
        <v>2363606954.4499998</v>
      </c>
      <c r="K952" s="115">
        <v>43507</v>
      </c>
      <c r="L952" s="113">
        <v>152159</v>
      </c>
      <c r="M952" s="113" t="s">
        <v>3049</v>
      </c>
      <c r="N952" s="351"/>
    </row>
    <row r="953" spans="1:14">
      <c r="A953" s="113" t="s">
        <v>1193</v>
      </c>
      <c r="B953" s="113" t="s">
        <v>384</v>
      </c>
      <c r="C953" s="113">
        <v>614</v>
      </c>
      <c r="D953" s="113">
        <v>619</v>
      </c>
      <c r="E953" s="113">
        <v>588.25</v>
      </c>
      <c r="F953" s="113">
        <v>592.65</v>
      </c>
      <c r="G953" s="113">
        <v>589.5</v>
      </c>
      <c r="H953" s="113">
        <v>612.4</v>
      </c>
      <c r="I953" s="113">
        <v>43512</v>
      </c>
      <c r="J953" s="113">
        <v>26056565.75</v>
      </c>
      <c r="K953" s="115">
        <v>43507</v>
      </c>
      <c r="L953" s="113">
        <v>6410</v>
      </c>
      <c r="M953" s="113" t="s">
        <v>3050</v>
      </c>
      <c r="N953" s="351"/>
    </row>
    <row r="954" spans="1:14">
      <c r="A954" s="113" t="s">
        <v>3051</v>
      </c>
      <c r="B954" s="113" t="s">
        <v>384</v>
      </c>
      <c r="C954" s="113">
        <v>46</v>
      </c>
      <c r="D954" s="113">
        <v>46</v>
      </c>
      <c r="E954" s="113">
        <v>43.95</v>
      </c>
      <c r="F954" s="113">
        <v>44.3</v>
      </c>
      <c r="G954" s="113">
        <v>44.3</v>
      </c>
      <c r="H954" s="113">
        <v>47.6</v>
      </c>
      <c r="I954" s="113">
        <v>626</v>
      </c>
      <c r="J954" s="113">
        <v>27633.55</v>
      </c>
      <c r="K954" s="115">
        <v>43507</v>
      </c>
      <c r="L954" s="113">
        <v>19</v>
      </c>
      <c r="M954" s="113" t="s">
        <v>3052</v>
      </c>
      <c r="N954" s="351"/>
    </row>
    <row r="955" spans="1:14">
      <c r="A955" s="113" t="s">
        <v>204</v>
      </c>
      <c r="B955" s="113" t="s">
        <v>384</v>
      </c>
      <c r="C955" s="113">
        <v>1019.75</v>
      </c>
      <c r="D955" s="113">
        <v>1024</v>
      </c>
      <c r="E955" s="113">
        <v>987.35</v>
      </c>
      <c r="F955" s="113">
        <v>996.65</v>
      </c>
      <c r="G955" s="113">
        <v>996.7</v>
      </c>
      <c r="H955" s="113">
        <v>1019.75</v>
      </c>
      <c r="I955" s="113">
        <v>240162</v>
      </c>
      <c r="J955" s="113">
        <v>240462352.80000001</v>
      </c>
      <c r="K955" s="115">
        <v>43507</v>
      </c>
      <c r="L955" s="113">
        <v>18294</v>
      </c>
      <c r="M955" s="113" t="s">
        <v>3053</v>
      </c>
      <c r="N955" s="351"/>
    </row>
    <row r="956" spans="1:14">
      <c r="A956" s="113" t="s">
        <v>3054</v>
      </c>
      <c r="B956" s="113" t="s">
        <v>384</v>
      </c>
      <c r="C956" s="113">
        <v>453.1</v>
      </c>
      <c r="D956" s="113">
        <v>460.05</v>
      </c>
      <c r="E956" s="113">
        <v>445</v>
      </c>
      <c r="F956" s="113">
        <v>445.8</v>
      </c>
      <c r="G956" s="113">
        <v>445.1</v>
      </c>
      <c r="H956" s="113">
        <v>457.25</v>
      </c>
      <c r="I956" s="113">
        <v>1890</v>
      </c>
      <c r="J956" s="113">
        <v>847682.5</v>
      </c>
      <c r="K956" s="115">
        <v>43507</v>
      </c>
      <c r="L956" s="113">
        <v>200</v>
      </c>
      <c r="M956" s="113" t="s">
        <v>3055</v>
      </c>
      <c r="N956" s="351"/>
    </row>
    <row r="957" spans="1:14">
      <c r="A957" s="113" t="s">
        <v>119</v>
      </c>
      <c r="B957" s="113" t="s">
        <v>384</v>
      </c>
      <c r="C957" s="113">
        <v>56450</v>
      </c>
      <c r="D957" s="113">
        <v>56900</v>
      </c>
      <c r="E957" s="113">
        <v>54725</v>
      </c>
      <c r="F957" s="113">
        <v>55345.599999999999</v>
      </c>
      <c r="G957" s="113">
        <v>55435</v>
      </c>
      <c r="H957" s="113">
        <v>56451.35</v>
      </c>
      <c r="I957" s="113">
        <v>14323</v>
      </c>
      <c r="J957" s="113">
        <v>793992770.5</v>
      </c>
      <c r="K957" s="115">
        <v>43507</v>
      </c>
      <c r="L957" s="113">
        <v>7485</v>
      </c>
      <c r="M957" s="113" t="s">
        <v>1194</v>
      </c>
      <c r="N957" s="351"/>
    </row>
    <row r="958" spans="1:14">
      <c r="A958" s="113" t="s">
        <v>2725</v>
      </c>
      <c r="B958" s="113" t="s">
        <v>384</v>
      </c>
      <c r="C958" s="113">
        <v>36</v>
      </c>
      <c r="D958" s="113">
        <v>37</v>
      </c>
      <c r="E958" s="113">
        <v>36</v>
      </c>
      <c r="F958" s="113">
        <v>37</v>
      </c>
      <c r="G958" s="113">
        <v>37</v>
      </c>
      <c r="H958" s="113">
        <v>36.75</v>
      </c>
      <c r="I958" s="113">
        <v>1519</v>
      </c>
      <c r="J958" s="113">
        <v>56161.55</v>
      </c>
      <c r="K958" s="115">
        <v>43507</v>
      </c>
      <c r="L958" s="113">
        <v>9</v>
      </c>
      <c r="M958" s="113" t="s">
        <v>2726</v>
      </c>
      <c r="N958" s="351"/>
    </row>
    <row r="959" spans="1:14">
      <c r="A959" s="113" t="s">
        <v>1195</v>
      </c>
      <c r="B959" s="113" t="s">
        <v>384</v>
      </c>
      <c r="C959" s="113">
        <v>64.8</v>
      </c>
      <c r="D959" s="113">
        <v>64.8</v>
      </c>
      <c r="E959" s="113">
        <v>63.1</v>
      </c>
      <c r="F959" s="113">
        <v>63.8</v>
      </c>
      <c r="G959" s="113">
        <v>63.7</v>
      </c>
      <c r="H959" s="113">
        <v>65.45</v>
      </c>
      <c r="I959" s="113">
        <v>481107</v>
      </c>
      <c r="J959" s="113">
        <v>30662418.949999999</v>
      </c>
      <c r="K959" s="115">
        <v>43507</v>
      </c>
      <c r="L959" s="113">
        <v>3963</v>
      </c>
      <c r="M959" s="113" t="s">
        <v>1196</v>
      </c>
      <c r="N959" s="351"/>
    </row>
    <row r="960" spans="1:14">
      <c r="A960" s="113" t="s">
        <v>2457</v>
      </c>
      <c r="B960" s="113" t="s">
        <v>384</v>
      </c>
      <c r="C960" s="113">
        <v>11</v>
      </c>
      <c r="D960" s="113">
        <v>11</v>
      </c>
      <c r="E960" s="113">
        <v>10.050000000000001</v>
      </c>
      <c r="F960" s="113">
        <v>10.199999999999999</v>
      </c>
      <c r="G960" s="113">
        <v>10.35</v>
      </c>
      <c r="H960" s="113">
        <v>11</v>
      </c>
      <c r="I960" s="113">
        <v>20757</v>
      </c>
      <c r="J960" s="113">
        <v>215433.9</v>
      </c>
      <c r="K960" s="115">
        <v>43507</v>
      </c>
      <c r="L960" s="113">
        <v>117</v>
      </c>
      <c r="M960" s="113" t="s">
        <v>2458</v>
      </c>
      <c r="N960" s="351"/>
    </row>
    <row r="961" spans="1:14">
      <c r="A961" s="113" t="s">
        <v>2459</v>
      </c>
      <c r="B961" s="113" t="s">
        <v>384</v>
      </c>
      <c r="C961" s="113">
        <v>49.05</v>
      </c>
      <c r="D961" s="113">
        <v>49.1</v>
      </c>
      <c r="E961" s="113">
        <v>42.5</v>
      </c>
      <c r="F961" s="113">
        <v>44.9</v>
      </c>
      <c r="G961" s="113">
        <v>43.5</v>
      </c>
      <c r="H961" s="113">
        <v>49.2</v>
      </c>
      <c r="I961" s="113">
        <v>20017</v>
      </c>
      <c r="J961" s="113">
        <v>916626.2</v>
      </c>
      <c r="K961" s="115">
        <v>43507</v>
      </c>
      <c r="L961" s="113">
        <v>276</v>
      </c>
      <c r="M961" s="113" t="s">
        <v>2460</v>
      </c>
      <c r="N961" s="351"/>
    </row>
    <row r="962" spans="1:14">
      <c r="A962" s="113" t="s">
        <v>1197</v>
      </c>
      <c r="B962" s="113" t="s">
        <v>384</v>
      </c>
      <c r="C962" s="113">
        <v>12.2</v>
      </c>
      <c r="D962" s="113">
        <v>12.8</v>
      </c>
      <c r="E962" s="113">
        <v>12.1</v>
      </c>
      <c r="F962" s="113">
        <v>12.2</v>
      </c>
      <c r="G962" s="113">
        <v>12.2</v>
      </c>
      <c r="H962" s="113">
        <v>12.2</v>
      </c>
      <c r="I962" s="113">
        <v>625175</v>
      </c>
      <c r="J962" s="113">
        <v>7694244.8499999996</v>
      </c>
      <c r="K962" s="115">
        <v>43507</v>
      </c>
      <c r="L962" s="113">
        <v>1205</v>
      </c>
      <c r="M962" s="113" t="s">
        <v>1198</v>
      </c>
      <c r="N962" s="351"/>
    </row>
    <row r="963" spans="1:14">
      <c r="A963" s="113" t="s">
        <v>1199</v>
      </c>
      <c r="B963" s="113" t="s">
        <v>384</v>
      </c>
      <c r="C963" s="113">
        <v>16.149999999999999</v>
      </c>
      <c r="D963" s="113">
        <v>17.350000000000001</v>
      </c>
      <c r="E963" s="113">
        <v>16</v>
      </c>
      <c r="F963" s="113">
        <v>16.3</v>
      </c>
      <c r="G963" s="113">
        <v>16.25</v>
      </c>
      <c r="H963" s="113">
        <v>16.75</v>
      </c>
      <c r="I963" s="113">
        <v>4710</v>
      </c>
      <c r="J963" s="113">
        <v>77199.149999999994</v>
      </c>
      <c r="K963" s="115">
        <v>43507</v>
      </c>
      <c r="L963" s="113">
        <v>82</v>
      </c>
      <c r="M963" s="113" t="s">
        <v>1200</v>
      </c>
      <c r="N963" s="351"/>
    </row>
    <row r="964" spans="1:14">
      <c r="A964" s="113" t="s">
        <v>1201</v>
      </c>
      <c r="B964" s="113" t="s">
        <v>384</v>
      </c>
      <c r="C964" s="113">
        <v>49.2</v>
      </c>
      <c r="D964" s="113">
        <v>49.2</v>
      </c>
      <c r="E964" s="113">
        <v>44.3</v>
      </c>
      <c r="F964" s="113">
        <v>45.45</v>
      </c>
      <c r="G964" s="113">
        <v>45.2</v>
      </c>
      <c r="H964" s="113">
        <v>48.1</v>
      </c>
      <c r="I964" s="113">
        <v>111838</v>
      </c>
      <c r="J964" s="113">
        <v>5227930.95</v>
      </c>
      <c r="K964" s="115">
        <v>43507</v>
      </c>
      <c r="L964" s="113">
        <v>2570</v>
      </c>
      <c r="M964" s="113" t="s">
        <v>1202</v>
      </c>
      <c r="N964" s="351"/>
    </row>
    <row r="965" spans="1:14">
      <c r="A965" s="113" t="s">
        <v>1203</v>
      </c>
      <c r="B965" s="113" t="s">
        <v>384</v>
      </c>
      <c r="C965" s="113">
        <v>35.1</v>
      </c>
      <c r="D965" s="113">
        <v>35.85</v>
      </c>
      <c r="E965" s="113">
        <v>35.049999999999997</v>
      </c>
      <c r="F965" s="113">
        <v>35.299999999999997</v>
      </c>
      <c r="G965" s="113">
        <v>35.15</v>
      </c>
      <c r="H965" s="113">
        <v>36.15</v>
      </c>
      <c r="I965" s="113">
        <v>6940</v>
      </c>
      <c r="J965" s="113">
        <v>245052.25</v>
      </c>
      <c r="K965" s="115">
        <v>43507</v>
      </c>
      <c r="L965" s="113">
        <v>148</v>
      </c>
      <c r="M965" s="113" t="s">
        <v>1204</v>
      </c>
      <c r="N965" s="351"/>
    </row>
    <row r="966" spans="1:14">
      <c r="A966" s="113" t="s">
        <v>1205</v>
      </c>
      <c r="B966" s="113" t="s">
        <v>384</v>
      </c>
      <c r="C966" s="113">
        <v>54.4</v>
      </c>
      <c r="D966" s="113">
        <v>54.8</v>
      </c>
      <c r="E966" s="113">
        <v>53.5</v>
      </c>
      <c r="F966" s="113">
        <v>53.95</v>
      </c>
      <c r="G966" s="113">
        <v>53.8</v>
      </c>
      <c r="H966" s="113">
        <v>55.05</v>
      </c>
      <c r="I966" s="113">
        <v>49882</v>
      </c>
      <c r="J966" s="113">
        <v>2700904.15</v>
      </c>
      <c r="K966" s="115">
        <v>43507</v>
      </c>
      <c r="L966" s="113">
        <v>637</v>
      </c>
      <c r="M966" s="113" t="s">
        <v>1206</v>
      </c>
      <c r="N966" s="351"/>
    </row>
    <row r="967" spans="1:14">
      <c r="A967" s="113" t="s">
        <v>1207</v>
      </c>
      <c r="B967" s="113" t="s">
        <v>384</v>
      </c>
      <c r="C967" s="113">
        <v>163.6</v>
      </c>
      <c r="D967" s="113">
        <v>163.65</v>
      </c>
      <c r="E967" s="113">
        <v>156.69999999999999</v>
      </c>
      <c r="F967" s="113">
        <v>159.05000000000001</v>
      </c>
      <c r="G967" s="113">
        <v>156.69999999999999</v>
      </c>
      <c r="H967" s="113">
        <v>163.65</v>
      </c>
      <c r="I967" s="113">
        <v>8562</v>
      </c>
      <c r="J967" s="113">
        <v>1374119.5</v>
      </c>
      <c r="K967" s="115">
        <v>43507</v>
      </c>
      <c r="L967" s="113">
        <v>413</v>
      </c>
      <c r="M967" s="113" t="s">
        <v>1208</v>
      </c>
      <c r="N967" s="351"/>
    </row>
    <row r="968" spans="1:14">
      <c r="A968" s="113" t="s">
        <v>3056</v>
      </c>
      <c r="B968" s="113" t="s">
        <v>384</v>
      </c>
      <c r="C968" s="113">
        <v>19.399999999999999</v>
      </c>
      <c r="D968" s="113">
        <v>21.4</v>
      </c>
      <c r="E968" s="113">
        <v>18.899999999999999</v>
      </c>
      <c r="F968" s="113">
        <v>19.45</v>
      </c>
      <c r="G968" s="113">
        <v>19.5</v>
      </c>
      <c r="H968" s="113">
        <v>18.7</v>
      </c>
      <c r="I968" s="113">
        <v>21499</v>
      </c>
      <c r="J968" s="113">
        <v>415998.75</v>
      </c>
      <c r="K968" s="115">
        <v>43507</v>
      </c>
      <c r="L968" s="113">
        <v>137</v>
      </c>
      <c r="M968" s="113" t="s">
        <v>3057</v>
      </c>
      <c r="N968" s="351"/>
    </row>
    <row r="969" spans="1:14">
      <c r="A969" s="113" t="s">
        <v>1209</v>
      </c>
      <c r="B969" s="113" t="s">
        <v>384</v>
      </c>
      <c r="C969" s="113">
        <v>805.55</v>
      </c>
      <c r="D969" s="113">
        <v>805.55</v>
      </c>
      <c r="E969" s="113">
        <v>745.1</v>
      </c>
      <c r="F969" s="113">
        <v>775.95</v>
      </c>
      <c r="G969" s="113">
        <v>765</v>
      </c>
      <c r="H969" s="113">
        <v>800.6</v>
      </c>
      <c r="I969" s="113">
        <v>46462</v>
      </c>
      <c r="J969" s="113">
        <v>35570319.100000001</v>
      </c>
      <c r="K969" s="115">
        <v>43507</v>
      </c>
      <c r="L969" s="113">
        <v>2339</v>
      </c>
      <c r="M969" s="113" t="s">
        <v>1210</v>
      </c>
      <c r="N969" s="351"/>
    </row>
    <row r="970" spans="1:14">
      <c r="A970" s="113" t="s">
        <v>1211</v>
      </c>
      <c r="B970" s="113" t="s">
        <v>384</v>
      </c>
      <c r="C970" s="113">
        <v>518.25</v>
      </c>
      <c r="D970" s="113">
        <v>520.75</v>
      </c>
      <c r="E970" s="113">
        <v>502.45</v>
      </c>
      <c r="F970" s="113">
        <v>505.1</v>
      </c>
      <c r="G970" s="113">
        <v>504.5</v>
      </c>
      <c r="H970" s="113">
        <v>518.25</v>
      </c>
      <c r="I970" s="113">
        <v>910606</v>
      </c>
      <c r="J970" s="113">
        <v>464969504.05000001</v>
      </c>
      <c r="K970" s="115">
        <v>43507</v>
      </c>
      <c r="L970" s="113">
        <v>23988</v>
      </c>
      <c r="M970" s="113" t="s">
        <v>1212</v>
      </c>
      <c r="N970" s="351"/>
    </row>
    <row r="971" spans="1:14">
      <c r="A971" s="113" t="s">
        <v>2689</v>
      </c>
      <c r="B971" s="113" t="s">
        <v>384</v>
      </c>
      <c r="C971" s="113">
        <v>0.2</v>
      </c>
      <c r="D971" s="113">
        <v>0.25</v>
      </c>
      <c r="E971" s="113">
        <v>0.2</v>
      </c>
      <c r="F971" s="113">
        <v>0.25</v>
      </c>
      <c r="G971" s="113">
        <v>0.2</v>
      </c>
      <c r="H971" s="113">
        <v>0.2</v>
      </c>
      <c r="I971" s="113">
        <v>70145</v>
      </c>
      <c r="J971" s="113">
        <v>15280.75</v>
      </c>
      <c r="K971" s="115">
        <v>43507</v>
      </c>
      <c r="L971" s="113">
        <v>17</v>
      </c>
      <c r="M971" s="113" t="s">
        <v>2690</v>
      </c>
      <c r="N971" s="351"/>
    </row>
    <row r="972" spans="1:14">
      <c r="A972" s="113" t="s">
        <v>2773</v>
      </c>
      <c r="B972" s="113" t="s">
        <v>384</v>
      </c>
      <c r="C972" s="113">
        <v>491</v>
      </c>
      <c r="D972" s="113">
        <v>498.88</v>
      </c>
      <c r="E972" s="113">
        <v>483</v>
      </c>
      <c r="F972" s="113">
        <v>487.99</v>
      </c>
      <c r="G972" s="113">
        <v>488</v>
      </c>
      <c r="H972" s="113">
        <v>485.79</v>
      </c>
      <c r="I972" s="113">
        <v>7457</v>
      </c>
      <c r="J972" s="113">
        <v>3621393.77</v>
      </c>
      <c r="K972" s="115">
        <v>43507</v>
      </c>
      <c r="L972" s="113">
        <v>273</v>
      </c>
      <c r="M972" s="113" t="s">
        <v>2774</v>
      </c>
      <c r="N972" s="351"/>
    </row>
    <row r="973" spans="1:14">
      <c r="A973" s="113" t="s">
        <v>2207</v>
      </c>
      <c r="B973" s="113" t="s">
        <v>384</v>
      </c>
      <c r="C973" s="113">
        <v>33</v>
      </c>
      <c r="D973" s="113">
        <v>33</v>
      </c>
      <c r="E973" s="113">
        <v>28.55</v>
      </c>
      <c r="F973" s="113">
        <v>29.05</v>
      </c>
      <c r="G973" s="113">
        <v>29</v>
      </c>
      <c r="H973" s="113">
        <v>33.799999999999997</v>
      </c>
      <c r="I973" s="113">
        <v>170025</v>
      </c>
      <c r="J973" s="113">
        <v>5134206.5999999996</v>
      </c>
      <c r="K973" s="115">
        <v>43507</v>
      </c>
      <c r="L973" s="113">
        <v>1389</v>
      </c>
      <c r="M973" s="113" t="s">
        <v>2040</v>
      </c>
      <c r="N973" s="351"/>
    </row>
    <row r="974" spans="1:14">
      <c r="A974" s="113" t="s">
        <v>2003</v>
      </c>
      <c r="B974" s="113" t="s">
        <v>384</v>
      </c>
      <c r="C974" s="113">
        <v>6.6</v>
      </c>
      <c r="D974" s="113">
        <v>6.65</v>
      </c>
      <c r="E974" s="113">
        <v>6.15</v>
      </c>
      <c r="F974" s="113">
        <v>6.2</v>
      </c>
      <c r="G974" s="113">
        <v>6.25</v>
      </c>
      <c r="H974" s="113">
        <v>6.7</v>
      </c>
      <c r="I974" s="113">
        <v>258361</v>
      </c>
      <c r="J974" s="113">
        <v>1636827.25</v>
      </c>
      <c r="K974" s="115">
        <v>43507</v>
      </c>
      <c r="L974" s="113">
        <v>620</v>
      </c>
      <c r="M974" s="113" t="s">
        <v>2004</v>
      </c>
      <c r="N974" s="351"/>
    </row>
    <row r="975" spans="1:14">
      <c r="A975" s="113" t="s">
        <v>1213</v>
      </c>
      <c r="B975" s="113" t="s">
        <v>384</v>
      </c>
      <c r="C975" s="113">
        <v>0.5</v>
      </c>
      <c r="D975" s="113">
        <v>0.5</v>
      </c>
      <c r="E975" s="113">
        <v>0.45</v>
      </c>
      <c r="F975" s="113">
        <v>0.45</v>
      </c>
      <c r="G975" s="113">
        <v>0.45</v>
      </c>
      <c r="H975" s="113">
        <v>0.5</v>
      </c>
      <c r="I975" s="113">
        <v>482035</v>
      </c>
      <c r="J975" s="113">
        <v>217865.75</v>
      </c>
      <c r="K975" s="115">
        <v>43507</v>
      </c>
      <c r="L975" s="113">
        <v>137</v>
      </c>
      <c r="M975" s="113" t="s">
        <v>1214</v>
      </c>
      <c r="N975" s="351"/>
    </row>
    <row r="976" spans="1:14">
      <c r="A976" s="113" t="s">
        <v>1995</v>
      </c>
      <c r="B976" s="113" t="s">
        <v>384</v>
      </c>
      <c r="C976" s="113">
        <v>13.65</v>
      </c>
      <c r="D976" s="113">
        <v>13.65</v>
      </c>
      <c r="E976" s="113">
        <v>12.5</v>
      </c>
      <c r="F976" s="113">
        <v>13</v>
      </c>
      <c r="G976" s="113">
        <v>13</v>
      </c>
      <c r="H976" s="113">
        <v>12.95</v>
      </c>
      <c r="I976" s="113">
        <v>2136</v>
      </c>
      <c r="J976" s="113">
        <v>27640.2</v>
      </c>
      <c r="K976" s="115">
        <v>43507</v>
      </c>
      <c r="L976" s="113">
        <v>15</v>
      </c>
      <c r="M976" s="113" t="s">
        <v>1996</v>
      </c>
      <c r="N976" s="351"/>
    </row>
    <row r="977" spans="1:14">
      <c r="A977" s="113" t="s">
        <v>2461</v>
      </c>
      <c r="B977" s="113" t="s">
        <v>384</v>
      </c>
      <c r="C977" s="113">
        <v>21.3</v>
      </c>
      <c r="D977" s="113">
        <v>22.45</v>
      </c>
      <c r="E977" s="113">
        <v>20.8</v>
      </c>
      <c r="F977" s="113">
        <v>21.85</v>
      </c>
      <c r="G977" s="113">
        <v>22.3</v>
      </c>
      <c r="H977" s="113">
        <v>21.75</v>
      </c>
      <c r="I977" s="113">
        <v>949</v>
      </c>
      <c r="J977" s="113">
        <v>20521.900000000001</v>
      </c>
      <c r="K977" s="115">
        <v>43507</v>
      </c>
      <c r="L977" s="113">
        <v>48</v>
      </c>
      <c r="M977" s="113" t="s">
        <v>2462</v>
      </c>
      <c r="N977" s="351"/>
    </row>
    <row r="978" spans="1:14">
      <c r="A978" s="113" t="s">
        <v>1215</v>
      </c>
      <c r="B978" s="113" t="s">
        <v>384</v>
      </c>
      <c r="C978" s="113">
        <v>82.5</v>
      </c>
      <c r="D978" s="113">
        <v>84</v>
      </c>
      <c r="E978" s="113">
        <v>78.2</v>
      </c>
      <c r="F978" s="113">
        <v>79.95</v>
      </c>
      <c r="G978" s="113">
        <v>79.05</v>
      </c>
      <c r="H978" s="113">
        <v>82.95</v>
      </c>
      <c r="I978" s="113">
        <v>1807</v>
      </c>
      <c r="J978" s="113">
        <v>145072.79999999999</v>
      </c>
      <c r="K978" s="115">
        <v>43507</v>
      </c>
      <c r="L978" s="113">
        <v>85</v>
      </c>
      <c r="M978" s="113" t="s">
        <v>1216</v>
      </c>
      <c r="N978" s="351"/>
    </row>
    <row r="979" spans="1:14">
      <c r="A979" s="113" t="s">
        <v>1217</v>
      </c>
      <c r="B979" s="113" t="s">
        <v>384</v>
      </c>
      <c r="C979" s="113">
        <v>43.95</v>
      </c>
      <c r="D979" s="113">
        <v>43.95</v>
      </c>
      <c r="E979" s="113">
        <v>41.5</v>
      </c>
      <c r="F979" s="113">
        <v>42.8</v>
      </c>
      <c r="G979" s="113">
        <v>43</v>
      </c>
      <c r="H979" s="113">
        <v>43.9</v>
      </c>
      <c r="I979" s="113">
        <v>33495</v>
      </c>
      <c r="J979" s="113">
        <v>1427408.6</v>
      </c>
      <c r="K979" s="115">
        <v>43507</v>
      </c>
      <c r="L979" s="113">
        <v>174</v>
      </c>
      <c r="M979" s="113" t="s">
        <v>1218</v>
      </c>
      <c r="N979" s="351"/>
    </row>
    <row r="980" spans="1:14">
      <c r="A980" s="113" t="s">
        <v>1219</v>
      </c>
      <c r="B980" s="113" t="s">
        <v>384</v>
      </c>
      <c r="C980" s="113">
        <v>35</v>
      </c>
      <c r="D980" s="113">
        <v>38.75</v>
      </c>
      <c r="E980" s="113">
        <v>34.5</v>
      </c>
      <c r="F980" s="113">
        <v>37.5</v>
      </c>
      <c r="G980" s="113">
        <v>37.9</v>
      </c>
      <c r="H980" s="113">
        <v>34.950000000000003</v>
      </c>
      <c r="I980" s="113">
        <v>7597</v>
      </c>
      <c r="J980" s="113">
        <v>280769.34999999998</v>
      </c>
      <c r="K980" s="115">
        <v>43507</v>
      </c>
      <c r="L980" s="113">
        <v>86</v>
      </c>
      <c r="M980" s="113" t="s">
        <v>1220</v>
      </c>
      <c r="N980" s="351"/>
    </row>
    <row r="981" spans="1:14">
      <c r="A981" s="113" t="s">
        <v>1221</v>
      </c>
      <c r="B981" s="113" t="s">
        <v>384</v>
      </c>
      <c r="C981" s="113">
        <v>84.75</v>
      </c>
      <c r="D981" s="113">
        <v>91.2</v>
      </c>
      <c r="E981" s="113">
        <v>84.55</v>
      </c>
      <c r="F981" s="113">
        <v>88.95</v>
      </c>
      <c r="G981" s="113">
        <v>90</v>
      </c>
      <c r="H981" s="113">
        <v>85.5</v>
      </c>
      <c r="I981" s="113">
        <v>21806</v>
      </c>
      <c r="J981" s="113">
        <v>1906731.9</v>
      </c>
      <c r="K981" s="115">
        <v>43507</v>
      </c>
      <c r="L981" s="113">
        <v>338</v>
      </c>
      <c r="M981" s="113" t="s">
        <v>1222</v>
      </c>
      <c r="N981" s="351"/>
    </row>
    <row r="982" spans="1:14">
      <c r="A982" s="113" t="s">
        <v>374</v>
      </c>
      <c r="B982" s="113" t="s">
        <v>384</v>
      </c>
      <c r="C982" s="113">
        <v>677.8</v>
      </c>
      <c r="D982" s="113">
        <v>683</v>
      </c>
      <c r="E982" s="113">
        <v>670</v>
      </c>
      <c r="F982" s="113">
        <v>672.85</v>
      </c>
      <c r="G982" s="113">
        <v>671.45</v>
      </c>
      <c r="H982" s="113">
        <v>681.95</v>
      </c>
      <c r="I982" s="113">
        <v>89306</v>
      </c>
      <c r="J982" s="113">
        <v>60340003.600000001</v>
      </c>
      <c r="K982" s="115">
        <v>43507</v>
      </c>
      <c r="L982" s="113">
        <v>5024</v>
      </c>
      <c r="M982" s="113" t="s">
        <v>1223</v>
      </c>
      <c r="N982" s="351"/>
    </row>
    <row r="983" spans="1:14">
      <c r="A983" s="113" t="s">
        <v>1224</v>
      </c>
      <c r="B983" s="113" t="s">
        <v>384</v>
      </c>
      <c r="C983" s="113">
        <v>350.15</v>
      </c>
      <c r="D983" s="113">
        <v>354.65</v>
      </c>
      <c r="E983" s="113">
        <v>328</v>
      </c>
      <c r="F983" s="113">
        <v>339.55</v>
      </c>
      <c r="G983" s="113">
        <v>336</v>
      </c>
      <c r="H983" s="113">
        <v>347.75</v>
      </c>
      <c r="I983" s="113">
        <v>14239</v>
      </c>
      <c r="J983" s="113">
        <v>4845514.9000000004</v>
      </c>
      <c r="K983" s="115">
        <v>43507</v>
      </c>
      <c r="L983" s="113">
        <v>991</v>
      </c>
      <c r="M983" s="113" t="s">
        <v>1225</v>
      </c>
      <c r="N983" s="351"/>
    </row>
    <row r="984" spans="1:14">
      <c r="A984" s="113" t="s">
        <v>1226</v>
      </c>
      <c r="B984" s="113" t="s">
        <v>384</v>
      </c>
      <c r="C984" s="113">
        <v>57.15</v>
      </c>
      <c r="D984" s="113">
        <v>58.2</v>
      </c>
      <c r="E984" s="113">
        <v>53.35</v>
      </c>
      <c r="F984" s="113">
        <v>54.1</v>
      </c>
      <c r="G984" s="113">
        <v>54.35</v>
      </c>
      <c r="H984" s="113">
        <v>59.25</v>
      </c>
      <c r="I984" s="113">
        <v>20964801</v>
      </c>
      <c r="J984" s="113">
        <v>1148359854.8</v>
      </c>
      <c r="K984" s="115">
        <v>43507</v>
      </c>
      <c r="L984" s="113">
        <v>59397</v>
      </c>
      <c r="M984" s="113" t="s">
        <v>1227</v>
      </c>
      <c r="N984" s="351"/>
    </row>
    <row r="985" spans="1:14">
      <c r="A985" s="113" t="s">
        <v>3160</v>
      </c>
      <c r="B985" s="113" t="s">
        <v>384</v>
      </c>
      <c r="C985" s="113">
        <v>4.5</v>
      </c>
      <c r="D985" s="113">
        <v>4.5</v>
      </c>
      <c r="E985" s="113">
        <v>4.0999999999999996</v>
      </c>
      <c r="F985" s="113">
        <v>4.3499999999999996</v>
      </c>
      <c r="G985" s="113">
        <v>4.3499999999999996</v>
      </c>
      <c r="H985" s="113">
        <v>4.45</v>
      </c>
      <c r="I985" s="113">
        <v>24483</v>
      </c>
      <c r="J985" s="113">
        <v>104650.75</v>
      </c>
      <c r="K985" s="115">
        <v>43507</v>
      </c>
      <c r="L985" s="113">
        <v>79</v>
      </c>
      <c r="M985" s="113" t="s">
        <v>3161</v>
      </c>
      <c r="N985" s="351"/>
    </row>
    <row r="986" spans="1:14">
      <c r="A986" s="113" t="s">
        <v>1228</v>
      </c>
      <c r="B986" s="113" t="s">
        <v>384</v>
      </c>
      <c r="C986" s="113">
        <v>1760</v>
      </c>
      <c r="D986" s="113">
        <v>1793</v>
      </c>
      <c r="E986" s="113">
        <v>1682.7</v>
      </c>
      <c r="F986" s="113">
        <v>1708.65</v>
      </c>
      <c r="G986" s="113">
        <v>1692</v>
      </c>
      <c r="H986" s="113">
        <v>1768.15</v>
      </c>
      <c r="I986" s="113">
        <v>417511</v>
      </c>
      <c r="J986" s="113">
        <v>736864098.20000005</v>
      </c>
      <c r="K986" s="115">
        <v>43507</v>
      </c>
      <c r="L986" s="113">
        <v>13421</v>
      </c>
      <c r="M986" s="113" t="s">
        <v>1229</v>
      </c>
      <c r="N986" s="351"/>
    </row>
    <row r="987" spans="1:14">
      <c r="A987" s="113" t="s">
        <v>1230</v>
      </c>
      <c r="B987" s="113" t="s">
        <v>384</v>
      </c>
      <c r="C987" s="113">
        <v>590</v>
      </c>
      <c r="D987" s="113">
        <v>605</v>
      </c>
      <c r="E987" s="113">
        <v>590</v>
      </c>
      <c r="F987" s="113">
        <v>596.35</v>
      </c>
      <c r="G987" s="113">
        <v>594.1</v>
      </c>
      <c r="H987" s="113">
        <v>601.95000000000005</v>
      </c>
      <c r="I987" s="113">
        <v>29226</v>
      </c>
      <c r="J987" s="113">
        <v>17507534.199999999</v>
      </c>
      <c r="K987" s="115">
        <v>43507</v>
      </c>
      <c r="L987" s="113">
        <v>4948</v>
      </c>
      <c r="M987" s="113" t="s">
        <v>2119</v>
      </c>
      <c r="N987" s="351"/>
    </row>
    <row r="988" spans="1:14">
      <c r="A988" s="113" t="s">
        <v>1231</v>
      </c>
      <c r="B988" s="113" t="s">
        <v>384</v>
      </c>
      <c r="C988" s="113">
        <v>42</v>
      </c>
      <c r="D988" s="113">
        <v>42.4</v>
      </c>
      <c r="E988" s="113">
        <v>40.9</v>
      </c>
      <c r="F988" s="113">
        <v>41.2</v>
      </c>
      <c r="G988" s="113">
        <v>41.1</v>
      </c>
      <c r="H988" s="113">
        <v>42.05</v>
      </c>
      <c r="I988" s="113">
        <v>89237</v>
      </c>
      <c r="J988" s="113">
        <v>3684138.6</v>
      </c>
      <c r="K988" s="115">
        <v>43507</v>
      </c>
      <c r="L988" s="113">
        <v>948</v>
      </c>
      <c r="M988" s="113" t="s">
        <v>1232</v>
      </c>
      <c r="N988" s="351"/>
    </row>
    <row r="989" spans="1:14">
      <c r="A989" s="113" t="s">
        <v>1233</v>
      </c>
      <c r="B989" s="113" t="s">
        <v>384</v>
      </c>
      <c r="C989" s="113">
        <v>105.35</v>
      </c>
      <c r="D989" s="113">
        <v>106</v>
      </c>
      <c r="E989" s="113">
        <v>104.95</v>
      </c>
      <c r="F989" s="113">
        <v>105.3</v>
      </c>
      <c r="G989" s="113">
        <v>105.5</v>
      </c>
      <c r="H989" s="113">
        <v>104.95</v>
      </c>
      <c r="I989" s="113">
        <v>38023</v>
      </c>
      <c r="J989" s="113">
        <v>4003129.2</v>
      </c>
      <c r="K989" s="115">
        <v>43507</v>
      </c>
      <c r="L989" s="113">
        <v>320</v>
      </c>
      <c r="M989" s="113" t="s">
        <v>1234</v>
      </c>
      <c r="N989" s="351"/>
    </row>
    <row r="990" spans="1:14">
      <c r="A990" s="113" t="s">
        <v>367</v>
      </c>
      <c r="B990" s="113" t="s">
        <v>384</v>
      </c>
      <c r="C990" s="113">
        <v>54.9</v>
      </c>
      <c r="D990" s="113">
        <v>55.1</v>
      </c>
      <c r="E990" s="113">
        <v>52.8</v>
      </c>
      <c r="F990" s="113">
        <v>53.35</v>
      </c>
      <c r="G990" s="113">
        <v>53.35</v>
      </c>
      <c r="H990" s="113">
        <v>54.6</v>
      </c>
      <c r="I990" s="113">
        <v>4533423</v>
      </c>
      <c r="J990" s="113">
        <v>242723536.15000001</v>
      </c>
      <c r="K990" s="115">
        <v>43507</v>
      </c>
      <c r="L990" s="113">
        <v>18158</v>
      </c>
      <c r="M990" s="113" t="s">
        <v>2578</v>
      </c>
      <c r="N990" s="351"/>
    </row>
    <row r="991" spans="1:14">
      <c r="A991" s="113" t="s">
        <v>2747</v>
      </c>
      <c r="B991" s="113" t="s">
        <v>384</v>
      </c>
      <c r="C991" s="113">
        <v>1165.3499999999999</v>
      </c>
      <c r="D991" s="113">
        <v>1219</v>
      </c>
      <c r="E991" s="113">
        <v>1165.3499999999999</v>
      </c>
      <c r="F991" s="113">
        <v>1198.3499999999999</v>
      </c>
      <c r="G991" s="113">
        <v>1198.3499999999999</v>
      </c>
      <c r="H991" s="113">
        <v>1211.7</v>
      </c>
      <c r="I991" s="113">
        <v>49</v>
      </c>
      <c r="J991" s="113">
        <v>58221.4</v>
      </c>
      <c r="K991" s="115">
        <v>43507</v>
      </c>
      <c r="L991" s="113">
        <v>6</v>
      </c>
      <c r="M991" s="113" t="s">
        <v>2748</v>
      </c>
      <c r="N991" s="351"/>
    </row>
    <row r="992" spans="1:14">
      <c r="A992" s="113" t="s">
        <v>1235</v>
      </c>
      <c r="B992" s="113" t="s">
        <v>384</v>
      </c>
      <c r="C992" s="113">
        <v>107</v>
      </c>
      <c r="D992" s="113">
        <v>108.5</v>
      </c>
      <c r="E992" s="113">
        <v>103.5</v>
      </c>
      <c r="F992" s="113">
        <v>104.2</v>
      </c>
      <c r="G992" s="113">
        <v>104</v>
      </c>
      <c r="H992" s="113">
        <v>108.05</v>
      </c>
      <c r="I992" s="113">
        <v>149502</v>
      </c>
      <c r="J992" s="113">
        <v>15767435.199999999</v>
      </c>
      <c r="K992" s="115">
        <v>43507</v>
      </c>
      <c r="L992" s="113">
        <v>3171</v>
      </c>
      <c r="M992" s="113" t="s">
        <v>1236</v>
      </c>
      <c r="N992" s="351"/>
    </row>
    <row r="993" spans="1:14">
      <c r="A993" s="113" t="s">
        <v>241</v>
      </c>
      <c r="B993" s="113" t="s">
        <v>384</v>
      </c>
      <c r="C993" s="113">
        <v>79</v>
      </c>
      <c r="D993" s="113">
        <v>79.650000000000006</v>
      </c>
      <c r="E993" s="113">
        <v>77</v>
      </c>
      <c r="F993" s="113">
        <v>78.75</v>
      </c>
      <c r="G993" s="113">
        <v>79.05</v>
      </c>
      <c r="H993" s="113">
        <v>78.650000000000006</v>
      </c>
      <c r="I993" s="113">
        <v>5638912</v>
      </c>
      <c r="J993" s="113">
        <v>442656371.19999999</v>
      </c>
      <c r="K993" s="115">
        <v>43507</v>
      </c>
      <c r="L993" s="113">
        <v>20475</v>
      </c>
      <c r="M993" s="113" t="s">
        <v>1237</v>
      </c>
      <c r="N993" s="351"/>
    </row>
    <row r="994" spans="1:14">
      <c r="A994" s="113" t="s">
        <v>1238</v>
      </c>
      <c r="B994" s="113" t="s">
        <v>384</v>
      </c>
      <c r="C994" s="113">
        <v>114.6</v>
      </c>
      <c r="D994" s="113">
        <v>114.6</v>
      </c>
      <c r="E994" s="113">
        <v>107.6</v>
      </c>
      <c r="F994" s="113">
        <v>109.55</v>
      </c>
      <c r="G994" s="113">
        <v>109.05</v>
      </c>
      <c r="H994" s="113">
        <v>111.8</v>
      </c>
      <c r="I994" s="113">
        <v>33709</v>
      </c>
      <c r="J994" s="113">
        <v>3716331.25</v>
      </c>
      <c r="K994" s="115">
        <v>43507</v>
      </c>
      <c r="L994" s="113">
        <v>574</v>
      </c>
      <c r="M994" s="113" t="s">
        <v>1239</v>
      </c>
      <c r="N994" s="351"/>
    </row>
    <row r="995" spans="1:14">
      <c r="A995" s="113" t="s">
        <v>3175</v>
      </c>
      <c r="B995" s="113" t="s">
        <v>384</v>
      </c>
      <c r="C995" s="113">
        <v>750.35</v>
      </c>
      <c r="D995" s="113">
        <v>770</v>
      </c>
      <c r="E995" s="113">
        <v>750.35</v>
      </c>
      <c r="F995" s="113">
        <v>754</v>
      </c>
      <c r="G995" s="113">
        <v>751.1</v>
      </c>
      <c r="H995" s="113">
        <v>782</v>
      </c>
      <c r="I995" s="113">
        <v>19</v>
      </c>
      <c r="J995" s="113">
        <v>14304.25</v>
      </c>
      <c r="K995" s="115">
        <v>43507</v>
      </c>
      <c r="L995" s="113">
        <v>8</v>
      </c>
      <c r="M995" s="113" t="s">
        <v>3176</v>
      </c>
      <c r="N995" s="351"/>
    </row>
    <row r="996" spans="1:14">
      <c r="A996" s="113" t="s">
        <v>376</v>
      </c>
      <c r="B996" s="113" t="s">
        <v>384</v>
      </c>
      <c r="C996" s="113">
        <v>55.95</v>
      </c>
      <c r="D996" s="113">
        <v>55.95</v>
      </c>
      <c r="E996" s="113">
        <v>50.25</v>
      </c>
      <c r="F996" s="113">
        <v>50.85</v>
      </c>
      <c r="G996" s="113">
        <v>50.9</v>
      </c>
      <c r="H996" s="113">
        <v>54.75</v>
      </c>
      <c r="I996" s="113">
        <v>58242</v>
      </c>
      <c r="J996" s="113">
        <v>3008750</v>
      </c>
      <c r="K996" s="115">
        <v>43507</v>
      </c>
      <c r="L996" s="113">
        <v>587</v>
      </c>
      <c r="M996" s="113" t="s">
        <v>1240</v>
      </c>
      <c r="N996" s="351"/>
    </row>
    <row r="997" spans="1:14">
      <c r="A997" s="113" t="s">
        <v>2305</v>
      </c>
      <c r="B997" s="113" t="s">
        <v>384</v>
      </c>
      <c r="C997" s="113">
        <v>36.450000000000003</v>
      </c>
      <c r="D997" s="113">
        <v>37.799999999999997</v>
      </c>
      <c r="E997" s="113">
        <v>34.950000000000003</v>
      </c>
      <c r="F997" s="113">
        <v>35.1</v>
      </c>
      <c r="G997" s="113">
        <v>35.049999999999997</v>
      </c>
      <c r="H997" s="113">
        <v>35</v>
      </c>
      <c r="I997" s="113">
        <v>60417</v>
      </c>
      <c r="J997" s="113">
        <v>2190468</v>
      </c>
      <c r="K997" s="115">
        <v>43507</v>
      </c>
      <c r="L997" s="113">
        <v>453</v>
      </c>
      <c r="M997" s="113" t="s">
        <v>2306</v>
      </c>
      <c r="N997" s="351"/>
    </row>
    <row r="998" spans="1:14">
      <c r="A998" s="113" t="s">
        <v>2015</v>
      </c>
      <c r="B998" s="113" t="s">
        <v>384</v>
      </c>
      <c r="C998" s="113">
        <v>7.15</v>
      </c>
      <c r="D998" s="113">
        <v>7.3</v>
      </c>
      <c r="E998" s="113">
        <v>7.05</v>
      </c>
      <c r="F998" s="113">
        <v>7.15</v>
      </c>
      <c r="G998" s="113">
        <v>7.25</v>
      </c>
      <c r="H998" s="113">
        <v>7.15</v>
      </c>
      <c r="I998" s="113">
        <v>8422</v>
      </c>
      <c r="J998" s="113">
        <v>60333.15</v>
      </c>
      <c r="K998" s="115">
        <v>43507</v>
      </c>
      <c r="L998" s="113">
        <v>61</v>
      </c>
      <c r="M998" s="113" t="s">
        <v>2016</v>
      </c>
      <c r="N998" s="351"/>
    </row>
    <row r="999" spans="1:14">
      <c r="A999" s="113" t="s">
        <v>1241</v>
      </c>
      <c r="B999" s="113" t="s">
        <v>384</v>
      </c>
      <c r="C999" s="113">
        <v>17.149999999999999</v>
      </c>
      <c r="D999" s="113">
        <v>18.2</v>
      </c>
      <c r="E999" s="113">
        <v>16.2</v>
      </c>
      <c r="F999" s="113">
        <v>16.899999999999999</v>
      </c>
      <c r="G999" s="113">
        <v>16.649999999999999</v>
      </c>
      <c r="H999" s="113">
        <v>17.45</v>
      </c>
      <c r="I999" s="113">
        <v>286385</v>
      </c>
      <c r="J999" s="113">
        <v>4947472.5999999996</v>
      </c>
      <c r="K999" s="115">
        <v>43507</v>
      </c>
      <c r="L999" s="113">
        <v>1866</v>
      </c>
      <c r="M999" s="113" t="s">
        <v>1242</v>
      </c>
      <c r="N999" s="351"/>
    </row>
    <row r="1000" spans="1:14">
      <c r="A1000" s="113" t="s">
        <v>3058</v>
      </c>
      <c r="B1000" s="113" t="s">
        <v>384</v>
      </c>
      <c r="C1000" s="113">
        <v>75.05</v>
      </c>
      <c r="D1000" s="113">
        <v>76</v>
      </c>
      <c r="E1000" s="113">
        <v>70.8</v>
      </c>
      <c r="F1000" s="113">
        <v>72</v>
      </c>
      <c r="G1000" s="113">
        <v>72</v>
      </c>
      <c r="H1000" s="113">
        <v>73</v>
      </c>
      <c r="I1000" s="113">
        <v>194685</v>
      </c>
      <c r="J1000" s="113">
        <v>14349291.35</v>
      </c>
      <c r="K1000" s="115">
        <v>43507</v>
      </c>
      <c r="L1000" s="113">
        <v>2121</v>
      </c>
      <c r="M1000" s="113" t="s">
        <v>3059</v>
      </c>
      <c r="N1000" s="351"/>
    </row>
    <row r="1001" spans="1:14">
      <c r="A1001" s="113" t="s">
        <v>2691</v>
      </c>
      <c r="B1001" s="113" t="s">
        <v>384</v>
      </c>
      <c r="C1001" s="113">
        <v>224</v>
      </c>
      <c r="D1001" s="113">
        <v>231.15</v>
      </c>
      <c r="E1001" s="113">
        <v>224</v>
      </c>
      <c r="F1001" s="113">
        <v>229.95</v>
      </c>
      <c r="G1001" s="113">
        <v>230</v>
      </c>
      <c r="H1001" s="113">
        <v>227.3</v>
      </c>
      <c r="I1001" s="113">
        <v>31487</v>
      </c>
      <c r="J1001" s="113">
        <v>7213532.8499999996</v>
      </c>
      <c r="K1001" s="115">
        <v>43507</v>
      </c>
      <c r="L1001" s="113">
        <v>643</v>
      </c>
      <c r="M1001" s="113" t="s">
        <v>2692</v>
      </c>
      <c r="N1001" s="351"/>
    </row>
    <row r="1002" spans="1:14">
      <c r="A1002" s="113" t="s">
        <v>1243</v>
      </c>
      <c r="B1002" s="113" t="s">
        <v>384</v>
      </c>
      <c r="C1002" s="113">
        <v>444.65</v>
      </c>
      <c r="D1002" s="113">
        <v>450.75</v>
      </c>
      <c r="E1002" s="113">
        <v>440</v>
      </c>
      <c r="F1002" s="113">
        <v>442.35</v>
      </c>
      <c r="G1002" s="113">
        <v>444</v>
      </c>
      <c r="H1002" s="113">
        <v>443.5</v>
      </c>
      <c r="I1002" s="113">
        <v>6858</v>
      </c>
      <c r="J1002" s="113">
        <v>3046210.4</v>
      </c>
      <c r="K1002" s="115">
        <v>43507</v>
      </c>
      <c r="L1002" s="113">
        <v>807</v>
      </c>
      <c r="M1002" s="113" t="s">
        <v>2198</v>
      </c>
      <c r="N1002" s="351"/>
    </row>
    <row r="1003" spans="1:14">
      <c r="A1003" s="113" t="s">
        <v>1244</v>
      </c>
      <c r="B1003" s="113" t="s">
        <v>384</v>
      </c>
      <c r="C1003" s="113">
        <v>11300</v>
      </c>
      <c r="D1003" s="113">
        <v>11300</v>
      </c>
      <c r="E1003" s="113">
        <v>10765.45</v>
      </c>
      <c r="F1003" s="113">
        <v>10843.5</v>
      </c>
      <c r="G1003" s="113">
        <v>10835</v>
      </c>
      <c r="H1003" s="113">
        <v>11242.7</v>
      </c>
      <c r="I1003" s="113">
        <v>122841</v>
      </c>
      <c r="J1003" s="113">
        <v>1346159986.05</v>
      </c>
      <c r="K1003" s="115">
        <v>43507</v>
      </c>
      <c r="L1003" s="113">
        <v>26526</v>
      </c>
      <c r="M1003" s="113" t="s">
        <v>3060</v>
      </c>
      <c r="N1003" s="351"/>
    </row>
    <row r="1004" spans="1:14">
      <c r="A1004" s="113" t="s">
        <v>3620</v>
      </c>
      <c r="B1004" s="113" t="s">
        <v>384</v>
      </c>
      <c r="C1004" s="113">
        <v>109.12</v>
      </c>
      <c r="D1004" s="113">
        <v>109.12</v>
      </c>
      <c r="E1004" s="113">
        <v>109.12</v>
      </c>
      <c r="F1004" s="113">
        <v>109.12</v>
      </c>
      <c r="G1004" s="113">
        <v>109.12</v>
      </c>
      <c r="H1004" s="113">
        <v>110.35</v>
      </c>
      <c r="I1004" s="113">
        <v>1</v>
      </c>
      <c r="J1004" s="113">
        <v>109.12</v>
      </c>
      <c r="K1004" s="115">
        <v>43507</v>
      </c>
      <c r="L1004" s="113">
        <v>1</v>
      </c>
      <c r="M1004" s="113" t="s">
        <v>3621</v>
      </c>
      <c r="N1004" s="351"/>
    </row>
    <row r="1005" spans="1:14">
      <c r="A1005" s="113" t="s">
        <v>1245</v>
      </c>
      <c r="B1005" s="113" t="s">
        <v>384</v>
      </c>
      <c r="C1005" s="113">
        <v>34.049999999999997</v>
      </c>
      <c r="D1005" s="113">
        <v>34.5</v>
      </c>
      <c r="E1005" s="113">
        <v>33.25</v>
      </c>
      <c r="F1005" s="113">
        <v>33.9</v>
      </c>
      <c r="G1005" s="113">
        <v>34</v>
      </c>
      <c r="H1005" s="113">
        <v>34.35</v>
      </c>
      <c r="I1005" s="113">
        <v>136847</v>
      </c>
      <c r="J1005" s="113">
        <v>4622664.7</v>
      </c>
      <c r="K1005" s="115">
        <v>43507</v>
      </c>
      <c r="L1005" s="113">
        <v>768</v>
      </c>
      <c r="M1005" s="113" t="s">
        <v>1246</v>
      </c>
      <c r="N1005" s="351"/>
    </row>
    <row r="1006" spans="1:14">
      <c r="A1006" s="113" t="s">
        <v>1247</v>
      </c>
      <c r="B1006" s="113" t="s">
        <v>384</v>
      </c>
      <c r="C1006" s="113">
        <v>486.15</v>
      </c>
      <c r="D1006" s="113">
        <v>496.1</v>
      </c>
      <c r="E1006" s="113">
        <v>479.95</v>
      </c>
      <c r="F1006" s="113">
        <v>484.35</v>
      </c>
      <c r="G1006" s="113">
        <v>480</v>
      </c>
      <c r="H1006" s="113">
        <v>485.7</v>
      </c>
      <c r="I1006" s="113">
        <v>3933</v>
      </c>
      <c r="J1006" s="113">
        <v>1913444.4</v>
      </c>
      <c r="K1006" s="115">
        <v>43507</v>
      </c>
      <c r="L1006" s="113">
        <v>235</v>
      </c>
      <c r="M1006" s="113" t="s">
        <v>1248</v>
      </c>
      <c r="N1006" s="351"/>
    </row>
    <row r="1007" spans="1:14">
      <c r="A1007" s="113" t="s">
        <v>2354</v>
      </c>
      <c r="B1007" s="113" t="s">
        <v>384</v>
      </c>
      <c r="C1007" s="113">
        <v>242.2</v>
      </c>
      <c r="D1007" s="113">
        <v>302.60000000000002</v>
      </c>
      <c r="E1007" s="113">
        <v>242.2</v>
      </c>
      <c r="F1007" s="113">
        <v>301.35000000000002</v>
      </c>
      <c r="G1007" s="113">
        <v>302</v>
      </c>
      <c r="H1007" s="113">
        <v>302.45</v>
      </c>
      <c r="I1007" s="113">
        <v>62430</v>
      </c>
      <c r="J1007" s="113">
        <v>17825914</v>
      </c>
      <c r="K1007" s="115">
        <v>43507</v>
      </c>
      <c r="L1007" s="113">
        <v>3969</v>
      </c>
      <c r="M1007" s="113" t="s">
        <v>2357</v>
      </c>
      <c r="N1007" s="351"/>
    </row>
    <row r="1008" spans="1:14">
      <c r="A1008" s="113" t="s">
        <v>2463</v>
      </c>
      <c r="B1008" s="113" t="s">
        <v>3201</v>
      </c>
      <c r="C1008" s="113">
        <v>25.5</v>
      </c>
      <c r="D1008" s="113">
        <v>25.7</v>
      </c>
      <c r="E1008" s="113">
        <v>25.15</v>
      </c>
      <c r="F1008" s="113">
        <v>25.6</v>
      </c>
      <c r="G1008" s="113">
        <v>25.65</v>
      </c>
      <c r="H1008" s="113">
        <v>25.45</v>
      </c>
      <c r="I1008" s="113">
        <v>37932</v>
      </c>
      <c r="J1008" s="113">
        <v>965882.4</v>
      </c>
      <c r="K1008" s="115">
        <v>43507</v>
      </c>
      <c r="L1008" s="113">
        <v>6212</v>
      </c>
      <c r="M1008" s="113" t="s">
        <v>2464</v>
      </c>
      <c r="N1008" s="351"/>
    </row>
    <row r="1009" spans="1:14">
      <c r="A1009" s="113" t="s">
        <v>1250</v>
      </c>
      <c r="B1009" s="113" t="s">
        <v>384</v>
      </c>
      <c r="C1009" s="113">
        <v>35</v>
      </c>
      <c r="D1009" s="113">
        <v>35.1</v>
      </c>
      <c r="E1009" s="113">
        <v>34.549999999999997</v>
      </c>
      <c r="F1009" s="113">
        <v>34.65</v>
      </c>
      <c r="G1009" s="113">
        <v>34.65</v>
      </c>
      <c r="H1009" s="113">
        <v>35.049999999999997</v>
      </c>
      <c r="I1009" s="113">
        <v>169318</v>
      </c>
      <c r="J1009" s="113">
        <v>5888361.1500000004</v>
      </c>
      <c r="K1009" s="115">
        <v>43507</v>
      </c>
      <c r="L1009" s="113">
        <v>1287</v>
      </c>
      <c r="M1009" s="113" t="s">
        <v>1251</v>
      </c>
      <c r="N1009" s="351"/>
    </row>
    <row r="1010" spans="1:14">
      <c r="A1010" s="113" t="s">
        <v>1252</v>
      </c>
      <c r="B1010" s="113" t="s">
        <v>384</v>
      </c>
      <c r="C1010" s="113">
        <v>192.9</v>
      </c>
      <c r="D1010" s="113">
        <v>196</v>
      </c>
      <c r="E1010" s="113">
        <v>191</v>
      </c>
      <c r="F1010" s="113">
        <v>193.75</v>
      </c>
      <c r="G1010" s="113">
        <v>193</v>
      </c>
      <c r="H1010" s="113">
        <v>194.05</v>
      </c>
      <c r="I1010" s="113">
        <v>13856</v>
      </c>
      <c r="J1010" s="113">
        <v>2682185.1</v>
      </c>
      <c r="K1010" s="115">
        <v>43507</v>
      </c>
      <c r="L1010" s="113">
        <v>4086</v>
      </c>
      <c r="M1010" s="113" t="s">
        <v>1253</v>
      </c>
      <c r="N1010" s="351"/>
    </row>
    <row r="1011" spans="1:14">
      <c r="A1011" s="113" t="s">
        <v>120</v>
      </c>
      <c r="B1011" s="113" t="s">
        <v>384</v>
      </c>
      <c r="C1011" s="113">
        <v>23</v>
      </c>
      <c r="D1011" s="113">
        <v>23.95</v>
      </c>
      <c r="E1011" s="113">
        <v>22.5</v>
      </c>
      <c r="F1011" s="113">
        <v>23.45</v>
      </c>
      <c r="G1011" s="113">
        <v>23.3</v>
      </c>
      <c r="H1011" s="113">
        <v>23.55</v>
      </c>
      <c r="I1011" s="113">
        <v>7533194</v>
      </c>
      <c r="J1011" s="113">
        <v>175039256.59999999</v>
      </c>
      <c r="K1011" s="115">
        <v>43507</v>
      </c>
      <c r="L1011" s="113">
        <v>22602</v>
      </c>
      <c r="M1011" s="113" t="s">
        <v>1254</v>
      </c>
      <c r="N1011" s="351"/>
    </row>
    <row r="1012" spans="1:14">
      <c r="A1012" s="113" t="s">
        <v>2275</v>
      </c>
      <c r="B1012" s="113" t="s">
        <v>384</v>
      </c>
      <c r="C1012" s="113">
        <v>170.2</v>
      </c>
      <c r="D1012" s="113">
        <v>172.95</v>
      </c>
      <c r="E1012" s="113">
        <v>169</v>
      </c>
      <c r="F1012" s="113">
        <v>169.95</v>
      </c>
      <c r="G1012" s="113">
        <v>171</v>
      </c>
      <c r="H1012" s="113">
        <v>172.05</v>
      </c>
      <c r="I1012" s="113">
        <v>14925</v>
      </c>
      <c r="J1012" s="113">
        <v>2538050.9500000002</v>
      </c>
      <c r="K1012" s="115">
        <v>43507</v>
      </c>
      <c r="L1012" s="113">
        <v>772</v>
      </c>
      <c r="M1012" s="113" t="s">
        <v>2276</v>
      </c>
      <c r="N1012" s="351"/>
    </row>
    <row r="1013" spans="1:14">
      <c r="A1013" s="113" t="s">
        <v>3378</v>
      </c>
      <c r="B1013" s="113" t="s">
        <v>384</v>
      </c>
      <c r="C1013" s="113">
        <v>19.600000000000001</v>
      </c>
      <c r="D1013" s="113">
        <v>19.95</v>
      </c>
      <c r="E1013" s="113">
        <v>18.7</v>
      </c>
      <c r="F1013" s="113">
        <v>19.3</v>
      </c>
      <c r="G1013" s="113">
        <v>19.3</v>
      </c>
      <c r="H1013" s="113">
        <v>19.05</v>
      </c>
      <c r="I1013" s="113">
        <v>1486</v>
      </c>
      <c r="J1013" s="113">
        <v>28308.2</v>
      </c>
      <c r="K1013" s="115">
        <v>43507</v>
      </c>
      <c r="L1013" s="113">
        <v>22</v>
      </c>
      <c r="M1013" s="113" t="s">
        <v>3379</v>
      </c>
      <c r="N1013" s="351"/>
    </row>
    <row r="1014" spans="1:14">
      <c r="A1014" s="113" t="s">
        <v>3061</v>
      </c>
      <c r="B1014" s="113" t="s">
        <v>384</v>
      </c>
      <c r="C1014" s="113">
        <v>1145.0999999999999</v>
      </c>
      <c r="D1014" s="113">
        <v>1145.0999999999999</v>
      </c>
      <c r="E1014" s="113">
        <v>1138.5</v>
      </c>
      <c r="F1014" s="113">
        <v>1142.1500000000001</v>
      </c>
      <c r="G1014" s="113">
        <v>1141.1500000000001</v>
      </c>
      <c r="H1014" s="113">
        <v>1146.44</v>
      </c>
      <c r="I1014" s="113">
        <v>15949</v>
      </c>
      <c r="J1014" s="113">
        <v>18212822.359999999</v>
      </c>
      <c r="K1014" s="115">
        <v>43507</v>
      </c>
      <c r="L1014" s="113">
        <v>1081</v>
      </c>
      <c r="M1014" s="113" t="s">
        <v>3062</v>
      </c>
      <c r="N1014" s="351"/>
    </row>
    <row r="1015" spans="1:14">
      <c r="A1015" s="113" t="s">
        <v>1255</v>
      </c>
      <c r="B1015" s="113" t="s">
        <v>384</v>
      </c>
      <c r="C1015" s="113">
        <v>87.5</v>
      </c>
      <c r="D1015" s="113">
        <v>87.7</v>
      </c>
      <c r="E1015" s="113">
        <v>84.55</v>
      </c>
      <c r="F1015" s="113">
        <v>85.05</v>
      </c>
      <c r="G1015" s="113">
        <v>84.7</v>
      </c>
      <c r="H1015" s="113">
        <v>87.7</v>
      </c>
      <c r="I1015" s="113">
        <v>355267</v>
      </c>
      <c r="J1015" s="113">
        <v>30364112.25</v>
      </c>
      <c r="K1015" s="115">
        <v>43507</v>
      </c>
      <c r="L1015" s="113">
        <v>2309</v>
      </c>
      <c r="M1015" s="113" t="s">
        <v>1256</v>
      </c>
      <c r="N1015" s="351"/>
    </row>
    <row r="1016" spans="1:14">
      <c r="A1016" s="113" t="s">
        <v>1257</v>
      </c>
      <c r="B1016" s="113" t="s">
        <v>384</v>
      </c>
      <c r="C1016" s="113">
        <v>1310</v>
      </c>
      <c r="D1016" s="113">
        <v>1332.65</v>
      </c>
      <c r="E1016" s="113">
        <v>1303.25</v>
      </c>
      <c r="F1016" s="113">
        <v>1324.65</v>
      </c>
      <c r="G1016" s="113">
        <v>1327</v>
      </c>
      <c r="H1016" s="113">
        <v>1309.1500000000001</v>
      </c>
      <c r="I1016" s="113">
        <v>388924</v>
      </c>
      <c r="J1016" s="113">
        <v>512992811.14999998</v>
      </c>
      <c r="K1016" s="115">
        <v>43507</v>
      </c>
      <c r="L1016" s="113">
        <v>17727</v>
      </c>
      <c r="M1016" s="113" t="s">
        <v>1258</v>
      </c>
      <c r="N1016" s="351"/>
    </row>
    <row r="1017" spans="1:14">
      <c r="A1017" s="113" t="s">
        <v>1259</v>
      </c>
      <c r="B1017" s="113" t="s">
        <v>384</v>
      </c>
      <c r="C1017" s="113">
        <v>6.9</v>
      </c>
      <c r="D1017" s="113">
        <v>6.9</v>
      </c>
      <c r="E1017" s="113">
        <v>6.65</v>
      </c>
      <c r="F1017" s="113">
        <v>6.85</v>
      </c>
      <c r="G1017" s="113">
        <v>6.8</v>
      </c>
      <c r="H1017" s="113">
        <v>6.85</v>
      </c>
      <c r="I1017" s="113">
        <v>270116</v>
      </c>
      <c r="J1017" s="113">
        <v>1831015.75</v>
      </c>
      <c r="K1017" s="115">
        <v>43507</v>
      </c>
      <c r="L1017" s="113">
        <v>150</v>
      </c>
      <c r="M1017" s="113" t="s">
        <v>1260</v>
      </c>
      <c r="N1017" s="351"/>
    </row>
    <row r="1018" spans="1:14">
      <c r="A1018" s="113" t="s">
        <v>3380</v>
      </c>
      <c r="B1018" s="113" t="s">
        <v>384</v>
      </c>
      <c r="C1018" s="113">
        <v>2.8</v>
      </c>
      <c r="D1018" s="113">
        <v>2.85</v>
      </c>
      <c r="E1018" s="113">
        <v>2.65</v>
      </c>
      <c r="F1018" s="113">
        <v>2.8</v>
      </c>
      <c r="G1018" s="113">
        <v>2.75</v>
      </c>
      <c r="H1018" s="113">
        <v>2.75</v>
      </c>
      <c r="I1018" s="113">
        <v>948440</v>
      </c>
      <c r="J1018" s="113">
        <v>2614698.5499999998</v>
      </c>
      <c r="K1018" s="115">
        <v>43507</v>
      </c>
      <c r="L1018" s="113">
        <v>330</v>
      </c>
      <c r="M1018" s="113" t="s">
        <v>3381</v>
      </c>
      <c r="N1018" s="351"/>
    </row>
    <row r="1019" spans="1:14">
      <c r="A1019" s="113" t="s">
        <v>1261</v>
      </c>
      <c r="B1019" s="113" t="s">
        <v>384</v>
      </c>
      <c r="C1019" s="113">
        <v>1321</v>
      </c>
      <c r="D1019" s="113">
        <v>1328</v>
      </c>
      <c r="E1019" s="113">
        <v>1290</v>
      </c>
      <c r="F1019" s="113">
        <v>1298.9000000000001</v>
      </c>
      <c r="G1019" s="113">
        <v>1303</v>
      </c>
      <c r="H1019" s="113">
        <v>1320.35</v>
      </c>
      <c r="I1019" s="113">
        <v>6223</v>
      </c>
      <c r="J1019" s="113">
        <v>8094233.4500000002</v>
      </c>
      <c r="K1019" s="115">
        <v>43507</v>
      </c>
      <c r="L1019" s="113">
        <v>839</v>
      </c>
      <c r="M1019" s="113" t="s">
        <v>1262</v>
      </c>
      <c r="N1019" s="351"/>
    </row>
    <row r="1020" spans="1:14">
      <c r="A1020" s="113" t="s">
        <v>1263</v>
      </c>
      <c r="B1020" s="113" t="s">
        <v>384</v>
      </c>
      <c r="C1020" s="113">
        <v>652.4</v>
      </c>
      <c r="D1020" s="113">
        <v>674.85</v>
      </c>
      <c r="E1020" s="113">
        <v>652.4</v>
      </c>
      <c r="F1020" s="113">
        <v>655.29999999999995</v>
      </c>
      <c r="G1020" s="113">
        <v>654</v>
      </c>
      <c r="H1020" s="113">
        <v>652.4</v>
      </c>
      <c r="I1020" s="113">
        <v>372</v>
      </c>
      <c r="J1020" s="113">
        <v>245651.85</v>
      </c>
      <c r="K1020" s="115">
        <v>43507</v>
      </c>
      <c r="L1020" s="113">
        <v>65</v>
      </c>
      <c r="M1020" s="113" t="s">
        <v>1264</v>
      </c>
      <c r="N1020" s="351"/>
    </row>
    <row r="1021" spans="1:14">
      <c r="A1021" s="113" t="s">
        <v>1265</v>
      </c>
      <c r="B1021" s="113" t="s">
        <v>384</v>
      </c>
      <c r="C1021" s="113">
        <v>35.4</v>
      </c>
      <c r="D1021" s="113">
        <v>35.4</v>
      </c>
      <c r="E1021" s="113">
        <v>33.799999999999997</v>
      </c>
      <c r="F1021" s="113">
        <v>34.450000000000003</v>
      </c>
      <c r="G1021" s="113">
        <v>34.450000000000003</v>
      </c>
      <c r="H1021" s="113">
        <v>34.35</v>
      </c>
      <c r="I1021" s="113">
        <v>48573</v>
      </c>
      <c r="J1021" s="113">
        <v>1661452.4</v>
      </c>
      <c r="K1021" s="115">
        <v>43507</v>
      </c>
      <c r="L1021" s="113">
        <v>421</v>
      </c>
      <c r="M1021" s="113" t="s">
        <v>1266</v>
      </c>
      <c r="N1021" s="351"/>
    </row>
    <row r="1022" spans="1:14">
      <c r="A1022" s="113" t="s">
        <v>2607</v>
      </c>
      <c r="B1022" s="113" t="s">
        <v>384</v>
      </c>
      <c r="C1022" s="113">
        <v>5.6</v>
      </c>
      <c r="D1022" s="113">
        <v>5.6</v>
      </c>
      <c r="E1022" s="113">
        <v>5.2</v>
      </c>
      <c r="F1022" s="113">
        <v>5.4</v>
      </c>
      <c r="G1022" s="113">
        <v>5.5</v>
      </c>
      <c r="H1022" s="113">
        <v>5.55</v>
      </c>
      <c r="I1022" s="113">
        <v>45661</v>
      </c>
      <c r="J1022" s="113">
        <v>245702.65</v>
      </c>
      <c r="K1022" s="115">
        <v>43507</v>
      </c>
      <c r="L1022" s="113">
        <v>137</v>
      </c>
      <c r="M1022" s="113" t="s">
        <v>2608</v>
      </c>
      <c r="N1022" s="351"/>
    </row>
    <row r="1023" spans="1:14">
      <c r="A1023" s="113" t="s">
        <v>3284</v>
      </c>
      <c r="B1023" s="113" t="s">
        <v>384</v>
      </c>
      <c r="C1023" s="113">
        <v>1.2</v>
      </c>
      <c r="D1023" s="113">
        <v>1.2</v>
      </c>
      <c r="E1023" s="113">
        <v>1.1499999999999999</v>
      </c>
      <c r="F1023" s="113">
        <v>1.2</v>
      </c>
      <c r="G1023" s="113">
        <v>1.2</v>
      </c>
      <c r="H1023" s="113">
        <v>1.1499999999999999</v>
      </c>
      <c r="I1023" s="113">
        <v>101294</v>
      </c>
      <c r="J1023" s="113">
        <v>119812.05</v>
      </c>
      <c r="K1023" s="115">
        <v>43507</v>
      </c>
      <c r="L1023" s="113">
        <v>63</v>
      </c>
      <c r="M1023" s="113" t="s">
        <v>3285</v>
      </c>
      <c r="N1023" s="351"/>
    </row>
    <row r="1024" spans="1:14">
      <c r="A1024" s="113" t="s">
        <v>1267</v>
      </c>
      <c r="B1024" s="113" t="s">
        <v>384</v>
      </c>
      <c r="C1024" s="113">
        <v>83</v>
      </c>
      <c r="D1024" s="113">
        <v>83.35</v>
      </c>
      <c r="E1024" s="113">
        <v>80.099999999999994</v>
      </c>
      <c r="F1024" s="113">
        <v>80.55</v>
      </c>
      <c r="G1024" s="113">
        <v>80.25</v>
      </c>
      <c r="H1024" s="113">
        <v>83.7</v>
      </c>
      <c r="I1024" s="113">
        <v>42735</v>
      </c>
      <c r="J1024" s="113">
        <v>3464546.5</v>
      </c>
      <c r="K1024" s="115">
        <v>43507</v>
      </c>
      <c r="L1024" s="113">
        <v>680</v>
      </c>
      <c r="M1024" s="113" t="s">
        <v>1268</v>
      </c>
      <c r="N1024" s="351"/>
    </row>
    <row r="1025" spans="1:14">
      <c r="A1025" s="113" t="s">
        <v>3404</v>
      </c>
      <c r="B1025" s="113" t="s">
        <v>384</v>
      </c>
      <c r="C1025" s="113">
        <v>37.799999999999997</v>
      </c>
      <c r="D1025" s="113">
        <v>38</v>
      </c>
      <c r="E1025" s="113">
        <v>35.6</v>
      </c>
      <c r="F1025" s="113">
        <v>37</v>
      </c>
      <c r="G1025" s="113">
        <v>37.65</v>
      </c>
      <c r="H1025" s="113">
        <v>37.75</v>
      </c>
      <c r="I1025" s="113">
        <v>247</v>
      </c>
      <c r="J1025" s="113">
        <v>9262.85</v>
      </c>
      <c r="K1025" s="115">
        <v>43507</v>
      </c>
      <c r="L1025" s="113">
        <v>7</v>
      </c>
      <c r="M1025" s="113" t="s">
        <v>3405</v>
      </c>
      <c r="N1025" s="351"/>
    </row>
    <row r="1026" spans="1:14">
      <c r="A1026" s="113" t="s">
        <v>1866</v>
      </c>
      <c r="B1026" s="113" t="s">
        <v>384</v>
      </c>
      <c r="C1026" s="113">
        <v>62.3</v>
      </c>
      <c r="D1026" s="113">
        <v>63.4</v>
      </c>
      <c r="E1026" s="113">
        <v>61.9</v>
      </c>
      <c r="F1026" s="113">
        <v>62.3</v>
      </c>
      <c r="G1026" s="113">
        <v>62.4</v>
      </c>
      <c r="H1026" s="113">
        <v>63.4</v>
      </c>
      <c r="I1026" s="113">
        <v>195478</v>
      </c>
      <c r="J1026" s="113">
        <v>12208444.75</v>
      </c>
      <c r="K1026" s="115">
        <v>43507</v>
      </c>
      <c r="L1026" s="113">
        <v>7099</v>
      </c>
      <c r="M1026" s="113" t="s">
        <v>1249</v>
      </c>
      <c r="N1026" s="351"/>
    </row>
    <row r="1027" spans="1:14">
      <c r="A1027" s="113" t="s">
        <v>121</v>
      </c>
      <c r="B1027" s="113" t="s">
        <v>384</v>
      </c>
      <c r="C1027" s="113">
        <v>93.7</v>
      </c>
      <c r="D1027" s="113">
        <v>95.1</v>
      </c>
      <c r="E1027" s="113">
        <v>92.75</v>
      </c>
      <c r="F1027" s="113">
        <v>94.15</v>
      </c>
      <c r="G1027" s="113">
        <v>94.1</v>
      </c>
      <c r="H1027" s="113">
        <v>93.7</v>
      </c>
      <c r="I1027" s="113">
        <v>4578690</v>
      </c>
      <c r="J1027" s="113">
        <v>430389858.89999998</v>
      </c>
      <c r="K1027" s="115">
        <v>43507</v>
      </c>
      <c r="L1027" s="113">
        <v>13468</v>
      </c>
      <c r="M1027" s="113" t="s">
        <v>1269</v>
      </c>
      <c r="N1027" s="351"/>
    </row>
    <row r="1028" spans="1:14">
      <c r="A1028" s="113" t="s">
        <v>1270</v>
      </c>
      <c r="B1028" s="113" t="s">
        <v>384</v>
      </c>
      <c r="C1028" s="113">
        <v>127</v>
      </c>
      <c r="D1028" s="113">
        <v>128</v>
      </c>
      <c r="E1028" s="113">
        <v>121.5</v>
      </c>
      <c r="F1028" s="113">
        <v>123.35</v>
      </c>
      <c r="G1028" s="113">
        <v>123.1</v>
      </c>
      <c r="H1028" s="113">
        <v>127.65</v>
      </c>
      <c r="I1028" s="113">
        <v>286106</v>
      </c>
      <c r="J1028" s="113">
        <v>35405140</v>
      </c>
      <c r="K1028" s="115">
        <v>43507</v>
      </c>
      <c r="L1028" s="113">
        <v>4256</v>
      </c>
      <c r="M1028" s="113" t="s">
        <v>1271</v>
      </c>
      <c r="N1028" s="351"/>
    </row>
    <row r="1029" spans="1:14">
      <c r="A1029" s="113" t="s">
        <v>3063</v>
      </c>
      <c r="B1029" s="113" t="s">
        <v>384</v>
      </c>
      <c r="C1029" s="113">
        <v>5.95</v>
      </c>
      <c r="D1029" s="113">
        <v>6.1</v>
      </c>
      <c r="E1029" s="113">
        <v>5.55</v>
      </c>
      <c r="F1029" s="113">
        <v>5.85</v>
      </c>
      <c r="G1029" s="113">
        <v>5.85</v>
      </c>
      <c r="H1029" s="113">
        <v>5.95</v>
      </c>
      <c r="I1029" s="113">
        <v>46443</v>
      </c>
      <c r="J1029" s="113">
        <v>274209.34999999998</v>
      </c>
      <c r="K1029" s="115">
        <v>43507</v>
      </c>
      <c r="L1029" s="113">
        <v>102</v>
      </c>
      <c r="M1029" s="113" t="s">
        <v>3064</v>
      </c>
      <c r="N1029" s="351"/>
    </row>
    <row r="1030" spans="1:14">
      <c r="A1030" s="113" t="s">
        <v>2036</v>
      </c>
      <c r="B1030" s="113" t="s">
        <v>384</v>
      </c>
      <c r="C1030" s="113">
        <v>315.05</v>
      </c>
      <c r="D1030" s="113">
        <v>322</v>
      </c>
      <c r="E1030" s="113">
        <v>300.05</v>
      </c>
      <c r="F1030" s="113">
        <v>301.3</v>
      </c>
      <c r="G1030" s="113">
        <v>300.10000000000002</v>
      </c>
      <c r="H1030" s="113">
        <v>316.5</v>
      </c>
      <c r="I1030" s="113">
        <v>14696</v>
      </c>
      <c r="J1030" s="113">
        <v>4468596.3499999996</v>
      </c>
      <c r="K1030" s="115">
        <v>43507</v>
      </c>
      <c r="L1030" s="113">
        <v>661</v>
      </c>
      <c r="M1030" s="113" t="s">
        <v>2037</v>
      </c>
      <c r="N1030" s="351"/>
    </row>
    <row r="1031" spans="1:14">
      <c r="A1031" s="113" t="s">
        <v>1272</v>
      </c>
      <c r="B1031" s="113" t="s">
        <v>384</v>
      </c>
      <c r="C1031" s="113">
        <v>185</v>
      </c>
      <c r="D1031" s="113">
        <v>188.25</v>
      </c>
      <c r="E1031" s="113">
        <v>181.6</v>
      </c>
      <c r="F1031" s="113">
        <v>183.85</v>
      </c>
      <c r="G1031" s="113">
        <v>181.6</v>
      </c>
      <c r="H1031" s="113">
        <v>187.95</v>
      </c>
      <c r="I1031" s="113">
        <v>61503</v>
      </c>
      <c r="J1031" s="113">
        <v>11399114.949999999</v>
      </c>
      <c r="K1031" s="115">
        <v>43507</v>
      </c>
      <c r="L1031" s="113">
        <v>3541</v>
      </c>
      <c r="M1031" s="113" t="s">
        <v>1273</v>
      </c>
      <c r="N1031" s="351"/>
    </row>
    <row r="1032" spans="1:14">
      <c r="A1032" s="113" t="s">
        <v>3376</v>
      </c>
      <c r="B1032" s="113" t="s">
        <v>384</v>
      </c>
      <c r="C1032" s="113">
        <v>1068.9000000000001</v>
      </c>
      <c r="D1032" s="113">
        <v>1068.9000000000001</v>
      </c>
      <c r="E1032" s="113">
        <v>1015.25</v>
      </c>
      <c r="F1032" s="113">
        <v>1017.55</v>
      </c>
      <c r="G1032" s="113">
        <v>1018.55</v>
      </c>
      <c r="H1032" s="113">
        <v>1029.9000000000001</v>
      </c>
      <c r="I1032" s="113">
        <v>414</v>
      </c>
      <c r="J1032" s="113">
        <v>421776.6</v>
      </c>
      <c r="K1032" s="115">
        <v>43507</v>
      </c>
      <c r="L1032" s="113">
        <v>49</v>
      </c>
      <c r="M1032" s="113" t="s">
        <v>3377</v>
      </c>
      <c r="N1032" s="351"/>
    </row>
    <row r="1033" spans="1:14">
      <c r="A1033" s="113" t="s">
        <v>3427</v>
      </c>
      <c r="B1033" s="113" t="s">
        <v>3201</v>
      </c>
      <c r="C1033" s="113">
        <v>1.3</v>
      </c>
      <c r="D1033" s="113">
        <v>1.3</v>
      </c>
      <c r="E1033" s="113">
        <v>1.3</v>
      </c>
      <c r="F1033" s="113">
        <v>1.3</v>
      </c>
      <c r="G1033" s="113">
        <v>1.3</v>
      </c>
      <c r="H1033" s="113">
        <v>1.35</v>
      </c>
      <c r="I1033" s="113">
        <v>500</v>
      </c>
      <c r="J1033" s="113">
        <v>650</v>
      </c>
      <c r="K1033" s="115">
        <v>43507</v>
      </c>
      <c r="L1033" s="113">
        <v>1</v>
      </c>
      <c r="M1033" s="113" t="s">
        <v>3428</v>
      </c>
      <c r="N1033" s="351"/>
    </row>
    <row r="1034" spans="1:14">
      <c r="A1034" s="113" t="s">
        <v>122</v>
      </c>
      <c r="B1034" s="113" t="s">
        <v>384</v>
      </c>
      <c r="C1034" s="113">
        <v>131.94999999999999</v>
      </c>
      <c r="D1034" s="113">
        <v>133.30000000000001</v>
      </c>
      <c r="E1034" s="113">
        <v>128.6</v>
      </c>
      <c r="F1034" s="113">
        <v>130.35</v>
      </c>
      <c r="G1034" s="113">
        <v>131</v>
      </c>
      <c r="H1034" s="113">
        <v>132.05000000000001</v>
      </c>
      <c r="I1034" s="113">
        <v>10939054</v>
      </c>
      <c r="J1034" s="113">
        <v>1426749282.5999999</v>
      </c>
      <c r="K1034" s="115">
        <v>43507</v>
      </c>
      <c r="L1034" s="113">
        <v>58218</v>
      </c>
      <c r="M1034" s="113" t="s">
        <v>1274</v>
      </c>
      <c r="N1034" s="351"/>
    </row>
    <row r="1035" spans="1:14">
      <c r="A1035" s="113" t="s">
        <v>1275</v>
      </c>
      <c r="B1035" s="113" t="s">
        <v>384</v>
      </c>
      <c r="C1035" s="113">
        <v>337</v>
      </c>
      <c r="D1035" s="113">
        <v>343</v>
      </c>
      <c r="E1035" s="113">
        <v>328.1</v>
      </c>
      <c r="F1035" s="113">
        <v>339.7</v>
      </c>
      <c r="G1035" s="113">
        <v>343</v>
      </c>
      <c r="H1035" s="113">
        <v>335.75</v>
      </c>
      <c r="I1035" s="113">
        <v>16449</v>
      </c>
      <c r="J1035" s="113">
        <v>5506414.4500000002</v>
      </c>
      <c r="K1035" s="115">
        <v>43507</v>
      </c>
      <c r="L1035" s="113">
        <v>587</v>
      </c>
      <c r="M1035" s="113" t="s">
        <v>1276</v>
      </c>
      <c r="N1035" s="351"/>
    </row>
    <row r="1036" spans="1:14">
      <c r="A1036" s="113" t="s">
        <v>2222</v>
      </c>
      <c r="B1036" s="113" t="s">
        <v>384</v>
      </c>
      <c r="C1036" s="113">
        <v>0.25</v>
      </c>
      <c r="D1036" s="113">
        <v>0.25</v>
      </c>
      <c r="E1036" s="113">
        <v>0.2</v>
      </c>
      <c r="F1036" s="113">
        <v>0.25</v>
      </c>
      <c r="G1036" s="113">
        <v>0.25</v>
      </c>
      <c r="H1036" s="113">
        <v>0.25</v>
      </c>
      <c r="I1036" s="113">
        <v>86356</v>
      </c>
      <c r="J1036" s="113">
        <v>21339</v>
      </c>
      <c r="K1036" s="115">
        <v>43507</v>
      </c>
      <c r="L1036" s="113">
        <v>26</v>
      </c>
      <c r="M1036" s="113" t="s">
        <v>2223</v>
      </c>
      <c r="N1036" s="351"/>
    </row>
    <row r="1037" spans="1:14">
      <c r="A1037" s="113" t="s">
        <v>1277</v>
      </c>
      <c r="B1037" s="113" t="s">
        <v>384</v>
      </c>
      <c r="C1037" s="113">
        <v>442</v>
      </c>
      <c r="D1037" s="113">
        <v>448.7</v>
      </c>
      <c r="E1037" s="113">
        <v>439.95</v>
      </c>
      <c r="F1037" s="113">
        <v>441.8</v>
      </c>
      <c r="G1037" s="113">
        <v>443</v>
      </c>
      <c r="H1037" s="113">
        <v>444.6</v>
      </c>
      <c r="I1037" s="113">
        <v>62339</v>
      </c>
      <c r="J1037" s="113">
        <v>27672560</v>
      </c>
      <c r="K1037" s="115">
        <v>43507</v>
      </c>
      <c r="L1037" s="113">
        <v>5097</v>
      </c>
      <c r="M1037" s="113" t="s">
        <v>1278</v>
      </c>
      <c r="N1037" s="351"/>
    </row>
    <row r="1038" spans="1:14">
      <c r="A1038" s="113" t="s">
        <v>1279</v>
      </c>
      <c r="B1038" s="113" t="s">
        <v>384</v>
      </c>
      <c r="C1038" s="113">
        <v>1149.1500000000001</v>
      </c>
      <c r="D1038" s="113">
        <v>1154.7</v>
      </c>
      <c r="E1038" s="113">
        <v>1050</v>
      </c>
      <c r="F1038" s="113">
        <v>1066.4000000000001</v>
      </c>
      <c r="G1038" s="113">
        <v>1060.2</v>
      </c>
      <c r="H1038" s="113">
        <v>1154.5</v>
      </c>
      <c r="I1038" s="113">
        <v>128840</v>
      </c>
      <c r="J1038" s="113">
        <v>147784466.5</v>
      </c>
      <c r="K1038" s="115">
        <v>43507</v>
      </c>
      <c r="L1038" s="113">
        <v>1743</v>
      </c>
      <c r="M1038" s="113" t="s">
        <v>1280</v>
      </c>
      <c r="N1038" s="351"/>
    </row>
    <row r="1039" spans="1:14">
      <c r="A1039" s="113" t="s">
        <v>123</v>
      </c>
      <c r="B1039" s="113" t="s">
        <v>384</v>
      </c>
      <c r="C1039" s="113">
        <v>3740</v>
      </c>
      <c r="D1039" s="113">
        <v>3849</v>
      </c>
      <c r="E1039" s="113">
        <v>3719.6</v>
      </c>
      <c r="F1039" s="113">
        <v>3788.4</v>
      </c>
      <c r="G1039" s="113">
        <v>3773</v>
      </c>
      <c r="H1039" s="113">
        <v>3731.9</v>
      </c>
      <c r="I1039" s="113">
        <v>24154</v>
      </c>
      <c r="J1039" s="113">
        <v>91506063.150000006</v>
      </c>
      <c r="K1039" s="115">
        <v>43507</v>
      </c>
      <c r="L1039" s="113">
        <v>4480</v>
      </c>
      <c r="M1039" s="113" t="s">
        <v>1281</v>
      </c>
      <c r="N1039" s="351"/>
    </row>
    <row r="1040" spans="1:14">
      <c r="A1040" s="113" t="s">
        <v>205</v>
      </c>
      <c r="B1040" s="113" t="s">
        <v>384</v>
      </c>
      <c r="C1040" s="113">
        <v>170.8</v>
      </c>
      <c r="D1040" s="113">
        <v>171.7</v>
      </c>
      <c r="E1040" s="113">
        <v>168.5</v>
      </c>
      <c r="F1040" s="113">
        <v>170.35</v>
      </c>
      <c r="G1040" s="113">
        <v>170.5</v>
      </c>
      <c r="H1040" s="113">
        <v>170.8</v>
      </c>
      <c r="I1040" s="113">
        <v>815309</v>
      </c>
      <c r="J1040" s="113">
        <v>138704058.44999999</v>
      </c>
      <c r="K1040" s="115">
        <v>43507</v>
      </c>
      <c r="L1040" s="113">
        <v>16567</v>
      </c>
      <c r="M1040" s="113" t="s">
        <v>1282</v>
      </c>
      <c r="N1040" s="351"/>
    </row>
    <row r="1041" spans="1:14">
      <c r="A1041" s="113" t="s">
        <v>3065</v>
      </c>
      <c r="B1041" s="113" t="s">
        <v>384</v>
      </c>
      <c r="C1041" s="113">
        <v>12.2</v>
      </c>
      <c r="D1041" s="113">
        <v>12.45</v>
      </c>
      <c r="E1041" s="113">
        <v>11.5</v>
      </c>
      <c r="F1041" s="113">
        <v>12.2</v>
      </c>
      <c r="G1041" s="113">
        <v>12.15</v>
      </c>
      <c r="H1041" s="113">
        <v>12.5</v>
      </c>
      <c r="I1041" s="113">
        <v>19675</v>
      </c>
      <c r="J1041" s="113">
        <v>237868.4</v>
      </c>
      <c r="K1041" s="115">
        <v>43507</v>
      </c>
      <c r="L1041" s="113">
        <v>103</v>
      </c>
      <c r="M1041" s="113" t="s">
        <v>3066</v>
      </c>
      <c r="N1041" s="351"/>
    </row>
    <row r="1042" spans="1:14">
      <c r="A1042" s="113" t="s">
        <v>3286</v>
      </c>
      <c r="B1042" s="113" t="s">
        <v>384</v>
      </c>
      <c r="C1042" s="113">
        <v>2</v>
      </c>
      <c r="D1042" s="113">
        <v>2.2000000000000002</v>
      </c>
      <c r="E1042" s="113">
        <v>2</v>
      </c>
      <c r="F1042" s="113">
        <v>2.2000000000000002</v>
      </c>
      <c r="G1042" s="113">
        <v>2.2000000000000002</v>
      </c>
      <c r="H1042" s="113">
        <v>2.1</v>
      </c>
      <c r="I1042" s="113">
        <v>29190</v>
      </c>
      <c r="J1042" s="113">
        <v>60582.7</v>
      </c>
      <c r="K1042" s="115">
        <v>43507</v>
      </c>
      <c r="L1042" s="113">
        <v>40</v>
      </c>
      <c r="M1042" s="113" t="s">
        <v>3287</v>
      </c>
      <c r="N1042" s="351"/>
    </row>
    <row r="1043" spans="1:14">
      <c r="A1043" s="113" t="s">
        <v>2767</v>
      </c>
      <c r="B1043" s="113" t="s">
        <v>384</v>
      </c>
      <c r="C1043" s="113">
        <v>197</v>
      </c>
      <c r="D1043" s="113">
        <v>204</v>
      </c>
      <c r="E1043" s="113">
        <v>196.6</v>
      </c>
      <c r="F1043" s="113">
        <v>198.9</v>
      </c>
      <c r="G1043" s="113">
        <v>199.1</v>
      </c>
      <c r="H1043" s="113">
        <v>196.6</v>
      </c>
      <c r="I1043" s="113">
        <v>28792</v>
      </c>
      <c r="J1043" s="113">
        <v>5742209.2999999998</v>
      </c>
      <c r="K1043" s="115">
        <v>43507</v>
      </c>
      <c r="L1043" s="113">
        <v>775</v>
      </c>
      <c r="M1043" s="113" t="s">
        <v>2292</v>
      </c>
      <c r="N1043" s="351"/>
    </row>
    <row r="1044" spans="1:14">
      <c r="A1044" s="113" t="s">
        <v>2693</v>
      </c>
      <c r="B1044" s="113" t="s">
        <v>384</v>
      </c>
      <c r="C1044" s="113">
        <v>92.45</v>
      </c>
      <c r="D1044" s="113">
        <v>92.45</v>
      </c>
      <c r="E1044" s="113">
        <v>84.5</v>
      </c>
      <c r="F1044" s="113">
        <v>85.7</v>
      </c>
      <c r="G1044" s="113">
        <v>85</v>
      </c>
      <c r="H1044" s="113">
        <v>89.95</v>
      </c>
      <c r="I1044" s="113">
        <v>24701</v>
      </c>
      <c r="J1044" s="113">
        <v>2137038.1</v>
      </c>
      <c r="K1044" s="115">
        <v>43507</v>
      </c>
      <c r="L1044" s="113">
        <v>385</v>
      </c>
      <c r="M1044" s="113" t="s">
        <v>2694</v>
      </c>
      <c r="N1044" s="351"/>
    </row>
    <row r="1045" spans="1:14">
      <c r="A1045" s="113" t="s">
        <v>1283</v>
      </c>
      <c r="B1045" s="113" t="s">
        <v>384</v>
      </c>
      <c r="C1045" s="113">
        <v>212</v>
      </c>
      <c r="D1045" s="113">
        <v>212.6</v>
      </c>
      <c r="E1045" s="113">
        <v>211.2</v>
      </c>
      <c r="F1045" s="113">
        <v>211.6</v>
      </c>
      <c r="G1045" s="113">
        <v>212.15</v>
      </c>
      <c r="H1045" s="113">
        <v>212.15</v>
      </c>
      <c r="I1045" s="113">
        <v>250296</v>
      </c>
      <c r="J1045" s="113">
        <v>52926896.899999999</v>
      </c>
      <c r="K1045" s="115">
        <v>43507</v>
      </c>
      <c r="L1045" s="113">
        <v>3574</v>
      </c>
      <c r="M1045" s="113" t="s">
        <v>1284</v>
      </c>
      <c r="N1045" s="351"/>
    </row>
    <row r="1046" spans="1:14">
      <c r="A1046" s="113" t="s">
        <v>2096</v>
      </c>
      <c r="B1046" s="113" t="s">
        <v>3201</v>
      </c>
      <c r="C1046" s="113">
        <v>16.600000000000001</v>
      </c>
      <c r="D1046" s="113">
        <v>17.399999999999999</v>
      </c>
      <c r="E1046" s="113">
        <v>15.8</v>
      </c>
      <c r="F1046" s="113">
        <v>15.8</v>
      </c>
      <c r="G1046" s="113">
        <v>15.8</v>
      </c>
      <c r="H1046" s="113">
        <v>16.600000000000001</v>
      </c>
      <c r="I1046" s="113">
        <v>30265</v>
      </c>
      <c r="J1046" s="113">
        <v>485509.35</v>
      </c>
      <c r="K1046" s="115">
        <v>43507</v>
      </c>
      <c r="L1046" s="113">
        <v>84</v>
      </c>
      <c r="M1046" s="113" t="s">
        <v>2097</v>
      </c>
      <c r="N1046" s="351"/>
    </row>
    <row r="1047" spans="1:14">
      <c r="A1047" s="113" t="s">
        <v>1285</v>
      </c>
      <c r="B1047" s="113" t="s">
        <v>384</v>
      </c>
      <c r="C1047" s="113">
        <v>30</v>
      </c>
      <c r="D1047" s="113">
        <v>30.2</v>
      </c>
      <c r="E1047" s="113">
        <v>27.75</v>
      </c>
      <c r="F1047" s="113">
        <v>28.8</v>
      </c>
      <c r="G1047" s="113">
        <v>28.95</v>
      </c>
      <c r="H1047" s="113">
        <v>29.4</v>
      </c>
      <c r="I1047" s="113">
        <v>21220</v>
      </c>
      <c r="J1047" s="113">
        <v>608231.35</v>
      </c>
      <c r="K1047" s="115">
        <v>43507</v>
      </c>
      <c r="L1047" s="113">
        <v>230</v>
      </c>
      <c r="M1047" s="113" t="s">
        <v>1286</v>
      </c>
      <c r="N1047" s="351"/>
    </row>
    <row r="1048" spans="1:14">
      <c r="A1048" s="113" t="s">
        <v>3409</v>
      </c>
      <c r="B1048" s="113" t="s">
        <v>3201</v>
      </c>
      <c r="C1048" s="113">
        <v>11.3</v>
      </c>
      <c r="D1048" s="113">
        <v>11.3</v>
      </c>
      <c r="E1048" s="113">
        <v>10.8</v>
      </c>
      <c r="F1048" s="113">
        <v>10.8</v>
      </c>
      <c r="G1048" s="113">
        <v>10.8</v>
      </c>
      <c r="H1048" s="113">
        <v>11.3</v>
      </c>
      <c r="I1048" s="113">
        <v>1501</v>
      </c>
      <c r="J1048" s="113">
        <v>16233.3</v>
      </c>
      <c r="K1048" s="115">
        <v>43507</v>
      </c>
      <c r="L1048" s="113">
        <v>14</v>
      </c>
      <c r="M1048" s="113" t="s">
        <v>3410</v>
      </c>
      <c r="N1048" s="351"/>
    </row>
    <row r="1049" spans="1:14">
      <c r="A1049" s="113" t="s">
        <v>124</v>
      </c>
      <c r="B1049" s="113" t="s">
        <v>384</v>
      </c>
      <c r="C1049" s="113">
        <v>143.25</v>
      </c>
      <c r="D1049" s="113">
        <v>143.65</v>
      </c>
      <c r="E1049" s="113">
        <v>137.1</v>
      </c>
      <c r="F1049" s="113">
        <v>138.19999999999999</v>
      </c>
      <c r="G1049" s="113">
        <v>138.25</v>
      </c>
      <c r="H1049" s="113">
        <v>144.15</v>
      </c>
      <c r="I1049" s="113">
        <v>6424512</v>
      </c>
      <c r="J1049" s="113">
        <v>892534718.60000002</v>
      </c>
      <c r="K1049" s="115">
        <v>43507</v>
      </c>
      <c r="L1049" s="113">
        <v>47221</v>
      </c>
      <c r="M1049" s="113" t="s">
        <v>1287</v>
      </c>
      <c r="N1049" s="351"/>
    </row>
    <row r="1050" spans="1:14">
      <c r="A1050" s="113" t="s">
        <v>1288</v>
      </c>
      <c r="B1050" s="113" t="s">
        <v>384</v>
      </c>
      <c r="C1050" s="113">
        <v>32.75</v>
      </c>
      <c r="D1050" s="113">
        <v>33.4</v>
      </c>
      <c r="E1050" s="113">
        <v>32.5</v>
      </c>
      <c r="F1050" s="113">
        <v>32.799999999999997</v>
      </c>
      <c r="G1050" s="113">
        <v>32.85</v>
      </c>
      <c r="H1050" s="113">
        <v>32.799999999999997</v>
      </c>
      <c r="I1050" s="113">
        <v>52903</v>
      </c>
      <c r="J1050" s="113">
        <v>1726655</v>
      </c>
      <c r="K1050" s="115">
        <v>43507</v>
      </c>
      <c r="L1050" s="113">
        <v>227</v>
      </c>
      <c r="M1050" s="113" t="s">
        <v>1289</v>
      </c>
      <c r="N1050" s="351"/>
    </row>
    <row r="1051" spans="1:14">
      <c r="A1051" s="113" t="s">
        <v>3067</v>
      </c>
      <c r="B1051" s="113" t="s">
        <v>384</v>
      </c>
      <c r="C1051" s="113">
        <v>61.2</v>
      </c>
      <c r="D1051" s="113">
        <v>62.9</v>
      </c>
      <c r="E1051" s="113">
        <v>60.2</v>
      </c>
      <c r="F1051" s="113">
        <v>60.8</v>
      </c>
      <c r="G1051" s="113">
        <v>60.8</v>
      </c>
      <c r="H1051" s="113">
        <v>60.35</v>
      </c>
      <c r="I1051" s="113">
        <v>1551</v>
      </c>
      <c r="J1051" s="113">
        <v>95376.35</v>
      </c>
      <c r="K1051" s="115">
        <v>43507</v>
      </c>
      <c r="L1051" s="113">
        <v>63</v>
      </c>
      <c r="M1051" s="113" t="s">
        <v>3068</v>
      </c>
      <c r="N1051" s="351"/>
    </row>
    <row r="1052" spans="1:14">
      <c r="A1052" s="113" t="s">
        <v>2609</v>
      </c>
      <c r="B1052" s="113" t="s">
        <v>384</v>
      </c>
      <c r="C1052" s="113">
        <v>111.1</v>
      </c>
      <c r="D1052" s="113">
        <v>115.25</v>
      </c>
      <c r="E1052" s="113">
        <v>111</v>
      </c>
      <c r="F1052" s="113">
        <v>115.15</v>
      </c>
      <c r="G1052" s="113">
        <v>115.25</v>
      </c>
      <c r="H1052" s="113">
        <v>109.8</v>
      </c>
      <c r="I1052" s="113">
        <v>47531</v>
      </c>
      <c r="J1052" s="113">
        <v>5458538.2999999998</v>
      </c>
      <c r="K1052" s="115">
        <v>43507</v>
      </c>
      <c r="L1052" s="113">
        <v>274</v>
      </c>
      <c r="M1052" s="113" t="s">
        <v>2610</v>
      </c>
      <c r="N1052" s="351"/>
    </row>
    <row r="1053" spans="1:14">
      <c r="A1053" s="113" t="s">
        <v>2465</v>
      </c>
      <c r="B1053" s="113" t="s">
        <v>384</v>
      </c>
      <c r="C1053" s="113">
        <v>8.9499999999999993</v>
      </c>
      <c r="D1053" s="113">
        <v>9.1</v>
      </c>
      <c r="E1053" s="113">
        <v>8.65</v>
      </c>
      <c r="F1053" s="113">
        <v>8.75</v>
      </c>
      <c r="G1053" s="113">
        <v>8.8000000000000007</v>
      </c>
      <c r="H1053" s="113">
        <v>8.9</v>
      </c>
      <c r="I1053" s="113">
        <v>221819</v>
      </c>
      <c r="J1053" s="113">
        <v>1958534.4</v>
      </c>
      <c r="K1053" s="115">
        <v>43507</v>
      </c>
      <c r="L1053" s="113">
        <v>381</v>
      </c>
      <c r="M1053" s="113" t="s">
        <v>2466</v>
      </c>
      <c r="N1053" s="351"/>
    </row>
    <row r="1054" spans="1:14">
      <c r="A1054" s="113" t="s">
        <v>1290</v>
      </c>
      <c r="B1054" s="113" t="s">
        <v>384</v>
      </c>
      <c r="C1054" s="113">
        <v>101</v>
      </c>
      <c r="D1054" s="113">
        <v>102.9</v>
      </c>
      <c r="E1054" s="113">
        <v>97.35</v>
      </c>
      <c r="F1054" s="113">
        <v>99.55</v>
      </c>
      <c r="G1054" s="113">
        <v>100</v>
      </c>
      <c r="H1054" s="113">
        <v>100.25</v>
      </c>
      <c r="I1054" s="113">
        <v>11288</v>
      </c>
      <c r="J1054" s="113">
        <v>1136569.45</v>
      </c>
      <c r="K1054" s="115">
        <v>43507</v>
      </c>
      <c r="L1054" s="113">
        <v>165</v>
      </c>
      <c r="M1054" s="113" t="s">
        <v>1291</v>
      </c>
      <c r="N1054" s="351"/>
    </row>
    <row r="1055" spans="1:14">
      <c r="A1055" s="113" t="s">
        <v>1292</v>
      </c>
      <c r="B1055" s="113" t="s">
        <v>384</v>
      </c>
      <c r="C1055" s="113">
        <v>26.5</v>
      </c>
      <c r="D1055" s="113">
        <v>26.5</v>
      </c>
      <c r="E1055" s="113">
        <v>25.15</v>
      </c>
      <c r="F1055" s="113">
        <v>25.7</v>
      </c>
      <c r="G1055" s="113">
        <v>25.6</v>
      </c>
      <c r="H1055" s="113">
        <v>25.6</v>
      </c>
      <c r="I1055" s="113">
        <v>20790</v>
      </c>
      <c r="J1055" s="113">
        <v>536492.44999999995</v>
      </c>
      <c r="K1055" s="115">
        <v>43507</v>
      </c>
      <c r="L1055" s="113">
        <v>234</v>
      </c>
      <c r="M1055" s="113" t="s">
        <v>1293</v>
      </c>
      <c r="N1055" s="351"/>
    </row>
    <row r="1056" spans="1:14">
      <c r="A1056" s="113" t="s">
        <v>3069</v>
      </c>
      <c r="B1056" s="113" t="s">
        <v>384</v>
      </c>
      <c r="C1056" s="113">
        <v>22.35</v>
      </c>
      <c r="D1056" s="113">
        <v>25</v>
      </c>
      <c r="E1056" s="113">
        <v>22.35</v>
      </c>
      <c r="F1056" s="113">
        <v>23.75</v>
      </c>
      <c r="G1056" s="113">
        <v>24</v>
      </c>
      <c r="H1056" s="113">
        <v>22.05</v>
      </c>
      <c r="I1056" s="113">
        <v>39097</v>
      </c>
      <c r="J1056" s="113">
        <v>929041.1</v>
      </c>
      <c r="K1056" s="115">
        <v>43507</v>
      </c>
      <c r="L1056" s="113">
        <v>442</v>
      </c>
      <c r="M1056" s="113" t="s">
        <v>3070</v>
      </c>
      <c r="N1056" s="351"/>
    </row>
    <row r="1057" spans="1:14">
      <c r="A1057" s="113" t="s">
        <v>2467</v>
      </c>
      <c r="B1057" s="113" t="s">
        <v>384</v>
      </c>
      <c r="C1057" s="113">
        <v>15</v>
      </c>
      <c r="D1057" s="113">
        <v>15.6</v>
      </c>
      <c r="E1057" s="113">
        <v>14.5</v>
      </c>
      <c r="F1057" s="113">
        <v>14.9</v>
      </c>
      <c r="G1057" s="113">
        <v>14.85</v>
      </c>
      <c r="H1057" s="113">
        <v>13.05</v>
      </c>
      <c r="I1057" s="113">
        <v>385575</v>
      </c>
      <c r="J1057" s="113">
        <v>5803107.75</v>
      </c>
      <c r="K1057" s="115">
        <v>43507</v>
      </c>
      <c r="L1057" s="113">
        <v>1489</v>
      </c>
      <c r="M1057" s="113" t="s">
        <v>2468</v>
      </c>
      <c r="N1057" s="351"/>
    </row>
    <row r="1058" spans="1:14">
      <c r="A1058" s="113" t="s">
        <v>125</v>
      </c>
      <c r="B1058" s="113" t="s">
        <v>384</v>
      </c>
      <c r="C1058" s="113">
        <v>86.4</v>
      </c>
      <c r="D1058" s="113">
        <v>86.8</v>
      </c>
      <c r="E1058" s="113">
        <v>83.9</v>
      </c>
      <c r="F1058" s="113">
        <v>85.45</v>
      </c>
      <c r="G1058" s="113">
        <v>85.45</v>
      </c>
      <c r="H1058" s="113">
        <v>86.5</v>
      </c>
      <c r="I1058" s="113">
        <v>2089628</v>
      </c>
      <c r="J1058" s="113">
        <v>177868229.94999999</v>
      </c>
      <c r="K1058" s="115">
        <v>43507</v>
      </c>
      <c r="L1058" s="113">
        <v>8468</v>
      </c>
      <c r="M1058" s="113" t="s">
        <v>1294</v>
      </c>
      <c r="N1058" s="351"/>
    </row>
    <row r="1059" spans="1:14">
      <c r="A1059" s="113" t="s">
        <v>3071</v>
      </c>
      <c r="B1059" s="113" t="s">
        <v>384</v>
      </c>
      <c r="C1059" s="113">
        <v>163</v>
      </c>
      <c r="D1059" s="113">
        <v>163</v>
      </c>
      <c r="E1059" s="113">
        <v>147.19999999999999</v>
      </c>
      <c r="F1059" s="113">
        <v>155.15</v>
      </c>
      <c r="G1059" s="113">
        <v>147.19999999999999</v>
      </c>
      <c r="H1059" s="113">
        <v>159.5</v>
      </c>
      <c r="I1059" s="113">
        <v>18423</v>
      </c>
      <c r="J1059" s="113">
        <v>2903612.8</v>
      </c>
      <c r="K1059" s="115">
        <v>43507</v>
      </c>
      <c r="L1059" s="113">
        <v>374</v>
      </c>
      <c r="M1059" s="113" t="s">
        <v>3072</v>
      </c>
      <c r="N1059" s="351"/>
    </row>
    <row r="1060" spans="1:14">
      <c r="A1060" s="113" t="s">
        <v>314</v>
      </c>
      <c r="B1060" s="113" t="s">
        <v>384</v>
      </c>
      <c r="C1060" s="113">
        <v>66.650000000000006</v>
      </c>
      <c r="D1060" s="113">
        <v>67.95</v>
      </c>
      <c r="E1060" s="113">
        <v>65</v>
      </c>
      <c r="F1060" s="113">
        <v>66.099999999999994</v>
      </c>
      <c r="G1060" s="113">
        <v>65.75</v>
      </c>
      <c r="H1060" s="113">
        <v>68.55</v>
      </c>
      <c r="I1060" s="113">
        <v>23743</v>
      </c>
      <c r="J1060" s="113">
        <v>1571272.9</v>
      </c>
      <c r="K1060" s="115">
        <v>43507</v>
      </c>
      <c r="L1060" s="113">
        <v>514</v>
      </c>
      <c r="M1060" s="113" t="s">
        <v>1295</v>
      </c>
      <c r="N1060" s="351"/>
    </row>
    <row r="1061" spans="1:14">
      <c r="A1061" s="113" t="s">
        <v>2717</v>
      </c>
      <c r="B1061" s="113" t="s">
        <v>384</v>
      </c>
      <c r="C1061" s="113">
        <v>141</v>
      </c>
      <c r="D1061" s="113">
        <v>141</v>
      </c>
      <c r="E1061" s="113">
        <v>132.1</v>
      </c>
      <c r="F1061" s="113">
        <v>134.15</v>
      </c>
      <c r="G1061" s="113">
        <v>134.69999999999999</v>
      </c>
      <c r="H1061" s="113">
        <v>139.85</v>
      </c>
      <c r="I1061" s="113">
        <v>94854</v>
      </c>
      <c r="J1061" s="113">
        <v>12723638.4</v>
      </c>
      <c r="K1061" s="115">
        <v>43507</v>
      </c>
      <c r="L1061" s="113">
        <v>3472</v>
      </c>
      <c r="M1061" s="113" t="s">
        <v>2718</v>
      </c>
      <c r="N1061" s="351"/>
    </row>
    <row r="1062" spans="1:14">
      <c r="A1062" s="113" t="s">
        <v>1296</v>
      </c>
      <c r="B1062" s="113" t="s">
        <v>384</v>
      </c>
      <c r="C1062" s="113">
        <v>40.049999999999997</v>
      </c>
      <c r="D1062" s="113">
        <v>40.85</v>
      </c>
      <c r="E1062" s="113">
        <v>39.549999999999997</v>
      </c>
      <c r="F1062" s="113">
        <v>40.5</v>
      </c>
      <c r="G1062" s="113">
        <v>40.450000000000003</v>
      </c>
      <c r="H1062" s="113">
        <v>40.15</v>
      </c>
      <c r="I1062" s="113">
        <v>15617</v>
      </c>
      <c r="J1062" s="113">
        <v>626592.9</v>
      </c>
      <c r="K1062" s="115">
        <v>43507</v>
      </c>
      <c r="L1062" s="113">
        <v>378</v>
      </c>
      <c r="M1062" s="113" t="s">
        <v>1297</v>
      </c>
      <c r="N1062" s="351"/>
    </row>
    <row r="1063" spans="1:14">
      <c r="A1063" s="113" t="s">
        <v>2469</v>
      </c>
      <c r="B1063" s="113" t="s">
        <v>384</v>
      </c>
      <c r="C1063" s="113">
        <v>141</v>
      </c>
      <c r="D1063" s="113">
        <v>146</v>
      </c>
      <c r="E1063" s="113">
        <v>140</v>
      </c>
      <c r="F1063" s="113">
        <v>146</v>
      </c>
      <c r="G1063" s="113">
        <v>146</v>
      </c>
      <c r="H1063" s="113">
        <v>139.80000000000001</v>
      </c>
      <c r="I1063" s="113">
        <v>181</v>
      </c>
      <c r="J1063" s="113">
        <v>25950.45</v>
      </c>
      <c r="K1063" s="115">
        <v>43507</v>
      </c>
      <c r="L1063" s="113">
        <v>13</v>
      </c>
      <c r="M1063" s="113" t="s">
        <v>2470</v>
      </c>
      <c r="N1063" s="351"/>
    </row>
    <row r="1064" spans="1:14">
      <c r="A1064" s="113" t="s">
        <v>2352</v>
      </c>
      <c r="B1064" s="113" t="s">
        <v>384</v>
      </c>
      <c r="C1064" s="113">
        <v>34</v>
      </c>
      <c r="D1064" s="113">
        <v>34.200000000000003</v>
      </c>
      <c r="E1064" s="113">
        <v>31.8</v>
      </c>
      <c r="F1064" s="113">
        <v>33</v>
      </c>
      <c r="G1064" s="113">
        <v>33</v>
      </c>
      <c r="H1064" s="113">
        <v>34.6</v>
      </c>
      <c r="I1064" s="113">
        <v>255313</v>
      </c>
      <c r="J1064" s="113">
        <v>8385674.0999999996</v>
      </c>
      <c r="K1064" s="115">
        <v>43507</v>
      </c>
      <c r="L1064" s="113">
        <v>1690</v>
      </c>
      <c r="M1064" s="113" t="s">
        <v>2353</v>
      </c>
      <c r="N1064" s="351"/>
    </row>
    <row r="1065" spans="1:14">
      <c r="A1065" s="113" t="s">
        <v>1298</v>
      </c>
      <c r="B1065" s="113" t="s">
        <v>384</v>
      </c>
      <c r="C1065" s="113">
        <v>203.25</v>
      </c>
      <c r="D1065" s="113">
        <v>203.5</v>
      </c>
      <c r="E1065" s="113">
        <v>196.05</v>
      </c>
      <c r="F1065" s="113">
        <v>197.85</v>
      </c>
      <c r="G1065" s="113">
        <v>197.9</v>
      </c>
      <c r="H1065" s="113">
        <v>204.7</v>
      </c>
      <c r="I1065" s="113">
        <v>23266</v>
      </c>
      <c r="J1065" s="113">
        <v>4657136</v>
      </c>
      <c r="K1065" s="115">
        <v>43507</v>
      </c>
      <c r="L1065" s="113">
        <v>3278</v>
      </c>
      <c r="M1065" s="113" t="s">
        <v>1299</v>
      </c>
      <c r="N1065" s="351"/>
    </row>
    <row r="1066" spans="1:14">
      <c r="A1066" s="113" t="s">
        <v>1300</v>
      </c>
      <c r="B1066" s="113" t="s">
        <v>384</v>
      </c>
      <c r="C1066" s="113">
        <v>718</v>
      </c>
      <c r="D1066" s="113">
        <v>725.05</v>
      </c>
      <c r="E1066" s="113">
        <v>708</v>
      </c>
      <c r="F1066" s="113">
        <v>710.95</v>
      </c>
      <c r="G1066" s="113">
        <v>710</v>
      </c>
      <c r="H1066" s="113">
        <v>715.4</v>
      </c>
      <c r="I1066" s="113">
        <v>2353</v>
      </c>
      <c r="J1066" s="113">
        <v>1684115.55</v>
      </c>
      <c r="K1066" s="115">
        <v>43507</v>
      </c>
      <c r="L1066" s="113">
        <v>413</v>
      </c>
      <c r="M1066" s="113" t="s">
        <v>1301</v>
      </c>
      <c r="N1066" s="351"/>
    </row>
    <row r="1067" spans="1:14">
      <c r="A1067" s="113" t="s">
        <v>1977</v>
      </c>
      <c r="B1067" s="113" t="s">
        <v>3201</v>
      </c>
      <c r="C1067" s="113">
        <v>3.6</v>
      </c>
      <c r="D1067" s="113">
        <v>3.6</v>
      </c>
      <c r="E1067" s="113">
        <v>3.6</v>
      </c>
      <c r="F1067" s="113">
        <v>3.6</v>
      </c>
      <c r="G1067" s="113">
        <v>3.6</v>
      </c>
      <c r="H1067" s="113">
        <v>3.6</v>
      </c>
      <c r="I1067" s="113">
        <v>3</v>
      </c>
      <c r="J1067" s="113">
        <v>10.8</v>
      </c>
      <c r="K1067" s="115">
        <v>43507</v>
      </c>
      <c r="L1067" s="113">
        <v>1</v>
      </c>
      <c r="M1067" s="113" t="s">
        <v>1978</v>
      </c>
      <c r="N1067" s="351"/>
    </row>
    <row r="1068" spans="1:14">
      <c r="A1068" s="113" t="s">
        <v>2471</v>
      </c>
      <c r="B1068" s="113" t="s">
        <v>384</v>
      </c>
      <c r="C1068" s="113">
        <v>14.3</v>
      </c>
      <c r="D1068" s="113">
        <v>14.5</v>
      </c>
      <c r="E1068" s="113">
        <v>14</v>
      </c>
      <c r="F1068" s="113">
        <v>14.05</v>
      </c>
      <c r="G1068" s="113">
        <v>14</v>
      </c>
      <c r="H1068" s="113">
        <v>14.15</v>
      </c>
      <c r="I1068" s="113">
        <v>166685</v>
      </c>
      <c r="J1068" s="113">
        <v>2377040.25</v>
      </c>
      <c r="K1068" s="115">
        <v>43507</v>
      </c>
      <c r="L1068" s="113">
        <v>73</v>
      </c>
      <c r="M1068" s="113" t="s">
        <v>2472</v>
      </c>
      <c r="N1068" s="351"/>
    </row>
    <row r="1069" spans="1:14">
      <c r="A1069" s="113" t="s">
        <v>2611</v>
      </c>
      <c r="B1069" s="113" t="s">
        <v>384</v>
      </c>
      <c r="C1069" s="113">
        <v>6.9</v>
      </c>
      <c r="D1069" s="113">
        <v>7.4</v>
      </c>
      <c r="E1069" s="113">
        <v>6.5</v>
      </c>
      <c r="F1069" s="113">
        <v>6.9</v>
      </c>
      <c r="G1069" s="113">
        <v>7.1</v>
      </c>
      <c r="H1069" s="113">
        <v>7</v>
      </c>
      <c r="I1069" s="113">
        <v>9600</v>
      </c>
      <c r="J1069" s="113">
        <v>68350.850000000006</v>
      </c>
      <c r="K1069" s="115">
        <v>43507</v>
      </c>
      <c r="L1069" s="113">
        <v>52</v>
      </c>
      <c r="M1069" s="113" t="s">
        <v>2612</v>
      </c>
      <c r="N1069" s="351"/>
    </row>
    <row r="1070" spans="1:14">
      <c r="A1070" s="113" t="s">
        <v>229</v>
      </c>
      <c r="B1070" s="113" t="s">
        <v>384</v>
      </c>
      <c r="C1070" s="113">
        <v>23425.55</v>
      </c>
      <c r="D1070" s="113">
        <v>23793.8</v>
      </c>
      <c r="E1070" s="113">
        <v>23311</v>
      </c>
      <c r="F1070" s="113">
        <v>23609.65</v>
      </c>
      <c r="G1070" s="113">
        <v>23700</v>
      </c>
      <c r="H1070" s="113">
        <v>23570.1</v>
      </c>
      <c r="I1070" s="113">
        <v>16211</v>
      </c>
      <c r="J1070" s="113">
        <v>381238138.60000002</v>
      </c>
      <c r="K1070" s="115">
        <v>43507</v>
      </c>
      <c r="L1070" s="113">
        <v>6565</v>
      </c>
      <c r="M1070" s="113" t="s">
        <v>1302</v>
      </c>
      <c r="N1070" s="351"/>
    </row>
    <row r="1071" spans="1:14">
      <c r="A1071" s="113" t="s">
        <v>2351</v>
      </c>
      <c r="B1071" s="113" t="s">
        <v>384</v>
      </c>
      <c r="C1071" s="113">
        <v>305</v>
      </c>
      <c r="D1071" s="113">
        <v>309.89999999999998</v>
      </c>
      <c r="E1071" s="113">
        <v>305</v>
      </c>
      <c r="F1071" s="113">
        <v>309.05</v>
      </c>
      <c r="G1071" s="113">
        <v>305</v>
      </c>
      <c r="H1071" s="113">
        <v>305</v>
      </c>
      <c r="I1071" s="113">
        <v>470</v>
      </c>
      <c r="J1071" s="113">
        <v>144371.9</v>
      </c>
      <c r="K1071" s="115">
        <v>43507</v>
      </c>
      <c r="L1071" s="113">
        <v>19</v>
      </c>
      <c r="M1071" s="113" t="s">
        <v>1879</v>
      </c>
      <c r="N1071" s="351"/>
    </row>
    <row r="1072" spans="1:14">
      <c r="A1072" s="113" t="s">
        <v>3556</v>
      </c>
      <c r="B1072" s="113" t="s">
        <v>384</v>
      </c>
      <c r="C1072" s="113">
        <v>35.700000000000003</v>
      </c>
      <c r="D1072" s="113">
        <v>35.700000000000003</v>
      </c>
      <c r="E1072" s="113">
        <v>35.700000000000003</v>
      </c>
      <c r="F1072" s="113">
        <v>35.700000000000003</v>
      </c>
      <c r="G1072" s="113">
        <v>35.700000000000003</v>
      </c>
      <c r="H1072" s="113">
        <v>37.549999999999997</v>
      </c>
      <c r="I1072" s="113">
        <v>1728</v>
      </c>
      <c r="J1072" s="113">
        <v>61689.599999999999</v>
      </c>
      <c r="K1072" s="115">
        <v>43507</v>
      </c>
      <c r="L1072" s="113">
        <v>7</v>
      </c>
      <c r="M1072" s="113" t="s">
        <v>3557</v>
      </c>
      <c r="N1072" s="351"/>
    </row>
    <row r="1073" spans="1:14">
      <c r="A1073" s="113" t="s">
        <v>2080</v>
      </c>
      <c r="B1073" s="113" t="s">
        <v>384</v>
      </c>
      <c r="C1073" s="113">
        <v>34.450000000000003</v>
      </c>
      <c r="D1073" s="113">
        <v>37.9</v>
      </c>
      <c r="E1073" s="113">
        <v>29.15</v>
      </c>
      <c r="F1073" s="113">
        <v>30.3</v>
      </c>
      <c r="G1073" s="113">
        <v>29.6</v>
      </c>
      <c r="H1073" s="113">
        <v>34.200000000000003</v>
      </c>
      <c r="I1073" s="113">
        <v>64680</v>
      </c>
      <c r="J1073" s="113">
        <v>2097158.9</v>
      </c>
      <c r="K1073" s="115">
        <v>43507</v>
      </c>
      <c r="L1073" s="113">
        <v>352</v>
      </c>
      <c r="M1073" s="113" t="s">
        <v>2081</v>
      </c>
      <c r="N1073" s="351"/>
    </row>
    <row r="1074" spans="1:14">
      <c r="A1074" s="113" t="s">
        <v>1303</v>
      </c>
      <c r="B1074" s="113" t="s">
        <v>384</v>
      </c>
      <c r="C1074" s="113">
        <v>140.05000000000001</v>
      </c>
      <c r="D1074" s="113">
        <v>155</v>
      </c>
      <c r="E1074" s="113">
        <v>140</v>
      </c>
      <c r="F1074" s="113">
        <v>151.9</v>
      </c>
      <c r="G1074" s="113">
        <v>153.94999999999999</v>
      </c>
      <c r="H1074" s="113">
        <v>140.85</v>
      </c>
      <c r="I1074" s="113">
        <v>37178</v>
      </c>
      <c r="J1074" s="113">
        <v>5558091</v>
      </c>
      <c r="K1074" s="115">
        <v>43507</v>
      </c>
      <c r="L1074" s="113">
        <v>628</v>
      </c>
      <c r="M1074" s="113" t="s">
        <v>1304</v>
      </c>
      <c r="N1074" s="351"/>
    </row>
    <row r="1075" spans="1:14">
      <c r="A1075" s="113" t="s">
        <v>1305</v>
      </c>
      <c r="B1075" s="113" t="s">
        <v>384</v>
      </c>
      <c r="C1075" s="113">
        <v>109.4</v>
      </c>
      <c r="D1075" s="113">
        <v>109.4</v>
      </c>
      <c r="E1075" s="113">
        <v>100.8</v>
      </c>
      <c r="F1075" s="113">
        <v>103.7</v>
      </c>
      <c r="G1075" s="113">
        <v>104</v>
      </c>
      <c r="H1075" s="113">
        <v>105.8</v>
      </c>
      <c r="I1075" s="113">
        <v>22260</v>
      </c>
      <c r="J1075" s="113">
        <v>2303229</v>
      </c>
      <c r="K1075" s="115">
        <v>43507</v>
      </c>
      <c r="L1075" s="113">
        <v>367</v>
      </c>
      <c r="M1075" s="113" t="s">
        <v>1306</v>
      </c>
      <c r="N1075" s="351"/>
    </row>
    <row r="1076" spans="1:14">
      <c r="A1076" s="113" t="s">
        <v>1307</v>
      </c>
      <c r="B1076" s="113" t="s">
        <v>384</v>
      </c>
      <c r="C1076" s="113">
        <v>162.55000000000001</v>
      </c>
      <c r="D1076" s="113">
        <v>162.55000000000001</v>
      </c>
      <c r="E1076" s="113">
        <v>156.5</v>
      </c>
      <c r="F1076" s="113">
        <v>158.9</v>
      </c>
      <c r="G1076" s="113">
        <v>158.4</v>
      </c>
      <c r="H1076" s="113">
        <v>163.05000000000001</v>
      </c>
      <c r="I1076" s="113">
        <v>18880</v>
      </c>
      <c r="J1076" s="113">
        <v>2995553.8</v>
      </c>
      <c r="K1076" s="115">
        <v>43507</v>
      </c>
      <c r="L1076" s="113">
        <v>488</v>
      </c>
      <c r="M1076" s="113" t="s">
        <v>1308</v>
      </c>
      <c r="N1076" s="351"/>
    </row>
    <row r="1077" spans="1:14">
      <c r="A1077" s="113" t="s">
        <v>3622</v>
      </c>
      <c r="B1077" s="113" t="s">
        <v>3201</v>
      </c>
      <c r="C1077" s="113">
        <v>1.85</v>
      </c>
      <c r="D1077" s="113">
        <v>1.85</v>
      </c>
      <c r="E1077" s="113">
        <v>1.8</v>
      </c>
      <c r="F1077" s="113">
        <v>1.8</v>
      </c>
      <c r="G1077" s="113">
        <v>1.8</v>
      </c>
      <c r="H1077" s="113">
        <v>1.85</v>
      </c>
      <c r="I1077" s="113">
        <v>2800</v>
      </c>
      <c r="J1077" s="113">
        <v>5165</v>
      </c>
      <c r="K1077" s="115">
        <v>43507</v>
      </c>
      <c r="L1077" s="113">
        <v>7</v>
      </c>
      <c r="M1077" s="113" t="s">
        <v>3623</v>
      </c>
      <c r="N1077" s="351"/>
    </row>
    <row r="1078" spans="1:14">
      <c r="A1078" s="113" t="s">
        <v>2823</v>
      </c>
      <c r="B1078" s="113" t="s">
        <v>384</v>
      </c>
      <c r="C1078" s="113">
        <v>11.2</v>
      </c>
      <c r="D1078" s="113">
        <v>11.9</v>
      </c>
      <c r="E1078" s="113">
        <v>11.1</v>
      </c>
      <c r="F1078" s="113">
        <v>11.15</v>
      </c>
      <c r="G1078" s="113">
        <v>11.2</v>
      </c>
      <c r="H1078" s="113">
        <v>11.6</v>
      </c>
      <c r="I1078" s="113">
        <v>31835</v>
      </c>
      <c r="J1078" s="113">
        <v>362172.45</v>
      </c>
      <c r="K1078" s="115">
        <v>43507</v>
      </c>
      <c r="L1078" s="113">
        <v>116</v>
      </c>
      <c r="M1078" s="113" t="s">
        <v>2824</v>
      </c>
      <c r="N1078" s="351"/>
    </row>
    <row r="1079" spans="1:14">
      <c r="A1079" s="113" t="s">
        <v>1309</v>
      </c>
      <c r="B1079" s="113" t="s">
        <v>384</v>
      </c>
      <c r="C1079" s="113">
        <v>216.95</v>
      </c>
      <c r="D1079" s="113">
        <v>216.95</v>
      </c>
      <c r="E1079" s="113">
        <v>209</v>
      </c>
      <c r="F1079" s="113">
        <v>209.8</v>
      </c>
      <c r="G1079" s="113">
        <v>209.1</v>
      </c>
      <c r="H1079" s="113">
        <v>216.2</v>
      </c>
      <c r="I1079" s="113">
        <v>80805</v>
      </c>
      <c r="J1079" s="113">
        <v>17073506.350000001</v>
      </c>
      <c r="K1079" s="115">
        <v>43507</v>
      </c>
      <c r="L1079" s="113">
        <v>2900</v>
      </c>
      <c r="M1079" s="113" t="s">
        <v>3073</v>
      </c>
      <c r="N1079" s="351"/>
    </row>
    <row r="1080" spans="1:14">
      <c r="A1080" s="113" t="s">
        <v>3074</v>
      </c>
      <c r="B1080" s="113" t="s">
        <v>384</v>
      </c>
      <c r="C1080" s="113">
        <v>5.9</v>
      </c>
      <c r="D1080" s="113">
        <v>6.3</v>
      </c>
      <c r="E1080" s="113">
        <v>5.4</v>
      </c>
      <c r="F1080" s="113">
        <v>5.6</v>
      </c>
      <c r="G1080" s="113">
        <v>5.55</v>
      </c>
      <c r="H1080" s="113">
        <v>5.55</v>
      </c>
      <c r="I1080" s="113">
        <v>246436</v>
      </c>
      <c r="J1080" s="113">
        <v>1436218</v>
      </c>
      <c r="K1080" s="115">
        <v>43507</v>
      </c>
      <c r="L1080" s="113">
        <v>647</v>
      </c>
      <c r="M1080" s="113" t="s">
        <v>3075</v>
      </c>
      <c r="N1080" s="351"/>
    </row>
    <row r="1081" spans="1:14">
      <c r="A1081" s="113" t="s">
        <v>2825</v>
      </c>
      <c r="B1081" s="113" t="s">
        <v>384</v>
      </c>
      <c r="C1081" s="113">
        <v>24.3</v>
      </c>
      <c r="D1081" s="113">
        <v>24.95</v>
      </c>
      <c r="E1081" s="113">
        <v>23.75</v>
      </c>
      <c r="F1081" s="113">
        <v>24.05</v>
      </c>
      <c r="G1081" s="113">
        <v>24.1</v>
      </c>
      <c r="H1081" s="113">
        <v>24.8</v>
      </c>
      <c r="I1081" s="113">
        <v>102903</v>
      </c>
      <c r="J1081" s="113">
        <v>2484101.35</v>
      </c>
      <c r="K1081" s="115">
        <v>43507</v>
      </c>
      <c r="L1081" s="113">
        <v>555</v>
      </c>
      <c r="M1081" s="113" t="s">
        <v>2826</v>
      </c>
      <c r="N1081" s="351"/>
    </row>
    <row r="1082" spans="1:14">
      <c r="A1082" s="113" t="s">
        <v>3076</v>
      </c>
      <c r="B1082" s="113" t="s">
        <v>384</v>
      </c>
      <c r="C1082" s="113">
        <v>37.5</v>
      </c>
      <c r="D1082" s="113">
        <v>37.85</v>
      </c>
      <c r="E1082" s="113">
        <v>36.299999999999997</v>
      </c>
      <c r="F1082" s="113">
        <v>37.049999999999997</v>
      </c>
      <c r="G1082" s="113">
        <v>37</v>
      </c>
      <c r="H1082" s="113">
        <v>37.5</v>
      </c>
      <c r="I1082" s="113">
        <v>7343</v>
      </c>
      <c r="J1082" s="113">
        <v>272511.25</v>
      </c>
      <c r="K1082" s="115">
        <v>43507</v>
      </c>
      <c r="L1082" s="113">
        <v>112</v>
      </c>
      <c r="M1082" s="113" t="s">
        <v>3077</v>
      </c>
      <c r="N1082" s="351"/>
    </row>
    <row r="1083" spans="1:14">
      <c r="A1083" s="113" t="s">
        <v>1975</v>
      </c>
      <c r="B1083" s="113" t="s">
        <v>384</v>
      </c>
      <c r="C1083" s="113">
        <v>11.25</v>
      </c>
      <c r="D1083" s="113">
        <v>11.5</v>
      </c>
      <c r="E1083" s="113">
        <v>10.65</v>
      </c>
      <c r="F1083" s="113">
        <v>11.15</v>
      </c>
      <c r="G1083" s="113">
        <v>11.35</v>
      </c>
      <c r="H1083" s="113">
        <v>11.9</v>
      </c>
      <c r="I1083" s="113">
        <v>4823</v>
      </c>
      <c r="J1083" s="113">
        <v>53385.85</v>
      </c>
      <c r="K1083" s="115">
        <v>43507</v>
      </c>
      <c r="L1083" s="113">
        <v>63</v>
      </c>
      <c r="M1083" s="113" t="s">
        <v>1976</v>
      </c>
      <c r="N1083" s="351"/>
    </row>
    <row r="1084" spans="1:14">
      <c r="A1084" s="113" t="s">
        <v>349</v>
      </c>
      <c r="B1084" s="113" t="s">
        <v>384</v>
      </c>
      <c r="C1084" s="113">
        <v>75.2</v>
      </c>
      <c r="D1084" s="113">
        <v>75.3</v>
      </c>
      <c r="E1084" s="113">
        <v>66.349999999999994</v>
      </c>
      <c r="F1084" s="113">
        <v>68.7</v>
      </c>
      <c r="G1084" s="113">
        <v>68.5</v>
      </c>
      <c r="H1084" s="113">
        <v>76.849999999999994</v>
      </c>
      <c r="I1084" s="113">
        <v>33868613</v>
      </c>
      <c r="J1084" s="113">
        <v>2358293169.1500001</v>
      </c>
      <c r="K1084" s="115">
        <v>43507</v>
      </c>
      <c r="L1084" s="113">
        <v>112864</v>
      </c>
      <c r="M1084" s="113" t="s">
        <v>1310</v>
      </c>
      <c r="N1084" s="351"/>
    </row>
    <row r="1085" spans="1:14">
      <c r="A1085" s="113" t="s">
        <v>1880</v>
      </c>
      <c r="B1085" s="113" t="s">
        <v>384</v>
      </c>
      <c r="C1085" s="113">
        <v>18.600000000000001</v>
      </c>
      <c r="D1085" s="113">
        <v>20</v>
      </c>
      <c r="E1085" s="113">
        <v>17.899999999999999</v>
      </c>
      <c r="F1085" s="113">
        <v>19.399999999999999</v>
      </c>
      <c r="G1085" s="113">
        <v>19.2</v>
      </c>
      <c r="H1085" s="113">
        <v>18.75</v>
      </c>
      <c r="I1085" s="113">
        <v>63683</v>
      </c>
      <c r="J1085" s="113">
        <v>1193345.3999999999</v>
      </c>
      <c r="K1085" s="115">
        <v>43507</v>
      </c>
      <c r="L1085" s="113">
        <v>790</v>
      </c>
      <c r="M1085" s="113" t="s">
        <v>1881</v>
      </c>
      <c r="N1085" s="351"/>
    </row>
    <row r="1086" spans="1:14">
      <c r="A1086" s="113" t="s">
        <v>2473</v>
      </c>
      <c r="B1086" s="113" t="s">
        <v>3201</v>
      </c>
      <c r="C1086" s="113">
        <v>8.1999999999999993</v>
      </c>
      <c r="D1086" s="113">
        <v>8.85</v>
      </c>
      <c r="E1086" s="113">
        <v>8.1999999999999993</v>
      </c>
      <c r="F1086" s="113">
        <v>8.1999999999999993</v>
      </c>
      <c r="G1086" s="113">
        <v>8.1999999999999993</v>
      </c>
      <c r="H1086" s="113">
        <v>8.6</v>
      </c>
      <c r="I1086" s="113">
        <v>5574</v>
      </c>
      <c r="J1086" s="113">
        <v>47204.85</v>
      </c>
      <c r="K1086" s="115">
        <v>43507</v>
      </c>
      <c r="L1086" s="113">
        <v>23</v>
      </c>
      <c r="M1086" s="113" t="s">
        <v>2474</v>
      </c>
      <c r="N1086" s="351"/>
    </row>
    <row r="1087" spans="1:14">
      <c r="A1087" s="113" t="s">
        <v>3193</v>
      </c>
      <c r="B1087" s="113" t="s">
        <v>384</v>
      </c>
      <c r="C1087" s="113">
        <v>260</v>
      </c>
      <c r="D1087" s="113">
        <v>260</v>
      </c>
      <c r="E1087" s="113">
        <v>258</v>
      </c>
      <c r="F1087" s="113">
        <v>258.5</v>
      </c>
      <c r="G1087" s="113">
        <v>258</v>
      </c>
      <c r="H1087" s="113">
        <v>260</v>
      </c>
      <c r="I1087" s="113">
        <v>3384</v>
      </c>
      <c r="J1087" s="113">
        <v>879340</v>
      </c>
      <c r="K1087" s="115">
        <v>43507</v>
      </c>
      <c r="L1087" s="113">
        <v>27</v>
      </c>
      <c r="M1087" s="113" t="s">
        <v>3194</v>
      </c>
      <c r="N1087" s="351"/>
    </row>
    <row r="1088" spans="1:14">
      <c r="A1088" s="113" t="s">
        <v>2613</v>
      </c>
      <c r="B1088" s="113" t="s">
        <v>384</v>
      </c>
      <c r="C1088" s="113">
        <v>11.15</v>
      </c>
      <c r="D1088" s="113">
        <v>12.5</v>
      </c>
      <c r="E1088" s="113">
        <v>10.15</v>
      </c>
      <c r="F1088" s="113">
        <v>11.95</v>
      </c>
      <c r="G1088" s="113">
        <v>11.95</v>
      </c>
      <c r="H1088" s="113">
        <v>11</v>
      </c>
      <c r="I1088" s="113">
        <v>1907</v>
      </c>
      <c r="J1088" s="113">
        <v>20764.400000000001</v>
      </c>
      <c r="K1088" s="115">
        <v>43507</v>
      </c>
      <c r="L1088" s="113">
        <v>20</v>
      </c>
      <c r="M1088" s="113" t="s">
        <v>2614</v>
      </c>
      <c r="N1088" s="351"/>
    </row>
    <row r="1089" spans="1:14">
      <c r="A1089" s="113" t="s">
        <v>207</v>
      </c>
      <c r="B1089" s="113" t="s">
        <v>384</v>
      </c>
      <c r="C1089" s="113">
        <v>2175.75</v>
      </c>
      <c r="D1089" s="113">
        <v>2191</v>
      </c>
      <c r="E1089" s="113">
        <v>2088</v>
      </c>
      <c r="F1089" s="113">
        <v>2119.25</v>
      </c>
      <c r="G1089" s="113">
        <v>2120.9499999999998</v>
      </c>
      <c r="H1089" s="113">
        <v>2207.4499999999998</v>
      </c>
      <c r="I1089" s="113">
        <v>538568</v>
      </c>
      <c r="J1089" s="113">
        <v>1143045735</v>
      </c>
      <c r="K1089" s="115">
        <v>43507</v>
      </c>
      <c r="L1089" s="113">
        <v>28591</v>
      </c>
      <c r="M1089" s="113" t="s">
        <v>1312</v>
      </c>
      <c r="N1089" s="351"/>
    </row>
    <row r="1090" spans="1:14">
      <c r="A1090" s="113" t="s">
        <v>1313</v>
      </c>
      <c r="B1090" s="113" t="s">
        <v>384</v>
      </c>
      <c r="C1090" s="113">
        <v>35.35</v>
      </c>
      <c r="D1090" s="113">
        <v>35.4</v>
      </c>
      <c r="E1090" s="113">
        <v>33.75</v>
      </c>
      <c r="F1090" s="113">
        <v>34.65</v>
      </c>
      <c r="G1090" s="113">
        <v>34.549999999999997</v>
      </c>
      <c r="H1090" s="113">
        <v>35.35</v>
      </c>
      <c r="I1090" s="113">
        <v>127886</v>
      </c>
      <c r="J1090" s="113">
        <v>4418809.45</v>
      </c>
      <c r="K1090" s="115">
        <v>43507</v>
      </c>
      <c r="L1090" s="113">
        <v>3405</v>
      </c>
      <c r="M1090" s="113" t="s">
        <v>1314</v>
      </c>
      <c r="N1090" s="351"/>
    </row>
    <row r="1091" spans="1:14">
      <c r="A1091" s="113" t="s">
        <v>1315</v>
      </c>
      <c r="B1091" s="113" t="s">
        <v>384</v>
      </c>
      <c r="C1091" s="113">
        <v>7.9</v>
      </c>
      <c r="D1091" s="113">
        <v>7.9</v>
      </c>
      <c r="E1091" s="113">
        <v>7.1</v>
      </c>
      <c r="F1091" s="113">
        <v>7.5</v>
      </c>
      <c r="G1091" s="113">
        <v>7.7</v>
      </c>
      <c r="H1091" s="113">
        <v>7.85</v>
      </c>
      <c r="I1091" s="113">
        <v>292837</v>
      </c>
      <c r="J1091" s="113">
        <v>2222535.25</v>
      </c>
      <c r="K1091" s="115">
        <v>43507</v>
      </c>
      <c r="L1091" s="113">
        <v>682</v>
      </c>
      <c r="M1091" s="113" t="s">
        <v>1316</v>
      </c>
      <c r="N1091" s="351"/>
    </row>
    <row r="1092" spans="1:14">
      <c r="A1092" s="113" t="s">
        <v>2827</v>
      </c>
      <c r="B1092" s="113" t="s">
        <v>384</v>
      </c>
      <c r="C1092" s="113">
        <v>56</v>
      </c>
      <c r="D1092" s="113">
        <v>56.95</v>
      </c>
      <c r="E1092" s="113">
        <v>54.25</v>
      </c>
      <c r="F1092" s="113">
        <v>55.9</v>
      </c>
      <c r="G1092" s="113">
        <v>54.35</v>
      </c>
      <c r="H1092" s="113">
        <v>55.05</v>
      </c>
      <c r="I1092" s="113">
        <v>14286</v>
      </c>
      <c r="J1092" s="113">
        <v>797411.6</v>
      </c>
      <c r="K1092" s="115">
        <v>43507</v>
      </c>
      <c r="L1092" s="113">
        <v>153</v>
      </c>
      <c r="M1092" s="113" t="s">
        <v>2828</v>
      </c>
      <c r="N1092" s="351"/>
    </row>
    <row r="1093" spans="1:14">
      <c r="A1093" s="113" t="s">
        <v>1317</v>
      </c>
      <c r="B1093" s="113" t="s">
        <v>384</v>
      </c>
      <c r="C1093" s="113">
        <v>635.9</v>
      </c>
      <c r="D1093" s="113">
        <v>644.25</v>
      </c>
      <c r="E1093" s="113">
        <v>631.85</v>
      </c>
      <c r="F1093" s="113">
        <v>638.04999999999995</v>
      </c>
      <c r="G1093" s="113">
        <v>636.95000000000005</v>
      </c>
      <c r="H1093" s="113">
        <v>636.15</v>
      </c>
      <c r="I1093" s="113">
        <v>123510</v>
      </c>
      <c r="J1093" s="113">
        <v>78996852.25</v>
      </c>
      <c r="K1093" s="115">
        <v>43507</v>
      </c>
      <c r="L1093" s="113">
        <v>17014</v>
      </c>
      <c r="M1093" s="113" t="s">
        <v>3078</v>
      </c>
      <c r="N1093" s="351"/>
    </row>
    <row r="1094" spans="1:14">
      <c r="A1094" s="113" t="s">
        <v>3288</v>
      </c>
      <c r="B1094" s="113" t="s">
        <v>384</v>
      </c>
      <c r="C1094" s="113">
        <v>29.4</v>
      </c>
      <c r="D1094" s="113">
        <v>31.4</v>
      </c>
      <c r="E1094" s="113">
        <v>26.7</v>
      </c>
      <c r="F1094" s="113">
        <v>28.95</v>
      </c>
      <c r="G1094" s="113">
        <v>29.45</v>
      </c>
      <c r="H1094" s="113">
        <v>29.05</v>
      </c>
      <c r="I1094" s="113">
        <v>878</v>
      </c>
      <c r="J1094" s="113">
        <v>24946.5</v>
      </c>
      <c r="K1094" s="115">
        <v>43507</v>
      </c>
      <c r="L1094" s="113">
        <v>16</v>
      </c>
      <c r="M1094" s="113" t="s">
        <v>3289</v>
      </c>
      <c r="N1094" s="351"/>
    </row>
    <row r="1095" spans="1:14">
      <c r="A1095" s="113" t="s">
        <v>126</v>
      </c>
      <c r="B1095" s="113" t="s">
        <v>384</v>
      </c>
      <c r="C1095" s="113">
        <v>223.35</v>
      </c>
      <c r="D1095" s="113">
        <v>226.7</v>
      </c>
      <c r="E1095" s="113">
        <v>223</v>
      </c>
      <c r="F1095" s="113">
        <v>224.8</v>
      </c>
      <c r="G1095" s="113">
        <v>225</v>
      </c>
      <c r="H1095" s="113">
        <v>225.25</v>
      </c>
      <c r="I1095" s="113">
        <v>2320551</v>
      </c>
      <c r="J1095" s="113">
        <v>522153971.39999998</v>
      </c>
      <c r="K1095" s="115">
        <v>43507</v>
      </c>
      <c r="L1095" s="113">
        <v>33509</v>
      </c>
      <c r="M1095" s="113" t="s">
        <v>1318</v>
      </c>
      <c r="N1095" s="351"/>
    </row>
    <row r="1096" spans="1:14">
      <c r="A1096" s="113" t="s">
        <v>127</v>
      </c>
      <c r="B1096" s="113" t="s">
        <v>384</v>
      </c>
      <c r="C1096" s="113">
        <v>100.7</v>
      </c>
      <c r="D1096" s="113">
        <v>102.25</v>
      </c>
      <c r="E1096" s="113">
        <v>98</v>
      </c>
      <c r="F1096" s="113">
        <v>99.5</v>
      </c>
      <c r="G1096" s="113">
        <v>99</v>
      </c>
      <c r="H1096" s="113">
        <v>100.9</v>
      </c>
      <c r="I1096" s="113">
        <v>10251370</v>
      </c>
      <c r="J1096" s="113">
        <v>1025442372.85</v>
      </c>
      <c r="K1096" s="115">
        <v>43507</v>
      </c>
      <c r="L1096" s="113">
        <v>36867</v>
      </c>
      <c r="M1096" s="113" t="s">
        <v>1319</v>
      </c>
      <c r="N1096" s="351"/>
    </row>
    <row r="1097" spans="1:14">
      <c r="A1097" s="113" t="s">
        <v>1320</v>
      </c>
      <c r="B1097" s="113" t="s">
        <v>384</v>
      </c>
      <c r="C1097" s="113">
        <v>3040</v>
      </c>
      <c r="D1097" s="113">
        <v>3040</v>
      </c>
      <c r="E1097" s="113">
        <v>2936.9</v>
      </c>
      <c r="F1097" s="113">
        <v>2962.3</v>
      </c>
      <c r="G1097" s="113">
        <v>2958</v>
      </c>
      <c r="H1097" s="113">
        <v>3064.25</v>
      </c>
      <c r="I1097" s="113">
        <v>15611</v>
      </c>
      <c r="J1097" s="113">
        <v>46643115.5</v>
      </c>
      <c r="K1097" s="115">
        <v>43507</v>
      </c>
      <c r="L1097" s="113">
        <v>3734</v>
      </c>
      <c r="M1097" s="113" t="s">
        <v>1321</v>
      </c>
      <c r="N1097" s="351"/>
    </row>
    <row r="1098" spans="1:14">
      <c r="A1098" s="113" t="s">
        <v>2829</v>
      </c>
      <c r="B1098" s="113" t="s">
        <v>384</v>
      </c>
      <c r="C1098" s="113">
        <v>52.95</v>
      </c>
      <c r="D1098" s="113">
        <v>53.35</v>
      </c>
      <c r="E1098" s="113">
        <v>50.1</v>
      </c>
      <c r="F1098" s="113">
        <v>52.45</v>
      </c>
      <c r="G1098" s="113">
        <v>53</v>
      </c>
      <c r="H1098" s="113">
        <v>52.9</v>
      </c>
      <c r="I1098" s="113">
        <v>12088</v>
      </c>
      <c r="J1098" s="113">
        <v>625919.55000000005</v>
      </c>
      <c r="K1098" s="115">
        <v>43507</v>
      </c>
      <c r="L1098" s="113">
        <v>155</v>
      </c>
      <c r="M1098" s="113" t="s">
        <v>2830</v>
      </c>
      <c r="N1098" s="351"/>
    </row>
    <row r="1099" spans="1:14">
      <c r="A1099" s="113" t="s">
        <v>316</v>
      </c>
      <c r="B1099" s="113" t="s">
        <v>384</v>
      </c>
      <c r="C1099" s="113">
        <v>14.85</v>
      </c>
      <c r="D1099" s="113">
        <v>15.1</v>
      </c>
      <c r="E1099" s="113">
        <v>13.7</v>
      </c>
      <c r="F1099" s="113">
        <v>14</v>
      </c>
      <c r="G1099" s="113">
        <v>14.2</v>
      </c>
      <c r="H1099" s="113">
        <v>14.45</v>
      </c>
      <c r="I1099" s="113">
        <v>845282</v>
      </c>
      <c r="J1099" s="113">
        <v>12155792.800000001</v>
      </c>
      <c r="K1099" s="115">
        <v>43507</v>
      </c>
      <c r="L1099" s="113">
        <v>3485</v>
      </c>
      <c r="M1099" s="113" t="s">
        <v>3079</v>
      </c>
      <c r="N1099" s="351"/>
    </row>
    <row r="1100" spans="1:14">
      <c r="A1100" s="113" t="s">
        <v>1322</v>
      </c>
      <c r="B1100" s="113" t="s">
        <v>384</v>
      </c>
      <c r="C1100" s="113">
        <v>79.5</v>
      </c>
      <c r="D1100" s="113">
        <v>80</v>
      </c>
      <c r="E1100" s="113">
        <v>78</v>
      </c>
      <c r="F1100" s="113">
        <v>79.099999999999994</v>
      </c>
      <c r="G1100" s="113">
        <v>78.849999999999994</v>
      </c>
      <c r="H1100" s="113">
        <v>79.5</v>
      </c>
      <c r="I1100" s="113">
        <v>20812</v>
      </c>
      <c r="J1100" s="113">
        <v>1641684.95</v>
      </c>
      <c r="K1100" s="115">
        <v>43507</v>
      </c>
      <c r="L1100" s="113">
        <v>397</v>
      </c>
      <c r="M1100" s="113" t="s">
        <v>1323</v>
      </c>
      <c r="N1100" s="351"/>
    </row>
    <row r="1101" spans="1:14">
      <c r="A1101" s="113" t="s">
        <v>208</v>
      </c>
      <c r="B1101" s="113" t="s">
        <v>384</v>
      </c>
      <c r="C1101" s="113">
        <v>10005</v>
      </c>
      <c r="D1101" s="113">
        <v>10200</v>
      </c>
      <c r="E1101" s="113">
        <v>9975</v>
      </c>
      <c r="F1101" s="113">
        <v>10118.799999999999</v>
      </c>
      <c r="G1101" s="113">
        <v>10130</v>
      </c>
      <c r="H1101" s="113">
        <v>10004.450000000001</v>
      </c>
      <c r="I1101" s="113">
        <v>3450</v>
      </c>
      <c r="J1101" s="113">
        <v>34810481.049999997</v>
      </c>
      <c r="K1101" s="115">
        <v>43507</v>
      </c>
      <c r="L1101" s="113">
        <v>1593</v>
      </c>
      <c r="M1101" s="113" t="s">
        <v>1324</v>
      </c>
      <c r="N1101" s="351"/>
    </row>
    <row r="1102" spans="1:14">
      <c r="A1102" s="113" t="s">
        <v>1325</v>
      </c>
      <c r="B1102" s="113" t="s">
        <v>384</v>
      </c>
      <c r="C1102" s="113">
        <v>134</v>
      </c>
      <c r="D1102" s="113">
        <v>137.94999999999999</v>
      </c>
      <c r="E1102" s="113">
        <v>134</v>
      </c>
      <c r="F1102" s="113">
        <v>135</v>
      </c>
      <c r="G1102" s="113">
        <v>135</v>
      </c>
      <c r="H1102" s="113">
        <v>134</v>
      </c>
      <c r="I1102" s="113">
        <v>271</v>
      </c>
      <c r="J1102" s="113">
        <v>36758.1</v>
      </c>
      <c r="K1102" s="115">
        <v>43507</v>
      </c>
      <c r="L1102" s="113">
        <v>16</v>
      </c>
      <c r="M1102" s="113" t="s">
        <v>1326</v>
      </c>
      <c r="N1102" s="351"/>
    </row>
    <row r="1103" spans="1:14">
      <c r="A1103" s="113" t="s">
        <v>1327</v>
      </c>
      <c r="B1103" s="113" t="s">
        <v>384</v>
      </c>
      <c r="C1103" s="113">
        <v>160</v>
      </c>
      <c r="D1103" s="113">
        <v>160.80000000000001</v>
      </c>
      <c r="E1103" s="113">
        <v>153.15</v>
      </c>
      <c r="F1103" s="113">
        <v>155</v>
      </c>
      <c r="G1103" s="113">
        <v>154.55000000000001</v>
      </c>
      <c r="H1103" s="113">
        <v>160.35</v>
      </c>
      <c r="I1103" s="113">
        <v>416049</v>
      </c>
      <c r="J1103" s="113">
        <v>64887383.600000001</v>
      </c>
      <c r="K1103" s="115">
        <v>43507</v>
      </c>
      <c r="L1103" s="113">
        <v>6901</v>
      </c>
      <c r="M1103" s="113" t="s">
        <v>2574</v>
      </c>
      <c r="N1103" s="351"/>
    </row>
    <row r="1104" spans="1:14">
      <c r="A1104" s="113" t="s">
        <v>1328</v>
      </c>
      <c r="B1104" s="113" t="s">
        <v>384</v>
      </c>
      <c r="C1104" s="113">
        <v>590</v>
      </c>
      <c r="D1104" s="113">
        <v>599.85</v>
      </c>
      <c r="E1104" s="113">
        <v>576</v>
      </c>
      <c r="F1104" s="113">
        <v>598.04999999999995</v>
      </c>
      <c r="G1104" s="113">
        <v>599.85</v>
      </c>
      <c r="H1104" s="113">
        <v>585.35</v>
      </c>
      <c r="I1104" s="113">
        <v>164709</v>
      </c>
      <c r="J1104" s="113">
        <v>96659761.700000003</v>
      </c>
      <c r="K1104" s="115">
        <v>43507</v>
      </c>
      <c r="L1104" s="113">
        <v>7441</v>
      </c>
      <c r="M1104" s="113" t="s">
        <v>1329</v>
      </c>
      <c r="N1104" s="351"/>
    </row>
    <row r="1105" spans="1:14">
      <c r="A1105" s="113" t="s">
        <v>206</v>
      </c>
      <c r="B1105" s="113" t="s">
        <v>384</v>
      </c>
      <c r="C1105" s="113">
        <v>1150</v>
      </c>
      <c r="D1105" s="113">
        <v>1161.9000000000001</v>
      </c>
      <c r="E1105" s="113">
        <v>1117.25</v>
      </c>
      <c r="F1105" s="113">
        <v>1125.55</v>
      </c>
      <c r="G1105" s="113">
        <v>1123.3499999999999</v>
      </c>
      <c r="H1105" s="113">
        <v>1150.0999999999999</v>
      </c>
      <c r="I1105" s="113">
        <v>296657</v>
      </c>
      <c r="J1105" s="113">
        <v>335058918.75</v>
      </c>
      <c r="K1105" s="115">
        <v>43507</v>
      </c>
      <c r="L1105" s="113">
        <v>10093</v>
      </c>
      <c r="M1105" s="113" t="s">
        <v>1330</v>
      </c>
      <c r="N1105" s="351"/>
    </row>
    <row r="1106" spans="1:14">
      <c r="A1106" s="113" t="s">
        <v>1331</v>
      </c>
      <c r="B1106" s="113" t="s">
        <v>384</v>
      </c>
      <c r="C1106" s="113">
        <v>845</v>
      </c>
      <c r="D1106" s="113">
        <v>847.6</v>
      </c>
      <c r="E1106" s="113">
        <v>824.3</v>
      </c>
      <c r="F1106" s="113">
        <v>837.3</v>
      </c>
      <c r="G1106" s="113">
        <v>833.5</v>
      </c>
      <c r="H1106" s="113">
        <v>844.4</v>
      </c>
      <c r="I1106" s="113">
        <v>14519</v>
      </c>
      <c r="J1106" s="113">
        <v>12167441.550000001</v>
      </c>
      <c r="K1106" s="115">
        <v>43507</v>
      </c>
      <c r="L1106" s="113">
        <v>1320</v>
      </c>
      <c r="M1106" s="113" t="s">
        <v>1332</v>
      </c>
      <c r="N1106" s="351"/>
    </row>
    <row r="1107" spans="1:14">
      <c r="A1107" s="113" t="s">
        <v>3290</v>
      </c>
      <c r="B1107" s="113" t="s">
        <v>3201</v>
      </c>
      <c r="C1107" s="113">
        <v>1978</v>
      </c>
      <c r="D1107" s="113">
        <v>1978</v>
      </c>
      <c r="E1107" s="113">
        <v>1880.05</v>
      </c>
      <c r="F1107" s="113">
        <v>1900.25</v>
      </c>
      <c r="G1107" s="113">
        <v>1930</v>
      </c>
      <c r="H1107" s="113">
        <v>1893.8</v>
      </c>
      <c r="I1107" s="113">
        <v>214</v>
      </c>
      <c r="J1107" s="113">
        <v>410671.6</v>
      </c>
      <c r="K1107" s="115">
        <v>43507</v>
      </c>
      <c r="L1107" s="113">
        <v>20</v>
      </c>
      <c r="M1107" s="113" t="s">
        <v>3291</v>
      </c>
      <c r="N1107" s="351"/>
    </row>
    <row r="1108" spans="1:14">
      <c r="A1108" s="113" t="s">
        <v>3080</v>
      </c>
      <c r="B1108" s="113" t="s">
        <v>3201</v>
      </c>
      <c r="C1108" s="113">
        <v>6.5</v>
      </c>
      <c r="D1108" s="113">
        <v>6.5</v>
      </c>
      <c r="E1108" s="113">
        <v>6.2</v>
      </c>
      <c r="F1108" s="113">
        <v>6.2</v>
      </c>
      <c r="G1108" s="113">
        <v>6.2</v>
      </c>
      <c r="H1108" s="113">
        <v>6.45</v>
      </c>
      <c r="I1108" s="113">
        <v>1434</v>
      </c>
      <c r="J1108" s="113">
        <v>9033.7000000000007</v>
      </c>
      <c r="K1108" s="115">
        <v>43507</v>
      </c>
      <c r="L1108" s="113">
        <v>16</v>
      </c>
      <c r="M1108" s="113" t="s">
        <v>3081</v>
      </c>
      <c r="N1108" s="351"/>
    </row>
    <row r="1109" spans="1:14">
      <c r="A1109" s="113" t="s">
        <v>2171</v>
      </c>
      <c r="B1109" s="113" t="s">
        <v>384</v>
      </c>
      <c r="C1109" s="113">
        <v>132.5</v>
      </c>
      <c r="D1109" s="113">
        <v>132.75</v>
      </c>
      <c r="E1109" s="113">
        <v>127.5</v>
      </c>
      <c r="F1109" s="113">
        <v>132.75</v>
      </c>
      <c r="G1109" s="113">
        <v>132.75</v>
      </c>
      <c r="H1109" s="113">
        <v>126.45</v>
      </c>
      <c r="I1109" s="113">
        <v>9400</v>
      </c>
      <c r="J1109" s="113">
        <v>1237075.2</v>
      </c>
      <c r="K1109" s="115">
        <v>43507</v>
      </c>
      <c r="L1109" s="113">
        <v>212</v>
      </c>
      <c r="M1109" s="113" t="s">
        <v>2172</v>
      </c>
      <c r="N1109" s="351"/>
    </row>
    <row r="1110" spans="1:14">
      <c r="A1110" s="113" t="s">
        <v>1333</v>
      </c>
      <c r="B1110" s="113" t="s">
        <v>384</v>
      </c>
      <c r="C1110" s="113">
        <v>23.55</v>
      </c>
      <c r="D1110" s="113">
        <v>24.15</v>
      </c>
      <c r="E1110" s="113">
        <v>22.5</v>
      </c>
      <c r="F1110" s="113">
        <v>23.3</v>
      </c>
      <c r="G1110" s="113">
        <v>23.5</v>
      </c>
      <c r="H1110" s="113">
        <v>23.55</v>
      </c>
      <c r="I1110" s="113">
        <v>7554</v>
      </c>
      <c r="J1110" s="113">
        <v>176111.9</v>
      </c>
      <c r="K1110" s="115">
        <v>43507</v>
      </c>
      <c r="L1110" s="113">
        <v>110</v>
      </c>
      <c r="M1110" s="113" t="s">
        <v>1334</v>
      </c>
      <c r="N1110" s="351"/>
    </row>
    <row r="1111" spans="1:14">
      <c r="A1111" s="113" t="s">
        <v>3292</v>
      </c>
      <c r="B1111" s="113" t="s">
        <v>3201</v>
      </c>
      <c r="C1111" s="113">
        <v>26.2</v>
      </c>
      <c r="D1111" s="113">
        <v>28.85</v>
      </c>
      <c r="E1111" s="113">
        <v>26.2</v>
      </c>
      <c r="F1111" s="113">
        <v>27</v>
      </c>
      <c r="G1111" s="113">
        <v>27</v>
      </c>
      <c r="H1111" s="113">
        <v>27.55</v>
      </c>
      <c r="I1111" s="113">
        <v>604</v>
      </c>
      <c r="J1111" s="113">
        <v>16306.2</v>
      </c>
      <c r="K1111" s="115">
        <v>43507</v>
      </c>
      <c r="L1111" s="113">
        <v>7</v>
      </c>
      <c r="M1111" s="113" t="s">
        <v>3293</v>
      </c>
      <c r="N1111" s="351"/>
    </row>
    <row r="1112" spans="1:14">
      <c r="A1112" s="113" t="s">
        <v>2728</v>
      </c>
      <c r="B1112" s="113" t="s">
        <v>384</v>
      </c>
      <c r="C1112" s="113">
        <v>54.3</v>
      </c>
      <c r="D1112" s="113">
        <v>54.3</v>
      </c>
      <c r="E1112" s="113">
        <v>49</v>
      </c>
      <c r="F1112" s="113">
        <v>49.9</v>
      </c>
      <c r="G1112" s="113">
        <v>50.45</v>
      </c>
      <c r="H1112" s="113">
        <v>52.3</v>
      </c>
      <c r="I1112" s="113">
        <v>35050</v>
      </c>
      <c r="J1112" s="113">
        <v>1779613.85</v>
      </c>
      <c r="K1112" s="115">
        <v>43507</v>
      </c>
      <c r="L1112" s="113">
        <v>574</v>
      </c>
      <c r="M1112" s="113" t="s">
        <v>1335</v>
      </c>
      <c r="N1112" s="351"/>
    </row>
    <row r="1113" spans="1:14">
      <c r="A1113" s="113" t="s">
        <v>3585</v>
      </c>
      <c r="B1113" s="113" t="s">
        <v>3201</v>
      </c>
      <c r="C1113" s="113">
        <v>157.5</v>
      </c>
      <c r="D1113" s="113">
        <v>157.5</v>
      </c>
      <c r="E1113" s="113">
        <v>150</v>
      </c>
      <c r="F1113" s="113">
        <v>156.80000000000001</v>
      </c>
      <c r="G1113" s="113">
        <v>156.80000000000001</v>
      </c>
      <c r="H1113" s="113">
        <v>150</v>
      </c>
      <c r="I1113" s="113">
        <v>533</v>
      </c>
      <c r="J1113" s="113">
        <v>83071.45</v>
      </c>
      <c r="K1113" s="115">
        <v>43507</v>
      </c>
      <c r="L1113" s="113">
        <v>10</v>
      </c>
      <c r="M1113" s="113" t="s">
        <v>3586</v>
      </c>
      <c r="N1113" s="351"/>
    </row>
    <row r="1114" spans="1:14">
      <c r="A1114" s="113" t="s">
        <v>2864</v>
      </c>
      <c r="B1114" s="113" t="s">
        <v>384</v>
      </c>
      <c r="C1114" s="113">
        <v>171.65</v>
      </c>
      <c r="D1114" s="113">
        <v>174.5</v>
      </c>
      <c r="E1114" s="113">
        <v>171.5</v>
      </c>
      <c r="F1114" s="113">
        <v>173.2</v>
      </c>
      <c r="G1114" s="113">
        <v>174</v>
      </c>
      <c r="H1114" s="113">
        <v>172.2</v>
      </c>
      <c r="I1114" s="113">
        <v>546</v>
      </c>
      <c r="J1114" s="113">
        <v>93924.9</v>
      </c>
      <c r="K1114" s="115">
        <v>43507</v>
      </c>
      <c r="L1114" s="113">
        <v>34</v>
      </c>
      <c r="M1114" s="113" t="s">
        <v>2865</v>
      </c>
      <c r="N1114" s="351"/>
    </row>
    <row r="1115" spans="1:14">
      <c r="A1115" s="113" t="s">
        <v>128</v>
      </c>
      <c r="B1115" s="113" t="s">
        <v>384</v>
      </c>
      <c r="C1115" s="113">
        <v>71.400000000000006</v>
      </c>
      <c r="D1115" s="113">
        <v>71.45</v>
      </c>
      <c r="E1115" s="113">
        <v>70.3</v>
      </c>
      <c r="F1115" s="113">
        <v>70.849999999999994</v>
      </c>
      <c r="G1115" s="113">
        <v>71</v>
      </c>
      <c r="H1115" s="113">
        <v>71.2</v>
      </c>
      <c r="I1115" s="113">
        <v>18322730</v>
      </c>
      <c r="J1115" s="113">
        <v>1298712118.55</v>
      </c>
      <c r="K1115" s="115">
        <v>43507</v>
      </c>
      <c r="L1115" s="113">
        <v>67103</v>
      </c>
      <c r="M1115" s="113" t="s">
        <v>3082</v>
      </c>
      <c r="N1115" s="351"/>
    </row>
    <row r="1116" spans="1:14">
      <c r="A1116" s="113" t="s">
        <v>1336</v>
      </c>
      <c r="B1116" s="113" t="s">
        <v>384</v>
      </c>
      <c r="C1116" s="113">
        <v>28.9</v>
      </c>
      <c r="D1116" s="113">
        <v>29.35</v>
      </c>
      <c r="E1116" s="113">
        <v>28.5</v>
      </c>
      <c r="F1116" s="113">
        <v>28.7</v>
      </c>
      <c r="G1116" s="113">
        <v>28.55</v>
      </c>
      <c r="H1116" s="113">
        <v>29.4</v>
      </c>
      <c r="I1116" s="113">
        <v>51282</v>
      </c>
      <c r="J1116" s="113">
        <v>1476595.5</v>
      </c>
      <c r="K1116" s="115">
        <v>43507</v>
      </c>
      <c r="L1116" s="113">
        <v>330</v>
      </c>
      <c r="M1116" s="113" t="s">
        <v>1337</v>
      </c>
      <c r="N1116" s="351"/>
    </row>
    <row r="1117" spans="1:14">
      <c r="A1117" s="113" t="s">
        <v>1926</v>
      </c>
      <c r="B1117" s="113" t="s">
        <v>384</v>
      </c>
      <c r="C1117" s="113">
        <v>961.2</v>
      </c>
      <c r="D1117" s="113">
        <v>970.05</v>
      </c>
      <c r="E1117" s="113">
        <v>911.05</v>
      </c>
      <c r="F1117" s="113">
        <v>950.4</v>
      </c>
      <c r="G1117" s="113">
        <v>956</v>
      </c>
      <c r="H1117" s="113">
        <v>960.25</v>
      </c>
      <c r="I1117" s="113">
        <v>86999</v>
      </c>
      <c r="J1117" s="113">
        <v>81688281.400000006</v>
      </c>
      <c r="K1117" s="115">
        <v>43507</v>
      </c>
      <c r="L1117" s="113">
        <v>5052</v>
      </c>
      <c r="M1117" s="113" t="s">
        <v>1927</v>
      </c>
      <c r="N1117" s="351"/>
    </row>
    <row r="1118" spans="1:14">
      <c r="A1118" s="113" t="s">
        <v>3155</v>
      </c>
      <c r="B1118" s="113" t="s">
        <v>384</v>
      </c>
      <c r="C1118" s="113">
        <v>18</v>
      </c>
      <c r="D1118" s="113">
        <v>19.25</v>
      </c>
      <c r="E1118" s="113">
        <v>17.2</v>
      </c>
      <c r="F1118" s="113">
        <v>17.8</v>
      </c>
      <c r="G1118" s="113">
        <v>17.8</v>
      </c>
      <c r="H1118" s="113">
        <v>18.2</v>
      </c>
      <c r="I1118" s="113">
        <v>1249</v>
      </c>
      <c r="J1118" s="113">
        <v>22510.9</v>
      </c>
      <c r="K1118" s="115">
        <v>43507</v>
      </c>
      <c r="L1118" s="113">
        <v>25</v>
      </c>
      <c r="M1118" s="113" t="s">
        <v>3156</v>
      </c>
      <c r="N1118" s="351"/>
    </row>
    <row r="1119" spans="1:14">
      <c r="A1119" s="113" t="s">
        <v>1338</v>
      </c>
      <c r="B1119" s="113" t="s">
        <v>384</v>
      </c>
      <c r="C1119" s="113">
        <v>143.30000000000001</v>
      </c>
      <c r="D1119" s="113">
        <v>145.80000000000001</v>
      </c>
      <c r="E1119" s="113">
        <v>135.15</v>
      </c>
      <c r="F1119" s="113">
        <v>144.94999999999999</v>
      </c>
      <c r="G1119" s="113">
        <v>145.1</v>
      </c>
      <c r="H1119" s="113">
        <v>143.05000000000001</v>
      </c>
      <c r="I1119" s="113">
        <v>117469</v>
      </c>
      <c r="J1119" s="113">
        <v>16659113.1</v>
      </c>
      <c r="K1119" s="115">
        <v>43507</v>
      </c>
      <c r="L1119" s="113">
        <v>1842</v>
      </c>
      <c r="M1119" s="113" t="s">
        <v>1875</v>
      </c>
      <c r="N1119" s="351"/>
    </row>
    <row r="1120" spans="1:14">
      <c r="A1120" s="113" t="s">
        <v>3181</v>
      </c>
      <c r="B1120" s="113" t="s">
        <v>384</v>
      </c>
      <c r="C1120" s="113">
        <v>470</v>
      </c>
      <c r="D1120" s="113">
        <v>478</v>
      </c>
      <c r="E1120" s="113">
        <v>460</v>
      </c>
      <c r="F1120" s="113">
        <v>475.4</v>
      </c>
      <c r="G1120" s="113">
        <v>478</v>
      </c>
      <c r="H1120" s="113">
        <v>469.05</v>
      </c>
      <c r="I1120" s="113">
        <v>263</v>
      </c>
      <c r="J1120" s="113">
        <v>124890.5</v>
      </c>
      <c r="K1120" s="115">
        <v>43507</v>
      </c>
      <c r="L1120" s="113">
        <v>25</v>
      </c>
      <c r="M1120" s="113" t="s">
        <v>3182</v>
      </c>
      <c r="N1120" s="351"/>
    </row>
    <row r="1121" spans="1:14">
      <c r="A1121" s="113" t="s">
        <v>1935</v>
      </c>
      <c r="B1121" s="113" t="s">
        <v>384</v>
      </c>
      <c r="C1121" s="113">
        <v>155</v>
      </c>
      <c r="D1121" s="113">
        <v>159.4</v>
      </c>
      <c r="E1121" s="113">
        <v>152.55000000000001</v>
      </c>
      <c r="F1121" s="113">
        <v>154.5</v>
      </c>
      <c r="G1121" s="113">
        <v>155</v>
      </c>
      <c r="H1121" s="113">
        <v>157.30000000000001</v>
      </c>
      <c r="I1121" s="113">
        <v>1127</v>
      </c>
      <c r="J1121" s="113">
        <v>174233.5</v>
      </c>
      <c r="K1121" s="115">
        <v>43507</v>
      </c>
      <c r="L1121" s="113">
        <v>64</v>
      </c>
      <c r="M1121" s="113" t="s">
        <v>1936</v>
      </c>
      <c r="N1121" s="351"/>
    </row>
    <row r="1122" spans="1:14">
      <c r="A1122" s="113" t="s">
        <v>1852</v>
      </c>
      <c r="B1122" s="113" t="s">
        <v>384</v>
      </c>
      <c r="C1122" s="113">
        <v>168.4</v>
      </c>
      <c r="D1122" s="113">
        <v>168.4</v>
      </c>
      <c r="E1122" s="113">
        <v>160</v>
      </c>
      <c r="F1122" s="113">
        <v>161.6</v>
      </c>
      <c r="G1122" s="113">
        <v>161</v>
      </c>
      <c r="H1122" s="113">
        <v>166</v>
      </c>
      <c r="I1122" s="113">
        <v>10690</v>
      </c>
      <c r="J1122" s="113">
        <v>1733765.6</v>
      </c>
      <c r="K1122" s="115">
        <v>43507</v>
      </c>
      <c r="L1122" s="113">
        <v>402</v>
      </c>
      <c r="M1122" s="113" t="s">
        <v>2248</v>
      </c>
      <c r="N1122" s="351"/>
    </row>
    <row r="1123" spans="1:14">
      <c r="A1123" s="113" t="s">
        <v>1339</v>
      </c>
      <c r="B1123" s="113" t="s">
        <v>384</v>
      </c>
      <c r="C1123" s="113">
        <v>214.2</v>
      </c>
      <c r="D1123" s="113">
        <v>217.4</v>
      </c>
      <c r="E1123" s="113">
        <v>214</v>
      </c>
      <c r="F1123" s="113">
        <v>215.1</v>
      </c>
      <c r="G1123" s="113">
        <v>215</v>
      </c>
      <c r="H1123" s="113">
        <v>215.05</v>
      </c>
      <c r="I1123" s="113">
        <v>3418</v>
      </c>
      <c r="J1123" s="113">
        <v>735471.6</v>
      </c>
      <c r="K1123" s="115">
        <v>43507</v>
      </c>
      <c r="L1123" s="113">
        <v>112</v>
      </c>
      <c r="M1123" s="113" t="s">
        <v>1340</v>
      </c>
      <c r="N1123" s="351"/>
    </row>
    <row r="1124" spans="1:14">
      <c r="A1124" s="113" t="s">
        <v>1341</v>
      </c>
      <c r="B1124" s="113" t="s">
        <v>384</v>
      </c>
      <c r="C1124" s="113">
        <v>467.55</v>
      </c>
      <c r="D1124" s="113">
        <v>467.55</v>
      </c>
      <c r="E1124" s="113">
        <v>447.7</v>
      </c>
      <c r="F1124" s="113">
        <v>451.75</v>
      </c>
      <c r="G1124" s="113">
        <v>453</v>
      </c>
      <c r="H1124" s="113">
        <v>467.35</v>
      </c>
      <c r="I1124" s="113">
        <v>19491</v>
      </c>
      <c r="J1124" s="113">
        <v>8839711.9499999993</v>
      </c>
      <c r="K1124" s="115">
        <v>43507</v>
      </c>
      <c r="L1124" s="113">
        <v>829</v>
      </c>
      <c r="M1124" s="113" t="s">
        <v>1342</v>
      </c>
      <c r="N1124" s="351"/>
    </row>
    <row r="1125" spans="1:14">
      <c r="A1125" s="113" t="s">
        <v>2831</v>
      </c>
      <c r="B1125" s="113" t="s">
        <v>384</v>
      </c>
      <c r="C1125" s="113">
        <v>125.2</v>
      </c>
      <c r="D1125" s="113">
        <v>132.65</v>
      </c>
      <c r="E1125" s="113">
        <v>124.2</v>
      </c>
      <c r="F1125" s="113">
        <v>124.75</v>
      </c>
      <c r="G1125" s="113">
        <v>127.85</v>
      </c>
      <c r="H1125" s="113">
        <v>127.8</v>
      </c>
      <c r="I1125" s="113">
        <v>1383</v>
      </c>
      <c r="J1125" s="113">
        <v>172462.05</v>
      </c>
      <c r="K1125" s="115">
        <v>43507</v>
      </c>
      <c r="L1125" s="113">
        <v>74</v>
      </c>
      <c r="M1125" s="113" t="s">
        <v>2832</v>
      </c>
      <c r="N1125" s="351"/>
    </row>
    <row r="1126" spans="1:14">
      <c r="A1126" s="113" t="s">
        <v>129</v>
      </c>
      <c r="B1126" s="113" t="s">
        <v>384</v>
      </c>
      <c r="C1126" s="113">
        <v>179.6</v>
      </c>
      <c r="D1126" s="113">
        <v>183.2</v>
      </c>
      <c r="E1126" s="113">
        <v>177.85</v>
      </c>
      <c r="F1126" s="113">
        <v>182.35</v>
      </c>
      <c r="G1126" s="113">
        <v>183</v>
      </c>
      <c r="H1126" s="113">
        <v>181</v>
      </c>
      <c r="I1126" s="113">
        <v>4451317</v>
      </c>
      <c r="J1126" s="113">
        <v>804268702.25</v>
      </c>
      <c r="K1126" s="115">
        <v>43507</v>
      </c>
      <c r="L1126" s="113">
        <v>38179</v>
      </c>
      <c r="M1126" s="113" t="s">
        <v>3083</v>
      </c>
      <c r="N1126" s="351"/>
    </row>
    <row r="1127" spans="1:14">
      <c r="A1127" s="113" t="s">
        <v>1343</v>
      </c>
      <c r="B1127" s="113" t="s">
        <v>384</v>
      </c>
      <c r="C1127" s="113">
        <v>880</v>
      </c>
      <c r="D1127" s="113">
        <v>898</v>
      </c>
      <c r="E1127" s="113">
        <v>831</v>
      </c>
      <c r="F1127" s="113">
        <v>836.05</v>
      </c>
      <c r="G1127" s="113">
        <v>832.05</v>
      </c>
      <c r="H1127" s="113">
        <v>847.2</v>
      </c>
      <c r="I1127" s="113">
        <v>12989</v>
      </c>
      <c r="J1127" s="113">
        <v>11266253.699999999</v>
      </c>
      <c r="K1127" s="115">
        <v>43507</v>
      </c>
      <c r="L1127" s="113">
        <v>1432</v>
      </c>
      <c r="M1127" s="113" t="s">
        <v>1344</v>
      </c>
      <c r="N1127" s="351"/>
    </row>
    <row r="1128" spans="1:14">
      <c r="A1128" s="113" t="s">
        <v>1345</v>
      </c>
      <c r="B1128" s="113" t="s">
        <v>384</v>
      </c>
      <c r="C1128" s="113">
        <v>274.95</v>
      </c>
      <c r="D1128" s="113">
        <v>277.95</v>
      </c>
      <c r="E1128" s="113">
        <v>254.95</v>
      </c>
      <c r="F1128" s="113">
        <v>262.64999999999998</v>
      </c>
      <c r="G1128" s="113">
        <v>261.5</v>
      </c>
      <c r="H1128" s="113">
        <v>272.95</v>
      </c>
      <c r="I1128" s="113">
        <v>12955</v>
      </c>
      <c r="J1128" s="113">
        <v>3395445.55</v>
      </c>
      <c r="K1128" s="115">
        <v>43507</v>
      </c>
      <c r="L1128" s="113">
        <v>877</v>
      </c>
      <c r="M1128" s="113" t="s">
        <v>1346</v>
      </c>
      <c r="N1128" s="351"/>
    </row>
    <row r="1129" spans="1:14">
      <c r="A1129" s="113" t="s">
        <v>1347</v>
      </c>
      <c r="B1129" s="113" t="s">
        <v>384</v>
      </c>
      <c r="C1129" s="113">
        <v>55.8</v>
      </c>
      <c r="D1129" s="113">
        <v>55.8</v>
      </c>
      <c r="E1129" s="113">
        <v>53.5</v>
      </c>
      <c r="F1129" s="113">
        <v>55.8</v>
      </c>
      <c r="G1129" s="113">
        <v>55.8</v>
      </c>
      <c r="H1129" s="113">
        <v>53.15</v>
      </c>
      <c r="I1129" s="113">
        <v>291480</v>
      </c>
      <c r="J1129" s="113">
        <v>16198213.300000001</v>
      </c>
      <c r="K1129" s="115">
        <v>43507</v>
      </c>
      <c r="L1129" s="113">
        <v>1404</v>
      </c>
      <c r="M1129" s="113" t="s">
        <v>1348</v>
      </c>
      <c r="N1129" s="351"/>
    </row>
    <row r="1130" spans="1:14">
      <c r="A1130" s="113" t="s">
        <v>3539</v>
      </c>
      <c r="B1130" s="113" t="s">
        <v>3201</v>
      </c>
      <c r="C1130" s="113">
        <v>1.45</v>
      </c>
      <c r="D1130" s="113">
        <v>1.45</v>
      </c>
      <c r="E1130" s="113">
        <v>1.45</v>
      </c>
      <c r="F1130" s="113">
        <v>1.45</v>
      </c>
      <c r="G1130" s="113">
        <v>1.45</v>
      </c>
      <c r="H1130" s="113">
        <v>1.45</v>
      </c>
      <c r="I1130" s="113">
        <v>2702</v>
      </c>
      <c r="J1130" s="113">
        <v>3917.9</v>
      </c>
      <c r="K1130" s="115">
        <v>43507</v>
      </c>
      <c r="L1130" s="113">
        <v>5</v>
      </c>
      <c r="M1130" s="113" t="s">
        <v>3540</v>
      </c>
      <c r="N1130" s="351"/>
    </row>
    <row r="1131" spans="1:14">
      <c r="A1131" s="113" t="s">
        <v>2017</v>
      </c>
      <c r="B1131" s="113" t="s">
        <v>384</v>
      </c>
      <c r="C1131" s="113">
        <v>8.3000000000000007</v>
      </c>
      <c r="D1131" s="113">
        <v>8.3000000000000007</v>
      </c>
      <c r="E1131" s="113">
        <v>7.95</v>
      </c>
      <c r="F1131" s="113">
        <v>7.95</v>
      </c>
      <c r="G1131" s="113">
        <v>7.95</v>
      </c>
      <c r="H1131" s="113">
        <v>8</v>
      </c>
      <c r="I1131" s="113">
        <v>30714</v>
      </c>
      <c r="J1131" s="113">
        <v>244584.35</v>
      </c>
      <c r="K1131" s="115">
        <v>43507</v>
      </c>
      <c r="L1131" s="113">
        <v>45</v>
      </c>
      <c r="M1131" s="113" t="s">
        <v>2018</v>
      </c>
      <c r="N1131" s="351"/>
    </row>
    <row r="1132" spans="1:14">
      <c r="A1132" s="113" t="s">
        <v>1349</v>
      </c>
      <c r="B1132" s="113" t="s">
        <v>384</v>
      </c>
      <c r="C1132" s="113">
        <v>142.4</v>
      </c>
      <c r="D1132" s="113">
        <v>143.5</v>
      </c>
      <c r="E1132" s="113">
        <v>137.15</v>
      </c>
      <c r="F1132" s="113">
        <v>138.15</v>
      </c>
      <c r="G1132" s="113">
        <v>138.15</v>
      </c>
      <c r="H1132" s="113">
        <v>143.25</v>
      </c>
      <c r="I1132" s="113">
        <v>1641164</v>
      </c>
      <c r="J1132" s="113">
        <v>229181253.69999999</v>
      </c>
      <c r="K1132" s="115">
        <v>43507</v>
      </c>
      <c r="L1132" s="113">
        <v>17151</v>
      </c>
      <c r="M1132" s="113" t="s">
        <v>1350</v>
      </c>
      <c r="N1132" s="351"/>
    </row>
    <row r="1133" spans="1:14">
      <c r="A1133" s="113" t="s">
        <v>2136</v>
      </c>
      <c r="B1133" s="113" t="s">
        <v>384</v>
      </c>
      <c r="C1133" s="113">
        <v>88.8</v>
      </c>
      <c r="D1133" s="113">
        <v>89</v>
      </c>
      <c r="E1133" s="113">
        <v>85.3</v>
      </c>
      <c r="F1133" s="113">
        <v>85.85</v>
      </c>
      <c r="G1133" s="113">
        <v>85.5</v>
      </c>
      <c r="H1133" s="113">
        <v>87.95</v>
      </c>
      <c r="I1133" s="113">
        <v>298812</v>
      </c>
      <c r="J1133" s="113">
        <v>25801768.949999999</v>
      </c>
      <c r="K1133" s="115">
        <v>43507</v>
      </c>
      <c r="L1133" s="113">
        <v>2400</v>
      </c>
      <c r="M1133" s="113" t="s">
        <v>2137</v>
      </c>
      <c r="N1133" s="351"/>
    </row>
    <row r="1134" spans="1:14">
      <c r="A1134" s="113" t="s">
        <v>1351</v>
      </c>
      <c r="B1134" s="113" t="s">
        <v>384</v>
      </c>
      <c r="C1134" s="113">
        <v>3.4</v>
      </c>
      <c r="D1134" s="113">
        <v>3.5</v>
      </c>
      <c r="E1134" s="113">
        <v>3.35</v>
      </c>
      <c r="F1134" s="113">
        <v>3.35</v>
      </c>
      <c r="G1134" s="113">
        <v>3.35</v>
      </c>
      <c r="H1134" s="113">
        <v>3.3</v>
      </c>
      <c r="I1134" s="113">
        <v>55400</v>
      </c>
      <c r="J1134" s="113">
        <v>188675.9</v>
      </c>
      <c r="K1134" s="115">
        <v>43507</v>
      </c>
      <c r="L1134" s="113">
        <v>111</v>
      </c>
      <c r="M1134" s="113" t="s">
        <v>1352</v>
      </c>
      <c r="N1134" s="351"/>
    </row>
    <row r="1135" spans="1:14">
      <c r="A1135" s="113" t="s">
        <v>3294</v>
      </c>
      <c r="B1135" s="113" t="s">
        <v>384</v>
      </c>
      <c r="C1135" s="113">
        <v>0.3</v>
      </c>
      <c r="D1135" s="113">
        <v>0.3</v>
      </c>
      <c r="E1135" s="113">
        <v>0.3</v>
      </c>
      <c r="F1135" s="113">
        <v>0.3</v>
      </c>
      <c r="G1135" s="113">
        <v>0.3</v>
      </c>
      <c r="H1135" s="113">
        <v>0.3</v>
      </c>
      <c r="I1135" s="113">
        <v>2901</v>
      </c>
      <c r="J1135" s="113">
        <v>870.3</v>
      </c>
      <c r="K1135" s="115">
        <v>43507</v>
      </c>
      <c r="L1135" s="113">
        <v>9</v>
      </c>
      <c r="M1135" s="113" t="s">
        <v>3295</v>
      </c>
      <c r="N1135" s="351"/>
    </row>
    <row r="1136" spans="1:14">
      <c r="A1136" s="113" t="s">
        <v>2695</v>
      </c>
      <c r="B1136" s="113" t="s">
        <v>384</v>
      </c>
      <c r="C1136" s="113">
        <v>156.1</v>
      </c>
      <c r="D1136" s="113">
        <v>166.45</v>
      </c>
      <c r="E1136" s="113">
        <v>154.30000000000001</v>
      </c>
      <c r="F1136" s="113">
        <v>159.4</v>
      </c>
      <c r="G1136" s="113">
        <v>158.5</v>
      </c>
      <c r="H1136" s="113">
        <v>157.80000000000001</v>
      </c>
      <c r="I1136" s="113">
        <v>2109</v>
      </c>
      <c r="J1136" s="113">
        <v>341493.35</v>
      </c>
      <c r="K1136" s="115">
        <v>43507</v>
      </c>
      <c r="L1136" s="113">
        <v>195</v>
      </c>
      <c r="M1136" s="113" t="s">
        <v>2696</v>
      </c>
      <c r="N1136" s="351"/>
    </row>
    <row r="1137" spans="1:14">
      <c r="A1137" s="113" t="s">
        <v>1353</v>
      </c>
      <c r="B1137" s="113" t="s">
        <v>384</v>
      </c>
      <c r="C1137" s="113">
        <v>56.95</v>
      </c>
      <c r="D1137" s="113">
        <v>56.95</v>
      </c>
      <c r="E1137" s="113">
        <v>53.25</v>
      </c>
      <c r="F1137" s="113">
        <v>54</v>
      </c>
      <c r="G1137" s="113">
        <v>54.6</v>
      </c>
      <c r="H1137" s="113">
        <v>56.9</v>
      </c>
      <c r="I1137" s="113">
        <v>18250</v>
      </c>
      <c r="J1137" s="113">
        <v>989872.95</v>
      </c>
      <c r="K1137" s="115">
        <v>43507</v>
      </c>
      <c r="L1137" s="113">
        <v>221</v>
      </c>
      <c r="M1137" s="113" t="s">
        <v>1354</v>
      </c>
      <c r="N1137" s="351"/>
    </row>
    <row r="1138" spans="1:14">
      <c r="A1138" s="113" t="s">
        <v>3296</v>
      </c>
      <c r="B1138" s="113" t="s">
        <v>384</v>
      </c>
      <c r="C1138" s="113">
        <v>55.8</v>
      </c>
      <c r="D1138" s="113">
        <v>59.5</v>
      </c>
      <c r="E1138" s="113">
        <v>52.05</v>
      </c>
      <c r="F1138" s="113">
        <v>55.85</v>
      </c>
      <c r="G1138" s="113">
        <v>55.95</v>
      </c>
      <c r="H1138" s="113">
        <v>54.1</v>
      </c>
      <c r="I1138" s="113">
        <v>6215</v>
      </c>
      <c r="J1138" s="113">
        <v>347746.75</v>
      </c>
      <c r="K1138" s="115">
        <v>43507</v>
      </c>
      <c r="L1138" s="113">
        <v>29</v>
      </c>
      <c r="M1138" s="113" t="s">
        <v>3297</v>
      </c>
      <c r="N1138" s="351"/>
    </row>
    <row r="1139" spans="1:14">
      <c r="A1139" s="113" t="s">
        <v>1355</v>
      </c>
      <c r="B1139" s="113" t="s">
        <v>384</v>
      </c>
      <c r="C1139" s="113">
        <v>202.15</v>
      </c>
      <c r="D1139" s="113">
        <v>204.7</v>
      </c>
      <c r="E1139" s="113">
        <v>190</v>
      </c>
      <c r="F1139" s="113">
        <v>191.8</v>
      </c>
      <c r="G1139" s="113">
        <v>190</v>
      </c>
      <c r="H1139" s="113">
        <v>203.75</v>
      </c>
      <c r="I1139" s="113">
        <v>23182</v>
      </c>
      <c r="J1139" s="113">
        <v>4514354.3499999996</v>
      </c>
      <c r="K1139" s="115">
        <v>43507</v>
      </c>
      <c r="L1139" s="113">
        <v>669</v>
      </c>
      <c r="M1139" s="113" t="s">
        <v>1356</v>
      </c>
      <c r="N1139" s="351"/>
    </row>
    <row r="1140" spans="1:14">
      <c r="A1140" s="113" t="s">
        <v>1832</v>
      </c>
      <c r="B1140" s="113" t="s">
        <v>384</v>
      </c>
      <c r="C1140" s="113">
        <v>212.95</v>
      </c>
      <c r="D1140" s="113">
        <v>214.35</v>
      </c>
      <c r="E1140" s="113">
        <v>203.45</v>
      </c>
      <c r="F1140" s="113">
        <v>208.55</v>
      </c>
      <c r="G1140" s="113">
        <v>208.05</v>
      </c>
      <c r="H1140" s="113">
        <v>213.5</v>
      </c>
      <c r="I1140" s="113">
        <v>4307</v>
      </c>
      <c r="J1140" s="113">
        <v>894106.1</v>
      </c>
      <c r="K1140" s="115">
        <v>43507</v>
      </c>
      <c r="L1140" s="113">
        <v>275</v>
      </c>
      <c r="M1140" s="113" t="s">
        <v>1833</v>
      </c>
      <c r="N1140" s="351"/>
    </row>
    <row r="1141" spans="1:14">
      <c r="A1141" s="113" t="s">
        <v>1357</v>
      </c>
      <c r="B1141" s="113" t="s">
        <v>384</v>
      </c>
      <c r="C1141" s="113">
        <v>5.4</v>
      </c>
      <c r="D1141" s="113">
        <v>5.65</v>
      </c>
      <c r="E1141" s="113">
        <v>5.25</v>
      </c>
      <c r="F1141" s="113">
        <v>5.5</v>
      </c>
      <c r="G1141" s="113">
        <v>5.6</v>
      </c>
      <c r="H1141" s="113">
        <v>5.5</v>
      </c>
      <c r="I1141" s="113">
        <v>11241</v>
      </c>
      <c r="J1141" s="113">
        <v>61289.65</v>
      </c>
      <c r="K1141" s="115">
        <v>43507</v>
      </c>
      <c r="L1141" s="113">
        <v>55</v>
      </c>
      <c r="M1141" s="113" t="s">
        <v>1358</v>
      </c>
      <c r="N1141" s="351"/>
    </row>
    <row r="1142" spans="1:14">
      <c r="A1142" s="113" t="s">
        <v>2721</v>
      </c>
      <c r="B1142" s="113" t="s">
        <v>384</v>
      </c>
      <c r="C1142" s="113">
        <v>25</v>
      </c>
      <c r="D1142" s="113">
        <v>27.4</v>
      </c>
      <c r="E1142" s="113">
        <v>25</v>
      </c>
      <c r="F1142" s="113">
        <v>26.15</v>
      </c>
      <c r="G1142" s="113">
        <v>26.15</v>
      </c>
      <c r="H1142" s="113">
        <v>25</v>
      </c>
      <c r="I1142" s="113">
        <v>565</v>
      </c>
      <c r="J1142" s="113">
        <v>15424.5</v>
      </c>
      <c r="K1142" s="115">
        <v>43507</v>
      </c>
      <c r="L1142" s="113">
        <v>10</v>
      </c>
      <c r="M1142" s="113" t="s">
        <v>2722</v>
      </c>
      <c r="N1142" s="351"/>
    </row>
    <row r="1143" spans="1:14">
      <c r="A1143" s="113" t="s">
        <v>1359</v>
      </c>
      <c r="B1143" s="113" t="s">
        <v>384</v>
      </c>
      <c r="C1143" s="113">
        <v>26.1</v>
      </c>
      <c r="D1143" s="113">
        <v>26.5</v>
      </c>
      <c r="E1143" s="113">
        <v>25</v>
      </c>
      <c r="F1143" s="113">
        <v>25.3</v>
      </c>
      <c r="G1143" s="113">
        <v>25.1</v>
      </c>
      <c r="H1143" s="113">
        <v>25.4</v>
      </c>
      <c r="I1143" s="113">
        <v>4536</v>
      </c>
      <c r="J1143" s="113">
        <v>116466.15</v>
      </c>
      <c r="K1143" s="115">
        <v>43507</v>
      </c>
      <c r="L1143" s="113">
        <v>67</v>
      </c>
      <c r="M1143" s="113" t="s">
        <v>1360</v>
      </c>
      <c r="N1143" s="351"/>
    </row>
    <row r="1144" spans="1:14">
      <c r="A1144" s="113" t="s">
        <v>1361</v>
      </c>
      <c r="B1144" s="113" t="s">
        <v>384</v>
      </c>
      <c r="C1144" s="113">
        <v>200.15</v>
      </c>
      <c r="D1144" s="113">
        <v>201.5</v>
      </c>
      <c r="E1144" s="113">
        <v>196.5</v>
      </c>
      <c r="F1144" s="113">
        <v>200.35</v>
      </c>
      <c r="G1144" s="113">
        <v>200.4</v>
      </c>
      <c r="H1144" s="113">
        <v>200.75</v>
      </c>
      <c r="I1144" s="113">
        <v>168815</v>
      </c>
      <c r="J1144" s="113">
        <v>33629251.649999999</v>
      </c>
      <c r="K1144" s="115">
        <v>43507</v>
      </c>
      <c r="L1144" s="113">
        <v>6430</v>
      </c>
      <c r="M1144" s="113" t="s">
        <v>1362</v>
      </c>
      <c r="N1144" s="351"/>
    </row>
    <row r="1145" spans="1:14">
      <c r="A1145" s="113" t="s">
        <v>2005</v>
      </c>
      <c r="B1145" s="113" t="s">
        <v>384</v>
      </c>
      <c r="C1145" s="113">
        <v>38</v>
      </c>
      <c r="D1145" s="113">
        <v>38</v>
      </c>
      <c r="E1145" s="113">
        <v>35.9</v>
      </c>
      <c r="F1145" s="113">
        <v>36.15</v>
      </c>
      <c r="G1145" s="113">
        <v>36.1</v>
      </c>
      <c r="H1145" s="113">
        <v>38.200000000000003</v>
      </c>
      <c r="I1145" s="113">
        <v>66213</v>
      </c>
      <c r="J1145" s="113">
        <v>2431378.9</v>
      </c>
      <c r="K1145" s="115">
        <v>43507</v>
      </c>
      <c r="L1145" s="113">
        <v>843</v>
      </c>
      <c r="M1145" s="113" t="s">
        <v>2006</v>
      </c>
      <c r="N1145" s="351"/>
    </row>
    <row r="1146" spans="1:14">
      <c r="A1146" s="113" t="s">
        <v>1969</v>
      </c>
      <c r="B1146" s="113" t="s">
        <v>384</v>
      </c>
      <c r="C1146" s="113">
        <v>40.700000000000003</v>
      </c>
      <c r="D1146" s="113">
        <v>43.25</v>
      </c>
      <c r="E1146" s="113">
        <v>39.5</v>
      </c>
      <c r="F1146" s="113">
        <v>42.35</v>
      </c>
      <c r="G1146" s="113">
        <v>42.45</v>
      </c>
      <c r="H1146" s="113">
        <v>41.45</v>
      </c>
      <c r="I1146" s="113">
        <v>77571</v>
      </c>
      <c r="J1146" s="113">
        <v>3259319.25</v>
      </c>
      <c r="K1146" s="115">
        <v>43507</v>
      </c>
      <c r="L1146" s="113">
        <v>400</v>
      </c>
      <c r="M1146" s="113" t="s">
        <v>1970</v>
      </c>
      <c r="N1146" s="351"/>
    </row>
    <row r="1147" spans="1:14">
      <c r="A1147" s="113" t="s">
        <v>2793</v>
      </c>
      <c r="B1147" s="113" t="s">
        <v>3201</v>
      </c>
      <c r="C1147" s="113">
        <v>0.5</v>
      </c>
      <c r="D1147" s="113">
        <v>0.55000000000000004</v>
      </c>
      <c r="E1147" s="113">
        <v>0.45</v>
      </c>
      <c r="F1147" s="113">
        <v>0.45</v>
      </c>
      <c r="G1147" s="113">
        <v>0.5</v>
      </c>
      <c r="H1147" s="113">
        <v>0.5</v>
      </c>
      <c r="I1147" s="113">
        <v>129890</v>
      </c>
      <c r="J1147" s="113">
        <v>63724.1</v>
      </c>
      <c r="K1147" s="115">
        <v>43507</v>
      </c>
      <c r="L1147" s="113">
        <v>99</v>
      </c>
      <c r="M1147" s="113" t="s">
        <v>2794</v>
      </c>
      <c r="N1147" s="351"/>
    </row>
    <row r="1148" spans="1:14">
      <c r="A1148" s="113" t="s">
        <v>2475</v>
      </c>
      <c r="B1148" s="113" t="s">
        <v>3201</v>
      </c>
      <c r="C1148" s="113">
        <v>1.4</v>
      </c>
      <c r="D1148" s="113">
        <v>1.4</v>
      </c>
      <c r="E1148" s="113">
        <v>1.4</v>
      </c>
      <c r="F1148" s="113">
        <v>1.4</v>
      </c>
      <c r="G1148" s="113">
        <v>1.4</v>
      </c>
      <c r="H1148" s="113">
        <v>1.45</v>
      </c>
      <c r="I1148" s="113">
        <v>1892</v>
      </c>
      <c r="J1148" s="113">
        <v>2648.8</v>
      </c>
      <c r="K1148" s="115">
        <v>43507</v>
      </c>
      <c r="L1148" s="113">
        <v>12</v>
      </c>
      <c r="M1148" s="113" t="s">
        <v>2476</v>
      </c>
      <c r="N1148" s="351"/>
    </row>
    <row r="1149" spans="1:14">
      <c r="A1149" s="113" t="s">
        <v>1364</v>
      </c>
      <c r="B1149" s="113" t="s">
        <v>384</v>
      </c>
      <c r="C1149" s="113">
        <v>27.1</v>
      </c>
      <c r="D1149" s="113">
        <v>27.65</v>
      </c>
      <c r="E1149" s="113">
        <v>26.85</v>
      </c>
      <c r="F1149" s="113">
        <v>27.05</v>
      </c>
      <c r="G1149" s="113">
        <v>26.9</v>
      </c>
      <c r="H1149" s="113">
        <v>27.5</v>
      </c>
      <c r="I1149" s="113">
        <v>31960</v>
      </c>
      <c r="J1149" s="113">
        <v>869319.4</v>
      </c>
      <c r="K1149" s="115">
        <v>43507</v>
      </c>
      <c r="L1149" s="113">
        <v>271</v>
      </c>
      <c r="M1149" s="113" t="s">
        <v>1365</v>
      </c>
      <c r="N1149" s="351"/>
    </row>
    <row r="1150" spans="1:14">
      <c r="A1150" s="113" t="s">
        <v>2625</v>
      </c>
      <c r="B1150" s="113" t="s">
        <v>384</v>
      </c>
      <c r="C1150" s="113">
        <v>78</v>
      </c>
      <c r="D1150" s="113">
        <v>78</v>
      </c>
      <c r="E1150" s="113">
        <v>68.599999999999994</v>
      </c>
      <c r="F1150" s="113">
        <v>70.25</v>
      </c>
      <c r="G1150" s="113">
        <v>70.3</v>
      </c>
      <c r="H1150" s="113">
        <v>75.95</v>
      </c>
      <c r="I1150" s="113">
        <v>161576</v>
      </c>
      <c r="J1150" s="113">
        <v>11500042</v>
      </c>
      <c r="K1150" s="115">
        <v>43507</v>
      </c>
      <c r="L1150" s="113">
        <v>2093</v>
      </c>
      <c r="M1150" s="113" t="s">
        <v>1363</v>
      </c>
      <c r="N1150" s="351"/>
    </row>
    <row r="1151" spans="1:14">
      <c r="A1151" s="113" t="s">
        <v>1366</v>
      </c>
      <c r="B1151" s="113" t="s">
        <v>384</v>
      </c>
      <c r="C1151" s="113">
        <v>26.1</v>
      </c>
      <c r="D1151" s="113">
        <v>26.1</v>
      </c>
      <c r="E1151" s="113">
        <v>25.15</v>
      </c>
      <c r="F1151" s="113">
        <v>25.65</v>
      </c>
      <c r="G1151" s="113">
        <v>25.8</v>
      </c>
      <c r="H1151" s="113">
        <v>26.05</v>
      </c>
      <c r="I1151" s="113">
        <v>109772</v>
      </c>
      <c r="J1151" s="113">
        <v>2812949</v>
      </c>
      <c r="K1151" s="115">
        <v>43507</v>
      </c>
      <c r="L1151" s="113">
        <v>379</v>
      </c>
      <c r="M1151" s="113" t="s">
        <v>1367</v>
      </c>
      <c r="N1151" s="351"/>
    </row>
    <row r="1152" spans="1:14">
      <c r="A1152" s="113" t="s">
        <v>2615</v>
      </c>
      <c r="B1152" s="113" t="s">
        <v>384</v>
      </c>
      <c r="C1152" s="113">
        <v>0.85</v>
      </c>
      <c r="D1152" s="113">
        <v>0.9</v>
      </c>
      <c r="E1152" s="113">
        <v>0.8</v>
      </c>
      <c r="F1152" s="113">
        <v>0.9</v>
      </c>
      <c r="G1152" s="113">
        <v>0.9</v>
      </c>
      <c r="H1152" s="113">
        <v>0.85</v>
      </c>
      <c r="I1152" s="113">
        <v>37804</v>
      </c>
      <c r="J1152" s="113">
        <v>33550.699999999997</v>
      </c>
      <c r="K1152" s="115">
        <v>43507</v>
      </c>
      <c r="L1152" s="113">
        <v>45</v>
      </c>
      <c r="M1152" s="113" t="s">
        <v>2616</v>
      </c>
      <c r="N1152" s="351"/>
    </row>
    <row r="1153" spans="1:14">
      <c r="A1153" s="113" t="s">
        <v>2833</v>
      </c>
      <c r="B1153" s="113" t="s">
        <v>384</v>
      </c>
      <c r="C1153" s="113">
        <v>390</v>
      </c>
      <c r="D1153" s="113">
        <v>407.2</v>
      </c>
      <c r="E1153" s="113">
        <v>387</v>
      </c>
      <c r="F1153" s="113">
        <v>396</v>
      </c>
      <c r="G1153" s="113">
        <v>396</v>
      </c>
      <c r="H1153" s="113">
        <v>388</v>
      </c>
      <c r="I1153" s="113">
        <v>18329</v>
      </c>
      <c r="J1153" s="113">
        <v>7279783.8499999996</v>
      </c>
      <c r="K1153" s="115">
        <v>43507</v>
      </c>
      <c r="L1153" s="113">
        <v>1005</v>
      </c>
      <c r="M1153" s="113" t="s">
        <v>2834</v>
      </c>
      <c r="N1153" s="351"/>
    </row>
    <row r="1154" spans="1:14">
      <c r="A1154" s="113" t="s">
        <v>3084</v>
      </c>
      <c r="B1154" s="113" t="s">
        <v>384</v>
      </c>
      <c r="C1154" s="113">
        <v>323</v>
      </c>
      <c r="D1154" s="113">
        <v>323</v>
      </c>
      <c r="E1154" s="113">
        <v>315.5</v>
      </c>
      <c r="F1154" s="113">
        <v>315.92</v>
      </c>
      <c r="G1154" s="113">
        <v>316.06</v>
      </c>
      <c r="H1154" s="113">
        <v>319.95</v>
      </c>
      <c r="I1154" s="113">
        <v>1025</v>
      </c>
      <c r="J1154" s="113">
        <v>325046.90000000002</v>
      </c>
      <c r="K1154" s="115">
        <v>43507</v>
      </c>
      <c r="L1154" s="113">
        <v>46</v>
      </c>
      <c r="M1154" s="113" t="s">
        <v>3085</v>
      </c>
      <c r="N1154" s="351"/>
    </row>
    <row r="1155" spans="1:14">
      <c r="A1155" s="113" t="s">
        <v>130</v>
      </c>
      <c r="B1155" s="113" t="s">
        <v>384</v>
      </c>
      <c r="C1155" s="113">
        <v>73.400000000000006</v>
      </c>
      <c r="D1155" s="113">
        <v>73.849999999999994</v>
      </c>
      <c r="E1155" s="113">
        <v>70.650000000000006</v>
      </c>
      <c r="F1155" s="113">
        <v>71.05</v>
      </c>
      <c r="G1155" s="113">
        <v>71.05</v>
      </c>
      <c r="H1155" s="113">
        <v>74.25</v>
      </c>
      <c r="I1155" s="113">
        <v>863260</v>
      </c>
      <c r="J1155" s="113">
        <v>61515874.850000001</v>
      </c>
      <c r="K1155" s="115">
        <v>43507</v>
      </c>
      <c r="L1155" s="113">
        <v>9473</v>
      </c>
      <c r="M1155" s="113" t="s">
        <v>3086</v>
      </c>
      <c r="N1155" s="351"/>
    </row>
    <row r="1156" spans="1:14">
      <c r="A1156" s="113" t="s">
        <v>3087</v>
      </c>
      <c r="B1156" s="113" t="s">
        <v>384</v>
      </c>
      <c r="C1156" s="113">
        <v>38.35</v>
      </c>
      <c r="D1156" s="113">
        <v>40</v>
      </c>
      <c r="E1156" s="113">
        <v>37.75</v>
      </c>
      <c r="F1156" s="113">
        <v>38</v>
      </c>
      <c r="G1156" s="113">
        <v>38.450000000000003</v>
      </c>
      <c r="H1156" s="113">
        <v>38.450000000000003</v>
      </c>
      <c r="I1156" s="113">
        <v>6781</v>
      </c>
      <c r="J1156" s="113">
        <v>261189.35</v>
      </c>
      <c r="K1156" s="115">
        <v>43507</v>
      </c>
      <c r="L1156" s="113">
        <v>78</v>
      </c>
      <c r="M1156" s="113" t="s">
        <v>3088</v>
      </c>
      <c r="N1156" s="351"/>
    </row>
    <row r="1157" spans="1:14">
      <c r="A1157" s="113" t="s">
        <v>3089</v>
      </c>
      <c r="B1157" s="113" t="s">
        <v>384</v>
      </c>
      <c r="C1157" s="113">
        <v>675</v>
      </c>
      <c r="D1157" s="113">
        <v>679.95</v>
      </c>
      <c r="E1157" s="113">
        <v>661</v>
      </c>
      <c r="F1157" s="113">
        <v>663.75</v>
      </c>
      <c r="G1157" s="113">
        <v>664.85</v>
      </c>
      <c r="H1157" s="113">
        <v>674.65</v>
      </c>
      <c r="I1157" s="113">
        <v>1744</v>
      </c>
      <c r="J1157" s="113">
        <v>1163942.3500000001</v>
      </c>
      <c r="K1157" s="115">
        <v>43507</v>
      </c>
      <c r="L1157" s="113">
        <v>146</v>
      </c>
      <c r="M1157" s="113" t="s">
        <v>3090</v>
      </c>
      <c r="N1157" s="351"/>
    </row>
    <row r="1158" spans="1:14">
      <c r="A1158" s="113" t="s">
        <v>3091</v>
      </c>
      <c r="B1158" s="113" t="s">
        <v>384</v>
      </c>
      <c r="C1158" s="113">
        <v>2</v>
      </c>
      <c r="D1158" s="113">
        <v>2</v>
      </c>
      <c r="E1158" s="113">
        <v>2</v>
      </c>
      <c r="F1158" s="113">
        <v>2</v>
      </c>
      <c r="G1158" s="113">
        <v>2</v>
      </c>
      <c r="H1158" s="113">
        <v>2.1</v>
      </c>
      <c r="I1158" s="113">
        <v>312351</v>
      </c>
      <c r="J1158" s="113">
        <v>624702</v>
      </c>
      <c r="K1158" s="115">
        <v>43507</v>
      </c>
      <c r="L1158" s="113">
        <v>302</v>
      </c>
      <c r="M1158" s="113" t="s">
        <v>3092</v>
      </c>
      <c r="N1158" s="351"/>
    </row>
    <row r="1159" spans="1:14">
      <c r="A1159" s="113" t="s">
        <v>3093</v>
      </c>
      <c r="B1159" s="113" t="s">
        <v>384</v>
      </c>
      <c r="C1159" s="113">
        <v>75</v>
      </c>
      <c r="D1159" s="113">
        <v>76.7</v>
      </c>
      <c r="E1159" s="113">
        <v>68.5</v>
      </c>
      <c r="F1159" s="113">
        <v>70.05</v>
      </c>
      <c r="G1159" s="113">
        <v>69.8</v>
      </c>
      <c r="H1159" s="113">
        <v>73.55</v>
      </c>
      <c r="I1159" s="113">
        <v>271662</v>
      </c>
      <c r="J1159" s="113">
        <v>19800803.300000001</v>
      </c>
      <c r="K1159" s="115">
        <v>43507</v>
      </c>
      <c r="L1159" s="113">
        <v>3301</v>
      </c>
      <c r="M1159" s="113" t="s">
        <v>3094</v>
      </c>
      <c r="N1159" s="351"/>
    </row>
    <row r="1160" spans="1:14">
      <c r="A1160" s="113" t="s">
        <v>3298</v>
      </c>
      <c r="B1160" s="113" t="s">
        <v>384</v>
      </c>
      <c r="C1160" s="113">
        <v>3.85</v>
      </c>
      <c r="D1160" s="113">
        <v>3.9</v>
      </c>
      <c r="E1160" s="113">
        <v>3.5</v>
      </c>
      <c r="F1160" s="113">
        <v>3.55</v>
      </c>
      <c r="G1160" s="113">
        <v>3.5</v>
      </c>
      <c r="H1160" s="113">
        <v>3.7</v>
      </c>
      <c r="I1160" s="113">
        <v>167174</v>
      </c>
      <c r="J1160" s="113">
        <v>612985.69999999995</v>
      </c>
      <c r="K1160" s="115">
        <v>43507</v>
      </c>
      <c r="L1160" s="113">
        <v>230</v>
      </c>
      <c r="M1160" s="113" t="s">
        <v>3299</v>
      </c>
      <c r="N1160" s="351"/>
    </row>
    <row r="1161" spans="1:14">
      <c r="A1161" s="113" t="s">
        <v>1368</v>
      </c>
      <c r="B1161" s="113" t="s">
        <v>384</v>
      </c>
      <c r="C1161" s="113">
        <v>1510.2</v>
      </c>
      <c r="D1161" s="113">
        <v>1520.45</v>
      </c>
      <c r="E1161" s="113">
        <v>1452.6</v>
      </c>
      <c r="F1161" s="113">
        <v>1494.95</v>
      </c>
      <c r="G1161" s="113">
        <v>1498.9</v>
      </c>
      <c r="H1161" s="113">
        <v>1510.1</v>
      </c>
      <c r="I1161" s="113">
        <v>353463</v>
      </c>
      <c r="J1161" s="113">
        <v>522296479.10000002</v>
      </c>
      <c r="K1161" s="115">
        <v>43507</v>
      </c>
      <c r="L1161" s="113">
        <v>14601</v>
      </c>
      <c r="M1161" s="113" t="s">
        <v>3095</v>
      </c>
      <c r="N1161" s="351"/>
    </row>
    <row r="1162" spans="1:14">
      <c r="A1162" s="113" t="s">
        <v>2866</v>
      </c>
      <c r="B1162" s="113" t="s">
        <v>384</v>
      </c>
      <c r="C1162" s="113">
        <v>1462.95</v>
      </c>
      <c r="D1162" s="113">
        <v>1462.95</v>
      </c>
      <c r="E1162" s="113">
        <v>1452.5</v>
      </c>
      <c r="F1162" s="113">
        <v>1458</v>
      </c>
      <c r="G1162" s="113">
        <v>1458</v>
      </c>
      <c r="H1162" s="113">
        <v>1456.25</v>
      </c>
      <c r="I1162" s="113">
        <v>415</v>
      </c>
      <c r="J1162" s="113">
        <v>604424.85</v>
      </c>
      <c r="K1162" s="115">
        <v>43507</v>
      </c>
      <c r="L1162" s="113">
        <v>83</v>
      </c>
      <c r="M1162" s="113" t="s">
        <v>2867</v>
      </c>
      <c r="N1162" s="351"/>
    </row>
    <row r="1163" spans="1:14">
      <c r="A1163" s="113" t="s">
        <v>3702</v>
      </c>
      <c r="B1163" s="113" t="s">
        <v>384</v>
      </c>
      <c r="C1163" s="113">
        <v>1105.5</v>
      </c>
      <c r="D1163" s="113">
        <v>1106.5</v>
      </c>
      <c r="E1163" s="113">
        <v>1105.5</v>
      </c>
      <c r="F1163" s="113">
        <v>1105.5</v>
      </c>
      <c r="G1163" s="113">
        <v>1105.5</v>
      </c>
      <c r="H1163" s="113">
        <v>1116</v>
      </c>
      <c r="I1163" s="113">
        <v>15</v>
      </c>
      <c r="J1163" s="113">
        <v>16584.5</v>
      </c>
      <c r="K1163" s="115">
        <v>43507</v>
      </c>
      <c r="L1163" s="113">
        <v>5</v>
      </c>
      <c r="M1163" s="113" t="s">
        <v>3703</v>
      </c>
      <c r="N1163" s="351"/>
    </row>
    <row r="1164" spans="1:14">
      <c r="A1164" s="113" t="s">
        <v>1855</v>
      </c>
      <c r="B1164" s="113" t="s">
        <v>384</v>
      </c>
      <c r="C1164" s="113">
        <v>648</v>
      </c>
      <c r="D1164" s="113">
        <v>652.70000000000005</v>
      </c>
      <c r="E1164" s="113">
        <v>631</v>
      </c>
      <c r="F1164" s="113">
        <v>636.95000000000005</v>
      </c>
      <c r="G1164" s="113">
        <v>632.1</v>
      </c>
      <c r="H1164" s="113">
        <v>647.5</v>
      </c>
      <c r="I1164" s="113">
        <v>19775</v>
      </c>
      <c r="J1164" s="113">
        <v>12636087.9</v>
      </c>
      <c r="K1164" s="115">
        <v>43507</v>
      </c>
      <c r="L1164" s="113">
        <v>3094</v>
      </c>
      <c r="M1164" s="113" t="s">
        <v>3096</v>
      </c>
      <c r="N1164" s="351"/>
    </row>
    <row r="1165" spans="1:14">
      <c r="A1165" s="113" t="s">
        <v>3097</v>
      </c>
      <c r="B1165" s="113" t="s">
        <v>384</v>
      </c>
      <c r="C1165" s="113">
        <v>181.5</v>
      </c>
      <c r="D1165" s="113">
        <v>185.85</v>
      </c>
      <c r="E1165" s="113">
        <v>180</v>
      </c>
      <c r="F1165" s="113">
        <v>183.6</v>
      </c>
      <c r="G1165" s="113">
        <v>183.1</v>
      </c>
      <c r="H1165" s="113">
        <v>181.7</v>
      </c>
      <c r="I1165" s="113">
        <v>58223</v>
      </c>
      <c r="J1165" s="113">
        <v>10650607.800000001</v>
      </c>
      <c r="K1165" s="115">
        <v>43507</v>
      </c>
      <c r="L1165" s="113">
        <v>2021</v>
      </c>
      <c r="M1165" s="113" t="s">
        <v>3098</v>
      </c>
      <c r="N1165" s="351"/>
    </row>
    <row r="1166" spans="1:14">
      <c r="A1166" s="113" t="s">
        <v>3587</v>
      </c>
      <c r="B1166" s="113" t="s">
        <v>3201</v>
      </c>
      <c r="C1166" s="113">
        <v>3</v>
      </c>
      <c r="D1166" s="113">
        <v>3</v>
      </c>
      <c r="E1166" s="113">
        <v>2.85</v>
      </c>
      <c r="F1166" s="113">
        <v>2.85</v>
      </c>
      <c r="G1166" s="113">
        <v>2.85</v>
      </c>
      <c r="H1166" s="113">
        <v>3</v>
      </c>
      <c r="I1166" s="113">
        <v>106</v>
      </c>
      <c r="J1166" s="113">
        <v>302.85000000000002</v>
      </c>
      <c r="K1166" s="115">
        <v>43507</v>
      </c>
      <c r="L1166" s="113">
        <v>4</v>
      </c>
      <c r="M1166" s="113" t="s">
        <v>3588</v>
      </c>
      <c r="N1166" s="351"/>
    </row>
    <row r="1167" spans="1:14">
      <c r="A1167" s="113" t="s">
        <v>1369</v>
      </c>
      <c r="B1167" s="113" t="s">
        <v>384</v>
      </c>
      <c r="C1167" s="113">
        <v>430.5</v>
      </c>
      <c r="D1167" s="113">
        <v>436.3</v>
      </c>
      <c r="E1167" s="113">
        <v>415.4</v>
      </c>
      <c r="F1167" s="113">
        <v>418.25</v>
      </c>
      <c r="G1167" s="113">
        <v>419.55</v>
      </c>
      <c r="H1167" s="113">
        <v>438.1</v>
      </c>
      <c r="I1167" s="113">
        <v>416774</v>
      </c>
      <c r="J1167" s="113">
        <v>175263753.84999999</v>
      </c>
      <c r="K1167" s="115">
        <v>43507</v>
      </c>
      <c r="L1167" s="113">
        <v>29835</v>
      </c>
      <c r="M1167" s="113" t="s">
        <v>1370</v>
      </c>
      <c r="N1167" s="351"/>
    </row>
    <row r="1168" spans="1:14">
      <c r="A1168" s="113" t="s">
        <v>2021</v>
      </c>
      <c r="B1168" s="113" t="s">
        <v>384</v>
      </c>
      <c r="C1168" s="113">
        <v>307.64999999999998</v>
      </c>
      <c r="D1168" s="113">
        <v>307.64999999999998</v>
      </c>
      <c r="E1168" s="113">
        <v>271.35000000000002</v>
      </c>
      <c r="F1168" s="113">
        <v>282.2</v>
      </c>
      <c r="G1168" s="113">
        <v>281.25</v>
      </c>
      <c r="H1168" s="113">
        <v>277.75</v>
      </c>
      <c r="I1168" s="113">
        <v>6555</v>
      </c>
      <c r="J1168" s="113">
        <v>1870149.8</v>
      </c>
      <c r="K1168" s="115">
        <v>43507</v>
      </c>
      <c r="L1168" s="113">
        <v>927</v>
      </c>
      <c r="M1168" s="113" t="s">
        <v>2023</v>
      </c>
      <c r="N1168" s="351"/>
    </row>
    <row r="1169" spans="1:14">
      <c r="A1169" s="113" t="s">
        <v>1371</v>
      </c>
      <c r="B1169" s="113" t="s">
        <v>384</v>
      </c>
      <c r="C1169" s="113">
        <v>109</v>
      </c>
      <c r="D1169" s="113">
        <v>109.7</v>
      </c>
      <c r="E1169" s="113">
        <v>99.1</v>
      </c>
      <c r="F1169" s="113">
        <v>100.2</v>
      </c>
      <c r="G1169" s="113">
        <v>100</v>
      </c>
      <c r="H1169" s="113">
        <v>108.75</v>
      </c>
      <c r="I1169" s="113">
        <v>658342</v>
      </c>
      <c r="J1169" s="113">
        <v>67163528.349999994</v>
      </c>
      <c r="K1169" s="115">
        <v>43507</v>
      </c>
      <c r="L1169" s="113">
        <v>11624</v>
      </c>
      <c r="M1169" s="113" t="s">
        <v>1372</v>
      </c>
      <c r="N1169" s="351"/>
    </row>
    <row r="1170" spans="1:14">
      <c r="A1170" s="113" t="s">
        <v>3300</v>
      </c>
      <c r="B1170" s="113" t="s">
        <v>3201</v>
      </c>
      <c r="C1170" s="113">
        <v>0.8</v>
      </c>
      <c r="D1170" s="113">
        <v>0.8</v>
      </c>
      <c r="E1170" s="113">
        <v>0.75</v>
      </c>
      <c r="F1170" s="113">
        <v>0.75</v>
      </c>
      <c r="G1170" s="113">
        <v>0.75</v>
      </c>
      <c r="H1170" s="113">
        <v>0.8</v>
      </c>
      <c r="I1170" s="113">
        <v>16497</v>
      </c>
      <c r="J1170" s="113">
        <v>12684.6</v>
      </c>
      <c r="K1170" s="115">
        <v>43507</v>
      </c>
      <c r="L1170" s="113">
        <v>24</v>
      </c>
      <c r="M1170" s="113" t="s">
        <v>3301</v>
      </c>
      <c r="N1170" s="351"/>
    </row>
    <row r="1171" spans="1:14">
      <c r="A1171" s="113" t="s">
        <v>1373</v>
      </c>
      <c r="B1171" s="113" t="s">
        <v>384</v>
      </c>
      <c r="C1171" s="113">
        <v>570.5</v>
      </c>
      <c r="D1171" s="113">
        <v>578.70000000000005</v>
      </c>
      <c r="E1171" s="113">
        <v>568.25</v>
      </c>
      <c r="F1171" s="113">
        <v>569.5</v>
      </c>
      <c r="G1171" s="113">
        <v>569.29999999999995</v>
      </c>
      <c r="H1171" s="113">
        <v>570.20000000000005</v>
      </c>
      <c r="I1171" s="113">
        <v>702527</v>
      </c>
      <c r="J1171" s="113">
        <v>401837685.89999998</v>
      </c>
      <c r="K1171" s="115">
        <v>43507</v>
      </c>
      <c r="L1171" s="113">
        <v>6902</v>
      </c>
      <c r="M1171" s="113" t="s">
        <v>1374</v>
      </c>
      <c r="N1171" s="351"/>
    </row>
    <row r="1172" spans="1:14">
      <c r="A1172" s="113" t="s">
        <v>3302</v>
      </c>
      <c r="B1172" s="113" t="s">
        <v>384</v>
      </c>
      <c r="C1172" s="113">
        <v>20.05</v>
      </c>
      <c r="D1172" s="113">
        <v>20.75</v>
      </c>
      <c r="E1172" s="113">
        <v>20</v>
      </c>
      <c r="F1172" s="113">
        <v>20.05</v>
      </c>
      <c r="G1172" s="113">
        <v>20.05</v>
      </c>
      <c r="H1172" s="113">
        <v>20.6</v>
      </c>
      <c r="I1172" s="113">
        <v>11058</v>
      </c>
      <c r="J1172" s="113">
        <v>223979.9</v>
      </c>
      <c r="K1172" s="115">
        <v>43507</v>
      </c>
      <c r="L1172" s="113">
        <v>43</v>
      </c>
      <c r="M1172" s="113" t="s">
        <v>3303</v>
      </c>
      <c r="N1172" s="351"/>
    </row>
    <row r="1173" spans="1:14">
      <c r="A1173" s="113" t="s">
        <v>3304</v>
      </c>
      <c r="B1173" s="113" t="s">
        <v>384</v>
      </c>
      <c r="C1173" s="113">
        <v>42.8</v>
      </c>
      <c r="D1173" s="113">
        <v>42.8</v>
      </c>
      <c r="E1173" s="113">
        <v>40.65</v>
      </c>
      <c r="F1173" s="113">
        <v>42.15</v>
      </c>
      <c r="G1173" s="113">
        <v>42.6</v>
      </c>
      <c r="H1173" s="113">
        <v>41.3</v>
      </c>
      <c r="I1173" s="113">
        <v>514</v>
      </c>
      <c r="J1173" s="113">
        <v>21708.3</v>
      </c>
      <c r="K1173" s="115">
        <v>43507</v>
      </c>
      <c r="L1173" s="113">
        <v>16</v>
      </c>
      <c r="M1173" s="113" t="s">
        <v>3305</v>
      </c>
      <c r="N1173" s="351"/>
    </row>
    <row r="1174" spans="1:14">
      <c r="A1174" s="113" t="s">
        <v>3704</v>
      </c>
      <c r="B1174" s="113" t="s">
        <v>3201</v>
      </c>
      <c r="C1174" s="113">
        <v>21</v>
      </c>
      <c r="D1174" s="113">
        <v>21</v>
      </c>
      <c r="E1174" s="113">
        <v>21</v>
      </c>
      <c r="F1174" s="113">
        <v>21</v>
      </c>
      <c r="G1174" s="113">
        <v>21</v>
      </c>
      <c r="H1174" s="113">
        <v>20.399999999999999</v>
      </c>
      <c r="I1174" s="113">
        <v>2</v>
      </c>
      <c r="J1174" s="113">
        <v>42</v>
      </c>
      <c r="K1174" s="115">
        <v>43507</v>
      </c>
      <c r="L1174" s="113">
        <v>1</v>
      </c>
      <c r="M1174" s="113" t="s">
        <v>3705</v>
      </c>
      <c r="N1174" s="351"/>
    </row>
    <row r="1175" spans="1:14">
      <c r="A1175" s="113" t="s">
        <v>1375</v>
      </c>
      <c r="B1175" s="113" t="s">
        <v>384</v>
      </c>
      <c r="C1175" s="113">
        <v>158.6</v>
      </c>
      <c r="D1175" s="113">
        <v>158.85</v>
      </c>
      <c r="E1175" s="113">
        <v>153.19999999999999</v>
      </c>
      <c r="F1175" s="113">
        <v>154.1</v>
      </c>
      <c r="G1175" s="113">
        <v>154.25</v>
      </c>
      <c r="H1175" s="113">
        <v>158.94999999999999</v>
      </c>
      <c r="I1175" s="113">
        <v>87014</v>
      </c>
      <c r="J1175" s="113">
        <v>13501612.4</v>
      </c>
      <c r="K1175" s="115">
        <v>43507</v>
      </c>
      <c r="L1175" s="113">
        <v>2305</v>
      </c>
      <c r="M1175" s="113" t="s">
        <v>1376</v>
      </c>
      <c r="N1175" s="351"/>
    </row>
    <row r="1176" spans="1:14">
      <c r="A1176" s="113" t="s">
        <v>3306</v>
      </c>
      <c r="B1176" s="113" t="s">
        <v>384</v>
      </c>
      <c r="C1176" s="113">
        <v>22.65</v>
      </c>
      <c r="D1176" s="113">
        <v>23.25</v>
      </c>
      <c r="E1176" s="113">
        <v>22</v>
      </c>
      <c r="F1176" s="113">
        <v>22.35</v>
      </c>
      <c r="G1176" s="113">
        <v>22</v>
      </c>
      <c r="H1176" s="113">
        <v>22.8</v>
      </c>
      <c r="I1176" s="113">
        <v>18852</v>
      </c>
      <c r="J1176" s="113">
        <v>426174.45</v>
      </c>
      <c r="K1176" s="115">
        <v>43507</v>
      </c>
      <c r="L1176" s="113">
        <v>69</v>
      </c>
      <c r="M1176" s="113" t="s">
        <v>3307</v>
      </c>
      <c r="N1176" s="351"/>
    </row>
    <row r="1177" spans="1:14">
      <c r="A1177" s="113" t="s">
        <v>3099</v>
      </c>
      <c r="B1177" s="113" t="s">
        <v>384</v>
      </c>
      <c r="C1177" s="113">
        <v>91.85</v>
      </c>
      <c r="D1177" s="113">
        <v>92</v>
      </c>
      <c r="E1177" s="113">
        <v>87</v>
      </c>
      <c r="F1177" s="113">
        <v>88</v>
      </c>
      <c r="G1177" s="113">
        <v>88.35</v>
      </c>
      <c r="H1177" s="113">
        <v>91.75</v>
      </c>
      <c r="I1177" s="113">
        <v>16738</v>
      </c>
      <c r="J1177" s="113">
        <v>1478714.4</v>
      </c>
      <c r="K1177" s="115">
        <v>43507</v>
      </c>
      <c r="L1177" s="113">
        <v>121</v>
      </c>
      <c r="M1177" s="113" t="s">
        <v>3100</v>
      </c>
      <c r="N1177" s="351"/>
    </row>
    <row r="1178" spans="1:14">
      <c r="A1178" s="113" t="s">
        <v>212</v>
      </c>
      <c r="B1178" s="113" t="s">
        <v>384</v>
      </c>
      <c r="C1178" s="113">
        <v>611.29999999999995</v>
      </c>
      <c r="D1178" s="113">
        <v>613</v>
      </c>
      <c r="E1178" s="113">
        <v>592</v>
      </c>
      <c r="F1178" s="113">
        <v>600.5</v>
      </c>
      <c r="G1178" s="113">
        <v>600</v>
      </c>
      <c r="H1178" s="113">
        <v>611.25</v>
      </c>
      <c r="I1178" s="113">
        <v>266526</v>
      </c>
      <c r="J1178" s="113">
        <v>159518036.19999999</v>
      </c>
      <c r="K1178" s="115">
        <v>43507</v>
      </c>
      <c r="L1178" s="113">
        <v>13314</v>
      </c>
      <c r="M1178" s="113" t="s">
        <v>1377</v>
      </c>
      <c r="N1178" s="351"/>
    </row>
    <row r="1179" spans="1:14">
      <c r="A1179" s="113" t="s">
        <v>1378</v>
      </c>
      <c r="B1179" s="113" t="s">
        <v>384</v>
      </c>
      <c r="C1179" s="113">
        <v>190</v>
      </c>
      <c r="D1179" s="113">
        <v>190</v>
      </c>
      <c r="E1179" s="113">
        <v>178.8</v>
      </c>
      <c r="F1179" s="113">
        <v>181.85</v>
      </c>
      <c r="G1179" s="113">
        <v>182.75</v>
      </c>
      <c r="H1179" s="113">
        <v>188.75</v>
      </c>
      <c r="I1179" s="113">
        <v>24008</v>
      </c>
      <c r="J1179" s="113">
        <v>4431515.8</v>
      </c>
      <c r="K1179" s="115">
        <v>43507</v>
      </c>
      <c r="L1179" s="113">
        <v>673</v>
      </c>
      <c r="M1179" s="113" t="s">
        <v>1379</v>
      </c>
      <c r="N1179" s="351"/>
    </row>
    <row r="1180" spans="1:14">
      <c r="A1180" s="113" t="s">
        <v>1380</v>
      </c>
      <c r="B1180" s="113" t="s">
        <v>384</v>
      </c>
      <c r="C1180" s="113">
        <v>213.25</v>
      </c>
      <c r="D1180" s="113">
        <v>213.6</v>
      </c>
      <c r="E1180" s="113">
        <v>196.25</v>
      </c>
      <c r="F1180" s="113">
        <v>206.15</v>
      </c>
      <c r="G1180" s="113">
        <v>206</v>
      </c>
      <c r="H1180" s="113">
        <v>215.6</v>
      </c>
      <c r="I1180" s="113">
        <v>15584</v>
      </c>
      <c r="J1180" s="113">
        <v>3201032.15</v>
      </c>
      <c r="K1180" s="115">
        <v>43507</v>
      </c>
      <c r="L1180" s="113">
        <v>871</v>
      </c>
      <c r="M1180" s="113" t="s">
        <v>1381</v>
      </c>
      <c r="N1180" s="351"/>
    </row>
    <row r="1181" spans="1:14">
      <c r="A1181" s="113" t="s">
        <v>1382</v>
      </c>
      <c r="B1181" s="113" t="s">
        <v>384</v>
      </c>
      <c r="C1181" s="113">
        <v>128.44999999999999</v>
      </c>
      <c r="D1181" s="113">
        <v>133.9</v>
      </c>
      <c r="E1181" s="113">
        <v>127.95</v>
      </c>
      <c r="F1181" s="113">
        <v>128.9</v>
      </c>
      <c r="G1181" s="113">
        <v>128.94999999999999</v>
      </c>
      <c r="H1181" s="113">
        <v>128.80000000000001</v>
      </c>
      <c r="I1181" s="113">
        <v>39804</v>
      </c>
      <c r="J1181" s="113">
        <v>5182287.2</v>
      </c>
      <c r="K1181" s="115">
        <v>43507</v>
      </c>
      <c r="L1181" s="113">
        <v>779</v>
      </c>
      <c r="M1181" s="113" t="s">
        <v>1383</v>
      </c>
      <c r="N1181" s="351"/>
    </row>
    <row r="1182" spans="1:14">
      <c r="A1182" s="113" t="s">
        <v>3308</v>
      </c>
      <c r="B1182" s="113" t="s">
        <v>384</v>
      </c>
      <c r="C1182" s="113">
        <v>2.7</v>
      </c>
      <c r="D1182" s="113">
        <v>2.7</v>
      </c>
      <c r="E1182" s="113">
        <v>2.6</v>
      </c>
      <c r="F1182" s="113">
        <v>2.65</v>
      </c>
      <c r="G1182" s="113">
        <v>2.65</v>
      </c>
      <c r="H1182" s="113">
        <v>2.7</v>
      </c>
      <c r="I1182" s="113">
        <v>61127</v>
      </c>
      <c r="J1182" s="113">
        <v>163421.70000000001</v>
      </c>
      <c r="K1182" s="115">
        <v>43507</v>
      </c>
      <c r="L1182" s="113">
        <v>175</v>
      </c>
      <c r="M1182" s="113" t="s">
        <v>3309</v>
      </c>
      <c r="N1182" s="351"/>
    </row>
    <row r="1183" spans="1:14">
      <c r="A1183" s="113" t="s">
        <v>1384</v>
      </c>
      <c r="B1183" s="113" t="s">
        <v>384</v>
      </c>
      <c r="C1183" s="113">
        <v>462</v>
      </c>
      <c r="D1183" s="113">
        <v>463</v>
      </c>
      <c r="E1183" s="113">
        <v>452.7</v>
      </c>
      <c r="F1183" s="113">
        <v>461.9</v>
      </c>
      <c r="G1183" s="113">
        <v>462</v>
      </c>
      <c r="H1183" s="113">
        <v>466.65</v>
      </c>
      <c r="I1183" s="113">
        <v>132</v>
      </c>
      <c r="J1183" s="113">
        <v>60641.65</v>
      </c>
      <c r="K1183" s="115">
        <v>43507</v>
      </c>
      <c r="L1183" s="113">
        <v>32</v>
      </c>
      <c r="M1183" s="113" t="s">
        <v>1385</v>
      </c>
      <c r="N1183" s="351"/>
    </row>
    <row r="1184" spans="1:14">
      <c r="A1184" s="113" t="s">
        <v>1386</v>
      </c>
      <c r="B1184" s="113" t="s">
        <v>384</v>
      </c>
      <c r="C1184" s="113">
        <v>1002.3</v>
      </c>
      <c r="D1184" s="113">
        <v>1039</v>
      </c>
      <c r="E1184" s="113">
        <v>971.65</v>
      </c>
      <c r="F1184" s="113">
        <v>1013.7</v>
      </c>
      <c r="G1184" s="113">
        <v>1025</v>
      </c>
      <c r="H1184" s="113">
        <v>995.95</v>
      </c>
      <c r="I1184" s="113">
        <v>1618</v>
      </c>
      <c r="J1184" s="113">
        <v>1627560.75</v>
      </c>
      <c r="K1184" s="115">
        <v>43507</v>
      </c>
      <c r="L1184" s="113">
        <v>324</v>
      </c>
      <c r="M1184" s="113" t="s">
        <v>1387</v>
      </c>
      <c r="N1184" s="351"/>
    </row>
    <row r="1185" spans="1:14">
      <c r="A1185" s="113" t="s">
        <v>1388</v>
      </c>
      <c r="B1185" s="113" t="s">
        <v>384</v>
      </c>
      <c r="C1185" s="113">
        <v>854.05</v>
      </c>
      <c r="D1185" s="113">
        <v>860</v>
      </c>
      <c r="E1185" s="113">
        <v>839</v>
      </c>
      <c r="F1185" s="113">
        <v>856.7</v>
      </c>
      <c r="G1185" s="113">
        <v>860</v>
      </c>
      <c r="H1185" s="113">
        <v>854.1</v>
      </c>
      <c r="I1185" s="113">
        <v>3522</v>
      </c>
      <c r="J1185" s="113">
        <v>2989578</v>
      </c>
      <c r="K1185" s="115">
        <v>43507</v>
      </c>
      <c r="L1185" s="113">
        <v>625</v>
      </c>
      <c r="M1185" s="113" t="s">
        <v>1389</v>
      </c>
      <c r="N1185" s="351"/>
    </row>
    <row r="1186" spans="1:14">
      <c r="A1186" s="113" t="s">
        <v>1390</v>
      </c>
      <c r="B1186" s="113" t="s">
        <v>384</v>
      </c>
      <c r="C1186" s="113">
        <v>689.25</v>
      </c>
      <c r="D1186" s="113">
        <v>695.9</v>
      </c>
      <c r="E1186" s="113">
        <v>668.65</v>
      </c>
      <c r="F1186" s="113">
        <v>687.75</v>
      </c>
      <c r="G1186" s="113">
        <v>690</v>
      </c>
      <c r="H1186" s="113">
        <v>687.55</v>
      </c>
      <c r="I1186" s="113">
        <v>913837</v>
      </c>
      <c r="J1186" s="113">
        <v>624500974.39999998</v>
      </c>
      <c r="K1186" s="115">
        <v>43507</v>
      </c>
      <c r="L1186" s="113">
        <v>22090</v>
      </c>
      <c r="M1186" s="113" t="s">
        <v>1391</v>
      </c>
      <c r="N1186" s="351"/>
    </row>
    <row r="1187" spans="1:14">
      <c r="A1187" s="113" t="s">
        <v>1392</v>
      </c>
      <c r="B1187" s="113" t="s">
        <v>384</v>
      </c>
      <c r="C1187" s="113">
        <v>535.65</v>
      </c>
      <c r="D1187" s="113">
        <v>537.95000000000005</v>
      </c>
      <c r="E1187" s="113">
        <v>529.9</v>
      </c>
      <c r="F1187" s="113">
        <v>533.75</v>
      </c>
      <c r="G1187" s="113">
        <v>532</v>
      </c>
      <c r="H1187" s="113">
        <v>535.65</v>
      </c>
      <c r="I1187" s="113">
        <v>1653</v>
      </c>
      <c r="J1187" s="113">
        <v>879807.4</v>
      </c>
      <c r="K1187" s="115">
        <v>43507</v>
      </c>
      <c r="L1187" s="113">
        <v>259</v>
      </c>
      <c r="M1187" s="113" t="s">
        <v>1393</v>
      </c>
      <c r="N1187" s="351"/>
    </row>
    <row r="1188" spans="1:14">
      <c r="A1188" s="113" t="s">
        <v>1887</v>
      </c>
      <c r="B1188" s="113" t="s">
        <v>384</v>
      </c>
      <c r="C1188" s="113">
        <v>573.1</v>
      </c>
      <c r="D1188" s="113">
        <v>575.95000000000005</v>
      </c>
      <c r="E1188" s="113">
        <v>559.75</v>
      </c>
      <c r="F1188" s="113">
        <v>564.6</v>
      </c>
      <c r="G1188" s="113">
        <v>564.29999999999995</v>
      </c>
      <c r="H1188" s="113">
        <v>572.85</v>
      </c>
      <c r="I1188" s="113">
        <v>1090830</v>
      </c>
      <c r="J1188" s="113">
        <v>616328512.95000005</v>
      </c>
      <c r="K1188" s="115">
        <v>43507</v>
      </c>
      <c r="L1188" s="113">
        <v>26301</v>
      </c>
      <c r="M1188" s="113" t="s">
        <v>2835</v>
      </c>
      <c r="N1188" s="351"/>
    </row>
    <row r="1189" spans="1:14">
      <c r="A1189" s="113" t="s">
        <v>1394</v>
      </c>
      <c r="B1189" s="113" t="s">
        <v>384</v>
      </c>
      <c r="C1189" s="113">
        <v>56.2</v>
      </c>
      <c r="D1189" s="113">
        <v>56.5</v>
      </c>
      <c r="E1189" s="113">
        <v>54.45</v>
      </c>
      <c r="F1189" s="113">
        <v>54.7</v>
      </c>
      <c r="G1189" s="113">
        <v>54.85</v>
      </c>
      <c r="H1189" s="113">
        <v>56.5</v>
      </c>
      <c r="I1189" s="113">
        <v>486292</v>
      </c>
      <c r="J1189" s="113">
        <v>26783899.100000001</v>
      </c>
      <c r="K1189" s="115">
        <v>43507</v>
      </c>
      <c r="L1189" s="113">
        <v>4249</v>
      </c>
      <c r="M1189" s="113" t="s">
        <v>3101</v>
      </c>
      <c r="N1189" s="351"/>
    </row>
    <row r="1190" spans="1:14">
      <c r="A1190" s="113" t="s">
        <v>131</v>
      </c>
      <c r="B1190" s="113" t="s">
        <v>384</v>
      </c>
      <c r="C1190" s="113">
        <v>5.75</v>
      </c>
      <c r="D1190" s="113">
        <v>5.75</v>
      </c>
      <c r="E1190" s="113">
        <v>5.2</v>
      </c>
      <c r="F1190" s="113">
        <v>5.35</v>
      </c>
      <c r="G1190" s="113">
        <v>5.35</v>
      </c>
      <c r="H1190" s="113">
        <v>5.35</v>
      </c>
      <c r="I1190" s="113">
        <v>62523776</v>
      </c>
      <c r="J1190" s="113">
        <v>334552325.19999999</v>
      </c>
      <c r="K1190" s="115">
        <v>43507</v>
      </c>
      <c r="L1190" s="113">
        <v>25040</v>
      </c>
      <c r="M1190" s="113" t="s">
        <v>3102</v>
      </c>
      <c r="N1190" s="351"/>
    </row>
    <row r="1191" spans="1:14">
      <c r="A1191" s="113" t="s">
        <v>132</v>
      </c>
      <c r="B1191" s="113" t="s">
        <v>384</v>
      </c>
      <c r="C1191" s="113">
        <v>119.35</v>
      </c>
      <c r="D1191" s="113">
        <v>120.5</v>
      </c>
      <c r="E1191" s="113">
        <v>116.55</v>
      </c>
      <c r="F1191" s="113">
        <v>119.2</v>
      </c>
      <c r="G1191" s="113">
        <v>119.2</v>
      </c>
      <c r="H1191" s="113">
        <v>119.15</v>
      </c>
      <c r="I1191" s="113">
        <v>5133323</v>
      </c>
      <c r="J1191" s="113">
        <v>608846177.64999998</v>
      </c>
      <c r="K1191" s="115">
        <v>43507</v>
      </c>
      <c r="L1191" s="113">
        <v>22539</v>
      </c>
      <c r="M1191" s="113" t="s">
        <v>3103</v>
      </c>
      <c r="N1191" s="351"/>
    </row>
    <row r="1192" spans="1:14">
      <c r="A1192" s="113" t="s">
        <v>1396</v>
      </c>
      <c r="B1192" s="113" t="s">
        <v>384</v>
      </c>
      <c r="C1192" s="113">
        <v>69.400000000000006</v>
      </c>
      <c r="D1192" s="113">
        <v>69.650000000000006</v>
      </c>
      <c r="E1192" s="113">
        <v>65.7</v>
      </c>
      <c r="F1192" s="113">
        <v>66.099999999999994</v>
      </c>
      <c r="G1192" s="113">
        <v>66</v>
      </c>
      <c r="H1192" s="113">
        <v>67.75</v>
      </c>
      <c r="I1192" s="113">
        <v>139789</v>
      </c>
      <c r="J1192" s="113">
        <v>9312166.1999999993</v>
      </c>
      <c r="K1192" s="115">
        <v>43507</v>
      </c>
      <c r="L1192" s="113">
        <v>2037</v>
      </c>
      <c r="M1192" s="113" t="s">
        <v>1397</v>
      </c>
      <c r="N1192" s="351"/>
    </row>
    <row r="1193" spans="1:14">
      <c r="A1193" s="113" t="s">
        <v>3310</v>
      </c>
      <c r="B1193" s="113" t="s">
        <v>384</v>
      </c>
      <c r="C1193" s="113">
        <v>22.15</v>
      </c>
      <c r="D1193" s="113">
        <v>23.1</v>
      </c>
      <c r="E1193" s="113">
        <v>20.95</v>
      </c>
      <c r="F1193" s="113">
        <v>20.95</v>
      </c>
      <c r="G1193" s="113">
        <v>20.95</v>
      </c>
      <c r="H1193" s="113">
        <v>22.05</v>
      </c>
      <c r="I1193" s="113">
        <v>35937</v>
      </c>
      <c r="J1193" s="113">
        <v>778751.85</v>
      </c>
      <c r="K1193" s="115">
        <v>43507</v>
      </c>
      <c r="L1193" s="113">
        <v>155</v>
      </c>
      <c r="M1193" s="113" t="s">
        <v>3311</v>
      </c>
      <c r="N1193" s="351"/>
    </row>
    <row r="1194" spans="1:14">
      <c r="A1194" s="113" t="s">
        <v>3706</v>
      </c>
      <c r="B1194" s="113" t="s">
        <v>3201</v>
      </c>
      <c r="C1194" s="113">
        <v>3.5</v>
      </c>
      <c r="D1194" s="113">
        <v>3.5</v>
      </c>
      <c r="E1194" s="113">
        <v>3.5</v>
      </c>
      <c r="F1194" s="113">
        <v>3.5</v>
      </c>
      <c r="G1194" s="113">
        <v>3.5</v>
      </c>
      <c r="H1194" s="113">
        <v>3.65</v>
      </c>
      <c r="I1194" s="113">
        <v>200</v>
      </c>
      <c r="J1194" s="113">
        <v>700</v>
      </c>
      <c r="K1194" s="115">
        <v>43507</v>
      </c>
      <c r="L1194" s="113">
        <v>1</v>
      </c>
      <c r="M1194" s="113" t="s">
        <v>3707</v>
      </c>
      <c r="N1194" s="351"/>
    </row>
    <row r="1195" spans="1:14">
      <c r="A1195" s="113" t="s">
        <v>1398</v>
      </c>
      <c r="B1195" s="113" t="s">
        <v>384</v>
      </c>
      <c r="C1195" s="113">
        <v>754.9</v>
      </c>
      <c r="D1195" s="113">
        <v>755</v>
      </c>
      <c r="E1195" s="113">
        <v>742.1</v>
      </c>
      <c r="F1195" s="113">
        <v>745.9</v>
      </c>
      <c r="G1195" s="113">
        <v>746.5</v>
      </c>
      <c r="H1195" s="113">
        <v>746.9</v>
      </c>
      <c r="I1195" s="113">
        <v>8580</v>
      </c>
      <c r="J1195" s="113">
        <v>6412234.2999999998</v>
      </c>
      <c r="K1195" s="115">
        <v>43507</v>
      </c>
      <c r="L1195" s="113">
        <v>1844</v>
      </c>
      <c r="M1195" s="113" t="s">
        <v>1399</v>
      </c>
      <c r="N1195" s="351"/>
    </row>
    <row r="1196" spans="1:14">
      <c r="A1196" s="113" t="s">
        <v>133</v>
      </c>
      <c r="B1196" s="113" t="s">
        <v>384</v>
      </c>
      <c r="C1196" s="113">
        <v>134.1</v>
      </c>
      <c r="D1196" s="113">
        <v>138.6</v>
      </c>
      <c r="E1196" s="113">
        <v>130</v>
      </c>
      <c r="F1196" s="113">
        <v>135.05000000000001</v>
      </c>
      <c r="G1196" s="113">
        <v>134.9</v>
      </c>
      <c r="H1196" s="113">
        <v>129.25</v>
      </c>
      <c r="I1196" s="113">
        <v>24051638</v>
      </c>
      <c r="J1196" s="113">
        <v>3227414723.6500001</v>
      </c>
      <c r="K1196" s="115">
        <v>43507</v>
      </c>
      <c r="L1196" s="113">
        <v>167980</v>
      </c>
      <c r="M1196" s="113" t="s">
        <v>1400</v>
      </c>
      <c r="N1196" s="351"/>
    </row>
    <row r="1197" spans="1:14">
      <c r="A1197" s="113" t="s">
        <v>2723</v>
      </c>
      <c r="B1197" s="113" t="s">
        <v>384</v>
      </c>
      <c r="C1197" s="113">
        <v>113.62</v>
      </c>
      <c r="D1197" s="113">
        <v>113.62</v>
      </c>
      <c r="E1197" s="113">
        <v>112.45</v>
      </c>
      <c r="F1197" s="113">
        <v>113.55</v>
      </c>
      <c r="G1197" s="113">
        <v>113.55</v>
      </c>
      <c r="H1197" s="113">
        <v>114.13</v>
      </c>
      <c r="I1197" s="113">
        <v>122</v>
      </c>
      <c r="J1197" s="113">
        <v>13834.97</v>
      </c>
      <c r="K1197" s="115">
        <v>43507</v>
      </c>
      <c r="L1197" s="113">
        <v>24</v>
      </c>
      <c r="M1197" s="113" t="s">
        <v>2724</v>
      </c>
      <c r="N1197" s="351"/>
    </row>
    <row r="1198" spans="1:14">
      <c r="A1198" s="113" t="s">
        <v>2209</v>
      </c>
      <c r="B1198" s="113" t="s">
        <v>384</v>
      </c>
      <c r="C1198" s="113">
        <v>50.79</v>
      </c>
      <c r="D1198" s="113">
        <v>50.79</v>
      </c>
      <c r="E1198" s="113">
        <v>50.29</v>
      </c>
      <c r="F1198" s="113">
        <v>50.68</v>
      </c>
      <c r="G1198" s="113">
        <v>50.68</v>
      </c>
      <c r="H1198" s="113">
        <v>51.14</v>
      </c>
      <c r="I1198" s="113">
        <v>4899</v>
      </c>
      <c r="J1198" s="113">
        <v>246984.78</v>
      </c>
      <c r="K1198" s="115">
        <v>43507</v>
      </c>
      <c r="L1198" s="113">
        <v>57</v>
      </c>
      <c r="M1198" s="113" t="s">
        <v>2210</v>
      </c>
      <c r="N1198" s="351"/>
    </row>
    <row r="1199" spans="1:14">
      <c r="A1199" s="113" t="s">
        <v>2762</v>
      </c>
      <c r="B1199" s="113" t="s">
        <v>384</v>
      </c>
      <c r="C1199" s="113">
        <v>28.82</v>
      </c>
      <c r="D1199" s="113">
        <v>28.98</v>
      </c>
      <c r="E1199" s="113">
        <v>28.62</v>
      </c>
      <c r="F1199" s="113">
        <v>28.9</v>
      </c>
      <c r="G1199" s="113">
        <v>28.9</v>
      </c>
      <c r="H1199" s="113">
        <v>29.04</v>
      </c>
      <c r="I1199" s="113">
        <v>650</v>
      </c>
      <c r="J1199" s="113">
        <v>18701.48</v>
      </c>
      <c r="K1199" s="115">
        <v>43507</v>
      </c>
      <c r="L1199" s="113">
        <v>16</v>
      </c>
      <c r="M1199" s="113" t="s">
        <v>2763</v>
      </c>
      <c r="N1199" s="351"/>
    </row>
    <row r="1200" spans="1:14">
      <c r="A1200" s="113" t="s">
        <v>134</v>
      </c>
      <c r="B1200" s="113" t="s">
        <v>384</v>
      </c>
      <c r="C1200" s="113">
        <v>1275.9000000000001</v>
      </c>
      <c r="D1200" s="113">
        <v>1276</v>
      </c>
      <c r="E1200" s="113">
        <v>1251</v>
      </c>
      <c r="F1200" s="113">
        <v>1253.25</v>
      </c>
      <c r="G1200" s="113">
        <v>1254.5</v>
      </c>
      <c r="H1200" s="113">
        <v>1277.7</v>
      </c>
      <c r="I1200" s="113">
        <v>7523999</v>
      </c>
      <c r="J1200" s="113">
        <v>9475609078.1000004</v>
      </c>
      <c r="K1200" s="115">
        <v>43507</v>
      </c>
      <c r="L1200" s="113">
        <v>154193</v>
      </c>
      <c r="M1200" s="113" t="s">
        <v>1401</v>
      </c>
      <c r="N1200" s="351"/>
    </row>
    <row r="1201" spans="1:14">
      <c r="A1201" s="113" t="s">
        <v>1402</v>
      </c>
      <c r="B1201" s="113" t="s">
        <v>384</v>
      </c>
      <c r="C1201" s="113">
        <v>19.100000000000001</v>
      </c>
      <c r="D1201" s="113">
        <v>19.600000000000001</v>
      </c>
      <c r="E1201" s="113">
        <v>18.5</v>
      </c>
      <c r="F1201" s="113">
        <v>18.850000000000001</v>
      </c>
      <c r="G1201" s="113">
        <v>19</v>
      </c>
      <c r="H1201" s="113">
        <v>18.95</v>
      </c>
      <c r="I1201" s="113">
        <v>154056</v>
      </c>
      <c r="J1201" s="113">
        <v>2935053.8</v>
      </c>
      <c r="K1201" s="115">
        <v>43507</v>
      </c>
      <c r="L1201" s="113">
        <v>587</v>
      </c>
      <c r="M1201" s="113" t="s">
        <v>1403</v>
      </c>
      <c r="N1201" s="351"/>
    </row>
    <row r="1202" spans="1:14">
      <c r="A1202" s="113" t="s">
        <v>135</v>
      </c>
      <c r="B1202" s="113" t="s">
        <v>384</v>
      </c>
      <c r="C1202" s="113">
        <v>123</v>
      </c>
      <c r="D1202" s="113">
        <v>126.7</v>
      </c>
      <c r="E1202" s="113">
        <v>113.5</v>
      </c>
      <c r="F1202" s="113">
        <v>115.5</v>
      </c>
      <c r="G1202" s="113">
        <v>115.95</v>
      </c>
      <c r="H1202" s="113">
        <v>118.15</v>
      </c>
      <c r="I1202" s="113">
        <v>30015871</v>
      </c>
      <c r="J1202" s="113">
        <v>3564201171</v>
      </c>
      <c r="K1202" s="115">
        <v>43507</v>
      </c>
      <c r="L1202" s="113">
        <v>200293</v>
      </c>
      <c r="M1202" s="113" t="s">
        <v>1404</v>
      </c>
      <c r="N1202" s="351"/>
    </row>
    <row r="1203" spans="1:14">
      <c r="A1203" s="113" t="s">
        <v>2756</v>
      </c>
      <c r="B1203" s="113" t="s">
        <v>384</v>
      </c>
      <c r="C1203" s="113">
        <v>563</v>
      </c>
      <c r="D1203" s="113">
        <v>564</v>
      </c>
      <c r="E1203" s="113">
        <v>560</v>
      </c>
      <c r="F1203" s="113">
        <v>563.48</v>
      </c>
      <c r="G1203" s="113">
        <v>563.46</v>
      </c>
      <c r="H1203" s="113">
        <v>565.52</v>
      </c>
      <c r="I1203" s="113">
        <v>709</v>
      </c>
      <c r="J1203" s="113">
        <v>399150.53</v>
      </c>
      <c r="K1203" s="115">
        <v>43507</v>
      </c>
      <c r="L1203" s="113">
        <v>41</v>
      </c>
      <c r="M1203" s="113" t="s">
        <v>2757</v>
      </c>
      <c r="N1203" s="351"/>
    </row>
    <row r="1204" spans="1:14">
      <c r="A1204" s="113" t="s">
        <v>3391</v>
      </c>
      <c r="B1204" s="113" t="s">
        <v>384</v>
      </c>
      <c r="C1204" s="113">
        <v>101.3</v>
      </c>
      <c r="D1204" s="113">
        <v>118.9</v>
      </c>
      <c r="E1204" s="113">
        <v>101.25</v>
      </c>
      <c r="F1204" s="113">
        <v>104.95</v>
      </c>
      <c r="G1204" s="113">
        <v>104.95</v>
      </c>
      <c r="H1204" s="113">
        <v>109</v>
      </c>
      <c r="I1204" s="113">
        <v>2631</v>
      </c>
      <c r="J1204" s="113">
        <v>276428.79999999999</v>
      </c>
      <c r="K1204" s="115">
        <v>43507</v>
      </c>
      <c r="L1204" s="113">
        <v>74</v>
      </c>
      <c r="M1204" s="113" t="s">
        <v>3392</v>
      </c>
      <c r="N1204" s="351"/>
    </row>
    <row r="1205" spans="1:14">
      <c r="A1205" s="113" t="s">
        <v>1405</v>
      </c>
      <c r="B1205" s="113" t="s">
        <v>384</v>
      </c>
      <c r="C1205" s="113">
        <v>9.9</v>
      </c>
      <c r="D1205" s="113">
        <v>10.25</v>
      </c>
      <c r="E1205" s="113">
        <v>9.9</v>
      </c>
      <c r="F1205" s="113">
        <v>10.1</v>
      </c>
      <c r="G1205" s="113">
        <v>10.1</v>
      </c>
      <c r="H1205" s="113">
        <v>10.15</v>
      </c>
      <c r="I1205" s="113">
        <v>249774</v>
      </c>
      <c r="J1205" s="113">
        <v>2506695.2000000002</v>
      </c>
      <c r="K1205" s="115">
        <v>43507</v>
      </c>
      <c r="L1205" s="113">
        <v>458</v>
      </c>
      <c r="M1205" s="113" t="s">
        <v>1406</v>
      </c>
      <c r="N1205" s="351"/>
    </row>
    <row r="1206" spans="1:14">
      <c r="A1206" s="113" t="s">
        <v>1407</v>
      </c>
      <c r="B1206" s="113" t="s">
        <v>384</v>
      </c>
      <c r="C1206" s="113">
        <v>381.05</v>
      </c>
      <c r="D1206" s="113">
        <v>381.05</v>
      </c>
      <c r="E1206" s="113">
        <v>355.15</v>
      </c>
      <c r="F1206" s="113">
        <v>363.05</v>
      </c>
      <c r="G1206" s="113">
        <v>363</v>
      </c>
      <c r="H1206" s="113">
        <v>380.9</v>
      </c>
      <c r="I1206" s="113">
        <v>852843</v>
      </c>
      <c r="J1206" s="113">
        <v>308462396.19999999</v>
      </c>
      <c r="K1206" s="115">
        <v>43507</v>
      </c>
      <c r="L1206" s="113">
        <v>15409</v>
      </c>
      <c r="M1206" s="113" t="s">
        <v>2836</v>
      </c>
      <c r="N1206" s="351"/>
    </row>
    <row r="1207" spans="1:14">
      <c r="A1207" s="113" t="s">
        <v>3104</v>
      </c>
      <c r="B1207" s="113" t="s">
        <v>384</v>
      </c>
      <c r="C1207" s="113">
        <v>585.04999999999995</v>
      </c>
      <c r="D1207" s="113">
        <v>593.4</v>
      </c>
      <c r="E1207" s="113">
        <v>556</v>
      </c>
      <c r="F1207" s="113">
        <v>564.35</v>
      </c>
      <c r="G1207" s="113">
        <v>564.79999999999995</v>
      </c>
      <c r="H1207" s="113">
        <v>595.79999999999995</v>
      </c>
      <c r="I1207" s="113">
        <v>8016</v>
      </c>
      <c r="J1207" s="113">
        <v>4565029.05</v>
      </c>
      <c r="K1207" s="115">
        <v>43507</v>
      </c>
      <c r="L1207" s="113">
        <v>501</v>
      </c>
      <c r="M1207" s="113" t="s">
        <v>3105</v>
      </c>
      <c r="N1207" s="351"/>
    </row>
    <row r="1208" spans="1:14">
      <c r="A1208" s="113" t="s">
        <v>1869</v>
      </c>
      <c r="B1208" s="113" t="s">
        <v>384</v>
      </c>
      <c r="C1208" s="113">
        <v>89</v>
      </c>
      <c r="D1208" s="113">
        <v>90</v>
      </c>
      <c r="E1208" s="113">
        <v>85</v>
      </c>
      <c r="F1208" s="113">
        <v>89.15</v>
      </c>
      <c r="G1208" s="113">
        <v>90</v>
      </c>
      <c r="H1208" s="113">
        <v>86.2</v>
      </c>
      <c r="I1208" s="113">
        <v>96465</v>
      </c>
      <c r="J1208" s="113">
        <v>8488637.1999999993</v>
      </c>
      <c r="K1208" s="115">
        <v>43507</v>
      </c>
      <c r="L1208" s="113">
        <v>819</v>
      </c>
      <c r="M1208" s="113" t="s">
        <v>1870</v>
      </c>
      <c r="N1208" s="351"/>
    </row>
    <row r="1209" spans="1:14">
      <c r="A1209" s="113" t="s">
        <v>3558</v>
      </c>
      <c r="B1209" s="113" t="s">
        <v>384</v>
      </c>
      <c r="C1209" s="113">
        <v>58.95</v>
      </c>
      <c r="D1209" s="113">
        <v>58.95</v>
      </c>
      <c r="E1209" s="113">
        <v>58.95</v>
      </c>
      <c r="F1209" s="113">
        <v>58.95</v>
      </c>
      <c r="G1209" s="113">
        <v>58.95</v>
      </c>
      <c r="H1209" s="113">
        <v>60</v>
      </c>
      <c r="I1209" s="113">
        <v>5000</v>
      </c>
      <c r="J1209" s="113">
        <v>294750</v>
      </c>
      <c r="K1209" s="115">
        <v>43507</v>
      </c>
      <c r="L1209" s="113">
        <v>1</v>
      </c>
      <c r="M1209" s="113" t="s">
        <v>3559</v>
      </c>
      <c r="N1209" s="351"/>
    </row>
    <row r="1210" spans="1:14">
      <c r="A1210" s="113" t="s">
        <v>1924</v>
      </c>
      <c r="B1210" s="113" t="s">
        <v>384</v>
      </c>
      <c r="C1210" s="113">
        <v>367.6</v>
      </c>
      <c r="D1210" s="113">
        <v>367.6</v>
      </c>
      <c r="E1210" s="113">
        <v>352.5</v>
      </c>
      <c r="F1210" s="113">
        <v>359.35</v>
      </c>
      <c r="G1210" s="113">
        <v>358.35</v>
      </c>
      <c r="H1210" s="113">
        <v>362.5</v>
      </c>
      <c r="I1210" s="113">
        <v>92</v>
      </c>
      <c r="J1210" s="113">
        <v>32678.400000000001</v>
      </c>
      <c r="K1210" s="115">
        <v>43507</v>
      </c>
      <c r="L1210" s="113">
        <v>8</v>
      </c>
      <c r="M1210" s="113" t="s">
        <v>1925</v>
      </c>
      <c r="N1210" s="351"/>
    </row>
    <row r="1211" spans="1:14">
      <c r="A1211" s="113" t="s">
        <v>2217</v>
      </c>
      <c r="B1211" s="113" t="s">
        <v>384</v>
      </c>
      <c r="C1211" s="113">
        <v>26.55</v>
      </c>
      <c r="D1211" s="113">
        <v>28.35</v>
      </c>
      <c r="E1211" s="113">
        <v>25.85</v>
      </c>
      <c r="F1211" s="113">
        <v>26.3</v>
      </c>
      <c r="G1211" s="113">
        <v>26.5</v>
      </c>
      <c r="H1211" s="113">
        <v>26.05</v>
      </c>
      <c r="I1211" s="113">
        <v>662139</v>
      </c>
      <c r="J1211" s="113">
        <v>17779285.100000001</v>
      </c>
      <c r="K1211" s="115">
        <v>43507</v>
      </c>
      <c r="L1211" s="113">
        <v>2903</v>
      </c>
      <c r="M1211" s="113" t="s">
        <v>2218</v>
      </c>
      <c r="N1211" s="351"/>
    </row>
    <row r="1212" spans="1:14">
      <c r="A1212" s="113" t="s">
        <v>1408</v>
      </c>
      <c r="B1212" s="113" t="s">
        <v>384</v>
      </c>
      <c r="C1212" s="113">
        <v>62.75</v>
      </c>
      <c r="D1212" s="113">
        <v>62.75</v>
      </c>
      <c r="E1212" s="113">
        <v>59.65</v>
      </c>
      <c r="F1212" s="113">
        <v>60.55</v>
      </c>
      <c r="G1212" s="113">
        <v>60.7</v>
      </c>
      <c r="H1212" s="113">
        <v>61.9</v>
      </c>
      <c r="I1212" s="113">
        <v>115249</v>
      </c>
      <c r="J1212" s="113">
        <v>6998636.2000000002</v>
      </c>
      <c r="K1212" s="115">
        <v>43507</v>
      </c>
      <c r="L1212" s="113">
        <v>1182</v>
      </c>
      <c r="M1212" s="113" t="s">
        <v>1409</v>
      </c>
      <c r="N1212" s="351"/>
    </row>
    <row r="1213" spans="1:14">
      <c r="A1213" s="113" t="s">
        <v>1410</v>
      </c>
      <c r="B1213" s="113" t="s">
        <v>384</v>
      </c>
      <c r="C1213" s="113">
        <v>278.89999999999998</v>
      </c>
      <c r="D1213" s="113">
        <v>279.45</v>
      </c>
      <c r="E1213" s="113">
        <v>268.05</v>
      </c>
      <c r="F1213" s="113">
        <v>271.64999999999998</v>
      </c>
      <c r="G1213" s="113">
        <v>273.5</v>
      </c>
      <c r="H1213" s="113">
        <v>278.2</v>
      </c>
      <c r="I1213" s="113">
        <v>161474</v>
      </c>
      <c r="J1213" s="113">
        <v>44213706.950000003</v>
      </c>
      <c r="K1213" s="115">
        <v>43507</v>
      </c>
      <c r="L1213" s="113">
        <v>9885</v>
      </c>
      <c r="M1213" s="113" t="s">
        <v>1411</v>
      </c>
      <c r="N1213" s="351"/>
    </row>
    <row r="1214" spans="1:14">
      <c r="A1214" s="113" t="s">
        <v>2837</v>
      </c>
      <c r="B1214" s="113" t="s">
        <v>384</v>
      </c>
      <c r="C1214" s="113">
        <v>228.4</v>
      </c>
      <c r="D1214" s="113">
        <v>228.75</v>
      </c>
      <c r="E1214" s="113">
        <v>220.05</v>
      </c>
      <c r="F1214" s="113">
        <v>220.4</v>
      </c>
      <c r="G1214" s="113">
        <v>220.7</v>
      </c>
      <c r="H1214" s="113">
        <v>228.4</v>
      </c>
      <c r="I1214" s="113">
        <v>344828</v>
      </c>
      <c r="J1214" s="113">
        <v>76976440.450000003</v>
      </c>
      <c r="K1214" s="115">
        <v>43507</v>
      </c>
      <c r="L1214" s="113">
        <v>11225</v>
      </c>
      <c r="M1214" s="113" t="s">
        <v>2838</v>
      </c>
      <c r="N1214" s="351"/>
    </row>
    <row r="1215" spans="1:14">
      <c r="A1215" s="113" t="s">
        <v>3106</v>
      </c>
      <c r="B1215" s="113" t="s">
        <v>384</v>
      </c>
      <c r="C1215" s="113">
        <v>296.7</v>
      </c>
      <c r="D1215" s="113">
        <v>299.8</v>
      </c>
      <c r="E1215" s="113">
        <v>285.55</v>
      </c>
      <c r="F1215" s="113">
        <v>286.3</v>
      </c>
      <c r="G1215" s="113">
        <v>285.55</v>
      </c>
      <c r="H1215" s="113">
        <v>290.95</v>
      </c>
      <c r="I1215" s="113">
        <v>8788</v>
      </c>
      <c r="J1215" s="113">
        <v>2557585.35</v>
      </c>
      <c r="K1215" s="115">
        <v>43507</v>
      </c>
      <c r="L1215" s="113">
        <v>233</v>
      </c>
      <c r="M1215" s="113" t="s">
        <v>3107</v>
      </c>
      <c r="N1215" s="351"/>
    </row>
    <row r="1216" spans="1:14">
      <c r="A1216" s="113" t="s">
        <v>2477</v>
      </c>
      <c r="B1216" s="113" t="s">
        <v>384</v>
      </c>
      <c r="C1216" s="113">
        <v>7.9</v>
      </c>
      <c r="D1216" s="113">
        <v>8.5</v>
      </c>
      <c r="E1216" s="113">
        <v>7.15</v>
      </c>
      <c r="F1216" s="113">
        <v>7.75</v>
      </c>
      <c r="G1216" s="113">
        <v>7.8</v>
      </c>
      <c r="H1216" s="113">
        <v>8.1</v>
      </c>
      <c r="I1216" s="113">
        <v>19959</v>
      </c>
      <c r="J1216" s="113">
        <v>148872.70000000001</v>
      </c>
      <c r="K1216" s="115">
        <v>43507</v>
      </c>
      <c r="L1216" s="113">
        <v>115</v>
      </c>
      <c r="M1216" s="113" t="s">
        <v>2478</v>
      </c>
      <c r="N1216" s="351"/>
    </row>
    <row r="1217" spans="1:14">
      <c r="A1217" s="113" t="s">
        <v>1412</v>
      </c>
      <c r="B1217" s="113" t="s">
        <v>384</v>
      </c>
      <c r="C1217" s="113">
        <v>474.65</v>
      </c>
      <c r="D1217" s="113">
        <v>478.45</v>
      </c>
      <c r="E1217" s="113">
        <v>460.4</v>
      </c>
      <c r="F1217" s="113">
        <v>461.85</v>
      </c>
      <c r="G1217" s="113">
        <v>461</v>
      </c>
      <c r="H1217" s="113">
        <v>474.2</v>
      </c>
      <c r="I1217" s="113">
        <v>53014</v>
      </c>
      <c r="J1217" s="113">
        <v>25121189.949999999</v>
      </c>
      <c r="K1217" s="115">
        <v>43507</v>
      </c>
      <c r="L1217" s="113">
        <v>900</v>
      </c>
      <c r="M1217" s="113" t="s">
        <v>1413</v>
      </c>
      <c r="N1217" s="351"/>
    </row>
    <row r="1218" spans="1:14">
      <c r="A1218" s="113" t="s">
        <v>2307</v>
      </c>
      <c r="B1218" s="113" t="s">
        <v>384</v>
      </c>
      <c r="C1218" s="113">
        <v>23.85</v>
      </c>
      <c r="D1218" s="113">
        <v>27</v>
      </c>
      <c r="E1218" s="113">
        <v>23.7</v>
      </c>
      <c r="F1218" s="113">
        <v>24.05</v>
      </c>
      <c r="G1218" s="113">
        <v>24.25</v>
      </c>
      <c r="H1218" s="113">
        <v>23.9</v>
      </c>
      <c r="I1218" s="113">
        <v>501275</v>
      </c>
      <c r="J1218" s="113">
        <v>12487564.449999999</v>
      </c>
      <c r="K1218" s="115">
        <v>43507</v>
      </c>
      <c r="L1218" s="113">
        <v>2008</v>
      </c>
      <c r="M1218" s="113" t="s">
        <v>2308</v>
      </c>
      <c r="N1218" s="351"/>
    </row>
    <row r="1219" spans="1:14">
      <c r="A1219" s="113" t="s">
        <v>1414</v>
      </c>
      <c r="B1219" s="113" t="s">
        <v>384</v>
      </c>
      <c r="C1219" s="113">
        <v>392.05</v>
      </c>
      <c r="D1219" s="113">
        <v>392.05</v>
      </c>
      <c r="E1219" s="113">
        <v>381.55</v>
      </c>
      <c r="F1219" s="113">
        <v>385.15</v>
      </c>
      <c r="G1219" s="113">
        <v>382.3</v>
      </c>
      <c r="H1219" s="113">
        <v>391.85</v>
      </c>
      <c r="I1219" s="113">
        <v>803</v>
      </c>
      <c r="J1219" s="113">
        <v>313594.09999999998</v>
      </c>
      <c r="K1219" s="115">
        <v>43507</v>
      </c>
      <c r="L1219" s="113">
        <v>80</v>
      </c>
      <c r="M1219" s="113" t="s">
        <v>1415</v>
      </c>
      <c r="N1219" s="351"/>
    </row>
    <row r="1220" spans="1:14">
      <c r="A1220" s="113" t="s">
        <v>2268</v>
      </c>
      <c r="B1220" s="113" t="s">
        <v>384</v>
      </c>
      <c r="C1220" s="113">
        <v>162</v>
      </c>
      <c r="D1220" s="113">
        <v>169</v>
      </c>
      <c r="E1220" s="113">
        <v>152.1</v>
      </c>
      <c r="F1220" s="113">
        <v>154.5</v>
      </c>
      <c r="G1220" s="113">
        <v>154.30000000000001</v>
      </c>
      <c r="H1220" s="113">
        <v>163.85</v>
      </c>
      <c r="I1220" s="113">
        <v>226479</v>
      </c>
      <c r="J1220" s="113">
        <v>36012513.549999997</v>
      </c>
      <c r="K1220" s="115">
        <v>43507</v>
      </c>
      <c r="L1220" s="113">
        <v>5761</v>
      </c>
      <c r="M1220" s="113" t="s">
        <v>2269</v>
      </c>
      <c r="N1220" s="351"/>
    </row>
    <row r="1221" spans="1:14">
      <c r="A1221" s="113" t="s">
        <v>2191</v>
      </c>
      <c r="B1221" s="113" t="s">
        <v>384</v>
      </c>
      <c r="C1221" s="113">
        <v>8.75</v>
      </c>
      <c r="D1221" s="113">
        <v>8.9</v>
      </c>
      <c r="E1221" s="113">
        <v>8.0500000000000007</v>
      </c>
      <c r="F1221" s="113">
        <v>8.5</v>
      </c>
      <c r="G1221" s="113">
        <v>8.6</v>
      </c>
      <c r="H1221" s="113">
        <v>8.3000000000000007</v>
      </c>
      <c r="I1221" s="113">
        <v>1711799</v>
      </c>
      <c r="J1221" s="113">
        <v>14521170.9</v>
      </c>
      <c r="K1221" s="115">
        <v>43507</v>
      </c>
      <c r="L1221" s="113">
        <v>4690</v>
      </c>
      <c r="M1221" s="113" t="s">
        <v>1395</v>
      </c>
      <c r="N1221" s="351"/>
    </row>
    <row r="1222" spans="1:14">
      <c r="A1222" s="113" t="s">
        <v>3624</v>
      </c>
      <c r="B1222" s="113" t="s">
        <v>3201</v>
      </c>
      <c r="C1222" s="113">
        <v>1.4</v>
      </c>
      <c r="D1222" s="113">
        <v>1.4</v>
      </c>
      <c r="E1222" s="113">
        <v>1.4</v>
      </c>
      <c r="F1222" s="113">
        <v>1.4</v>
      </c>
      <c r="G1222" s="113">
        <v>1.4</v>
      </c>
      <c r="H1222" s="113">
        <v>1.4</v>
      </c>
      <c r="I1222" s="113">
        <v>250</v>
      </c>
      <c r="J1222" s="113">
        <v>350</v>
      </c>
      <c r="K1222" s="115">
        <v>43507</v>
      </c>
      <c r="L1222" s="113">
        <v>1</v>
      </c>
      <c r="M1222" s="113" t="s">
        <v>3625</v>
      </c>
      <c r="N1222" s="351"/>
    </row>
    <row r="1223" spans="1:14">
      <c r="A1223" s="113" t="s">
        <v>1416</v>
      </c>
      <c r="B1223" s="113" t="s">
        <v>384</v>
      </c>
      <c r="C1223" s="113">
        <v>103.05</v>
      </c>
      <c r="D1223" s="113">
        <v>103.05</v>
      </c>
      <c r="E1223" s="113">
        <v>99.05</v>
      </c>
      <c r="F1223" s="113">
        <v>100.15</v>
      </c>
      <c r="G1223" s="113">
        <v>101</v>
      </c>
      <c r="H1223" s="113">
        <v>103</v>
      </c>
      <c r="I1223" s="113">
        <v>16507</v>
      </c>
      <c r="J1223" s="113">
        <v>1661636.2</v>
      </c>
      <c r="K1223" s="115">
        <v>43507</v>
      </c>
      <c r="L1223" s="113">
        <v>431</v>
      </c>
      <c r="M1223" s="113" t="s">
        <v>1417</v>
      </c>
      <c r="N1223" s="351"/>
    </row>
    <row r="1224" spans="1:14">
      <c r="A1224" s="113" t="s">
        <v>2479</v>
      </c>
      <c r="B1224" s="113" t="s">
        <v>384</v>
      </c>
      <c r="C1224" s="113">
        <v>2.2000000000000002</v>
      </c>
      <c r="D1224" s="113">
        <v>2.2999999999999998</v>
      </c>
      <c r="E1224" s="113">
        <v>2.2000000000000002</v>
      </c>
      <c r="F1224" s="113">
        <v>2.25</v>
      </c>
      <c r="G1224" s="113">
        <v>2.25</v>
      </c>
      <c r="H1224" s="113">
        <v>2.15</v>
      </c>
      <c r="I1224" s="113">
        <v>8010</v>
      </c>
      <c r="J1224" s="113">
        <v>17958.3</v>
      </c>
      <c r="K1224" s="115">
        <v>43507</v>
      </c>
      <c r="L1224" s="113">
        <v>37</v>
      </c>
      <c r="M1224" s="113" t="s">
        <v>2480</v>
      </c>
      <c r="N1224" s="351"/>
    </row>
    <row r="1225" spans="1:14">
      <c r="A1225" s="113" t="s">
        <v>1418</v>
      </c>
      <c r="B1225" s="113" t="s">
        <v>384</v>
      </c>
      <c r="C1225" s="113">
        <v>3.8</v>
      </c>
      <c r="D1225" s="113">
        <v>4.0999999999999996</v>
      </c>
      <c r="E1225" s="113">
        <v>3.8</v>
      </c>
      <c r="F1225" s="113">
        <v>4.0999999999999996</v>
      </c>
      <c r="G1225" s="113">
        <v>4.0999999999999996</v>
      </c>
      <c r="H1225" s="113">
        <v>3.95</v>
      </c>
      <c r="I1225" s="113">
        <v>6717546</v>
      </c>
      <c r="J1225" s="113">
        <v>26596862.75</v>
      </c>
      <c r="K1225" s="115">
        <v>43507</v>
      </c>
      <c r="L1225" s="113">
        <v>3860</v>
      </c>
      <c r="M1225" s="113" t="s">
        <v>1419</v>
      </c>
      <c r="N1225" s="351"/>
    </row>
    <row r="1226" spans="1:14">
      <c r="A1226" s="113" t="s">
        <v>2019</v>
      </c>
      <c r="B1226" s="113" t="s">
        <v>384</v>
      </c>
      <c r="C1226" s="113">
        <v>71.349999999999994</v>
      </c>
      <c r="D1226" s="113">
        <v>72.900000000000006</v>
      </c>
      <c r="E1226" s="113">
        <v>67.900000000000006</v>
      </c>
      <c r="F1226" s="113">
        <v>69.45</v>
      </c>
      <c r="G1226" s="113">
        <v>71.75</v>
      </c>
      <c r="H1226" s="113">
        <v>72.95</v>
      </c>
      <c r="I1226" s="113">
        <v>3413</v>
      </c>
      <c r="J1226" s="113">
        <v>241062.3</v>
      </c>
      <c r="K1226" s="115">
        <v>43507</v>
      </c>
      <c r="L1226" s="113">
        <v>148</v>
      </c>
      <c r="M1226" s="113" t="s">
        <v>2020</v>
      </c>
      <c r="N1226" s="351"/>
    </row>
    <row r="1227" spans="1:14">
      <c r="A1227" s="113" t="s">
        <v>1420</v>
      </c>
      <c r="B1227" s="113" t="s">
        <v>384</v>
      </c>
      <c r="C1227" s="113">
        <v>213</v>
      </c>
      <c r="D1227" s="113">
        <v>213</v>
      </c>
      <c r="E1227" s="113">
        <v>201.55</v>
      </c>
      <c r="F1227" s="113">
        <v>207</v>
      </c>
      <c r="G1227" s="113">
        <v>207</v>
      </c>
      <c r="H1227" s="113">
        <v>214.4</v>
      </c>
      <c r="I1227" s="113">
        <v>9487</v>
      </c>
      <c r="J1227" s="113">
        <v>1964735.9</v>
      </c>
      <c r="K1227" s="115">
        <v>43507</v>
      </c>
      <c r="L1227" s="113">
        <v>339</v>
      </c>
      <c r="M1227" s="113" t="s">
        <v>1421</v>
      </c>
      <c r="N1227" s="351"/>
    </row>
    <row r="1228" spans="1:14">
      <c r="A1228" s="113" t="s">
        <v>136</v>
      </c>
      <c r="B1228" s="113" t="s">
        <v>384</v>
      </c>
      <c r="C1228" s="113">
        <v>11.8</v>
      </c>
      <c r="D1228" s="113">
        <v>11.8</v>
      </c>
      <c r="E1228" s="113">
        <v>10.75</v>
      </c>
      <c r="F1228" s="113">
        <v>11.05</v>
      </c>
      <c r="G1228" s="113">
        <v>11</v>
      </c>
      <c r="H1228" s="113">
        <v>10.9</v>
      </c>
      <c r="I1228" s="113">
        <v>57877825</v>
      </c>
      <c r="J1228" s="113">
        <v>641674371.45000005</v>
      </c>
      <c r="K1228" s="115">
        <v>43507</v>
      </c>
      <c r="L1228" s="113">
        <v>37917</v>
      </c>
      <c r="M1228" s="113" t="s">
        <v>1422</v>
      </c>
      <c r="N1228" s="351"/>
    </row>
    <row r="1229" spans="1:14">
      <c r="A1229" s="113" t="s">
        <v>1423</v>
      </c>
      <c r="B1229" s="113" t="s">
        <v>384</v>
      </c>
      <c r="C1229" s="113">
        <v>98.55</v>
      </c>
      <c r="D1229" s="113">
        <v>98.55</v>
      </c>
      <c r="E1229" s="113">
        <v>92.15</v>
      </c>
      <c r="F1229" s="113">
        <v>92.8</v>
      </c>
      <c r="G1229" s="113">
        <v>92.15</v>
      </c>
      <c r="H1229" s="113">
        <v>97.85</v>
      </c>
      <c r="I1229" s="113">
        <v>9367</v>
      </c>
      <c r="J1229" s="113">
        <v>888204.15</v>
      </c>
      <c r="K1229" s="115">
        <v>43507</v>
      </c>
      <c r="L1229" s="113">
        <v>314</v>
      </c>
      <c r="M1229" s="113" t="s">
        <v>1424</v>
      </c>
      <c r="N1229" s="351"/>
    </row>
    <row r="1230" spans="1:14">
      <c r="A1230" s="113" t="s">
        <v>3183</v>
      </c>
      <c r="B1230" s="113" t="s">
        <v>384</v>
      </c>
      <c r="C1230" s="113">
        <v>18.21</v>
      </c>
      <c r="D1230" s="113">
        <v>18.21</v>
      </c>
      <c r="E1230" s="113">
        <v>18.2</v>
      </c>
      <c r="F1230" s="113">
        <v>18.2</v>
      </c>
      <c r="G1230" s="113">
        <v>18.2</v>
      </c>
      <c r="H1230" s="113">
        <v>18.18</v>
      </c>
      <c r="I1230" s="113">
        <v>525</v>
      </c>
      <c r="J1230" s="113">
        <v>9558.08</v>
      </c>
      <c r="K1230" s="115">
        <v>43507</v>
      </c>
      <c r="L1230" s="113">
        <v>13</v>
      </c>
      <c r="M1230" s="113" t="s">
        <v>3184</v>
      </c>
      <c r="N1230" s="351"/>
    </row>
    <row r="1231" spans="1:14">
      <c r="A1231" s="113" t="s">
        <v>3108</v>
      </c>
      <c r="B1231" s="113" t="s">
        <v>384</v>
      </c>
      <c r="C1231" s="113">
        <v>27.4</v>
      </c>
      <c r="D1231" s="113">
        <v>28.1</v>
      </c>
      <c r="E1231" s="113">
        <v>25.7</v>
      </c>
      <c r="F1231" s="113">
        <v>26.2</v>
      </c>
      <c r="G1231" s="113">
        <v>26.4</v>
      </c>
      <c r="H1231" s="113">
        <v>27.75</v>
      </c>
      <c r="I1231" s="113">
        <v>49265</v>
      </c>
      <c r="J1231" s="113">
        <v>1309999.8</v>
      </c>
      <c r="K1231" s="115">
        <v>43507</v>
      </c>
      <c r="L1231" s="113">
        <v>307</v>
      </c>
      <c r="M1231" s="113" t="s">
        <v>3109</v>
      </c>
      <c r="N1231" s="351"/>
    </row>
    <row r="1232" spans="1:14">
      <c r="A1232" s="113" t="s">
        <v>1425</v>
      </c>
      <c r="B1232" s="113" t="s">
        <v>384</v>
      </c>
      <c r="C1232" s="113">
        <v>185.1</v>
      </c>
      <c r="D1232" s="113">
        <v>186.2</v>
      </c>
      <c r="E1232" s="113">
        <v>176.4</v>
      </c>
      <c r="F1232" s="113">
        <v>180.8</v>
      </c>
      <c r="G1232" s="113">
        <v>180.1</v>
      </c>
      <c r="H1232" s="113">
        <v>184.5</v>
      </c>
      <c r="I1232" s="113">
        <v>12672</v>
      </c>
      <c r="J1232" s="113">
        <v>2277700.1</v>
      </c>
      <c r="K1232" s="115">
        <v>43507</v>
      </c>
      <c r="L1232" s="113">
        <v>501</v>
      </c>
      <c r="M1232" s="113" t="s">
        <v>1426</v>
      </c>
      <c r="N1232" s="351"/>
    </row>
    <row r="1233" spans="1:14">
      <c r="A1233" s="113" t="s">
        <v>1427</v>
      </c>
      <c r="B1233" s="113" t="s">
        <v>384</v>
      </c>
      <c r="C1233" s="113">
        <v>50.5</v>
      </c>
      <c r="D1233" s="113">
        <v>51.3</v>
      </c>
      <c r="E1233" s="113">
        <v>49.55</v>
      </c>
      <c r="F1233" s="113">
        <v>50.35</v>
      </c>
      <c r="G1233" s="113">
        <v>50.3</v>
      </c>
      <c r="H1233" s="113">
        <v>49.75</v>
      </c>
      <c r="I1233" s="113">
        <v>48009</v>
      </c>
      <c r="J1233" s="113">
        <v>2424930.35</v>
      </c>
      <c r="K1233" s="115">
        <v>43507</v>
      </c>
      <c r="L1233" s="113">
        <v>282</v>
      </c>
      <c r="M1233" s="113" t="s">
        <v>1428</v>
      </c>
      <c r="N1233" s="351"/>
    </row>
    <row r="1234" spans="1:14">
      <c r="A1234" s="113" t="s">
        <v>2481</v>
      </c>
      <c r="B1234" s="113" t="s">
        <v>384</v>
      </c>
      <c r="C1234" s="113">
        <v>2.85</v>
      </c>
      <c r="D1234" s="113">
        <v>2.9</v>
      </c>
      <c r="E1234" s="113">
        <v>2.7</v>
      </c>
      <c r="F1234" s="113">
        <v>2.85</v>
      </c>
      <c r="G1234" s="113">
        <v>2.85</v>
      </c>
      <c r="H1234" s="113">
        <v>2.9</v>
      </c>
      <c r="I1234" s="113">
        <v>239294</v>
      </c>
      <c r="J1234" s="113">
        <v>668610.25</v>
      </c>
      <c r="K1234" s="115">
        <v>43507</v>
      </c>
      <c r="L1234" s="113">
        <v>221</v>
      </c>
      <c r="M1234" s="113" t="s">
        <v>2482</v>
      </c>
      <c r="N1234" s="351"/>
    </row>
    <row r="1235" spans="1:14">
      <c r="A1235" s="113" t="s">
        <v>1429</v>
      </c>
      <c r="B1235" s="113" t="s">
        <v>384</v>
      </c>
      <c r="C1235" s="113">
        <v>2.95</v>
      </c>
      <c r="D1235" s="113">
        <v>2.95</v>
      </c>
      <c r="E1235" s="113">
        <v>2.8</v>
      </c>
      <c r="F1235" s="113">
        <v>2.8</v>
      </c>
      <c r="G1235" s="113">
        <v>2.8</v>
      </c>
      <c r="H1235" s="113">
        <v>2.9</v>
      </c>
      <c r="I1235" s="113">
        <v>1262999</v>
      </c>
      <c r="J1235" s="113">
        <v>3597716.35</v>
      </c>
      <c r="K1235" s="115">
        <v>43507</v>
      </c>
      <c r="L1235" s="113">
        <v>440</v>
      </c>
      <c r="M1235" s="113" t="s">
        <v>1430</v>
      </c>
      <c r="N1235" s="351"/>
    </row>
    <row r="1236" spans="1:14">
      <c r="A1236" s="113" t="s">
        <v>1431</v>
      </c>
      <c r="B1236" s="113" t="s">
        <v>384</v>
      </c>
      <c r="C1236" s="113">
        <v>278.3</v>
      </c>
      <c r="D1236" s="113">
        <v>278.39999999999998</v>
      </c>
      <c r="E1236" s="113">
        <v>270</v>
      </c>
      <c r="F1236" s="113">
        <v>271.64999999999998</v>
      </c>
      <c r="G1236" s="113">
        <v>271</v>
      </c>
      <c r="H1236" s="113">
        <v>278.45</v>
      </c>
      <c r="I1236" s="113">
        <v>5302</v>
      </c>
      <c r="J1236" s="113">
        <v>1444116.8</v>
      </c>
      <c r="K1236" s="115">
        <v>43507</v>
      </c>
      <c r="L1236" s="113">
        <v>360</v>
      </c>
      <c r="M1236" s="113" t="s">
        <v>1432</v>
      </c>
      <c r="N1236" s="351"/>
    </row>
    <row r="1237" spans="1:14">
      <c r="A1237" s="113" t="s">
        <v>3312</v>
      </c>
      <c r="B1237" s="113" t="s">
        <v>3201</v>
      </c>
      <c r="C1237" s="113">
        <v>2.35</v>
      </c>
      <c r="D1237" s="113">
        <v>2.4500000000000002</v>
      </c>
      <c r="E1237" s="113">
        <v>2.35</v>
      </c>
      <c r="F1237" s="113">
        <v>2.35</v>
      </c>
      <c r="G1237" s="113">
        <v>2.35</v>
      </c>
      <c r="H1237" s="113">
        <v>2.4500000000000002</v>
      </c>
      <c r="I1237" s="113">
        <v>16661</v>
      </c>
      <c r="J1237" s="113">
        <v>39428.550000000003</v>
      </c>
      <c r="K1237" s="115">
        <v>43507</v>
      </c>
      <c r="L1237" s="113">
        <v>51</v>
      </c>
      <c r="M1237" s="113" t="s">
        <v>3313</v>
      </c>
      <c r="N1237" s="351"/>
    </row>
    <row r="1238" spans="1:14">
      <c r="A1238" s="113" t="s">
        <v>1433</v>
      </c>
      <c r="B1238" s="113" t="s">
        <v>384</v>
      </c>
      <c r="C1238" s="113">
        <v>106</v>
      </c>
      <c r="D1238" s="113">
        <v>107.25</v>
      </c>
      <c r="E1238" s="113">
        <v>100</v>
      </c>
      <c r="F1238" s="113">
        <v>101.25</v>
      </c>
      <c r="G1238" s="113">
        <v>101.45</v>
      </c>
      <c r="H1238" s="113">
        <v>107.25</v>
      </c>
      <c r="I1238" s="113">
        <v>53827</v>
      </c>
      <c r="J1238" s="113">
        <v>5482872.0999999996</v>
      </c>
      <c r="K1238" s="115">
        <v>43507</v>
      </c>
      <c r="L1238" s="113">
        <v>1124</v>
      </c>
      <c r="M1238" s="113" t="s">
        <v>1434</v>
      </c>
      <c r="N1238" s="351"/>
    </row>
    <row r="1239" spans="1:14">
      <c r="A1239" s="113" t="s">
        <v>1435</v>
      </c>
      <c r="B1239" s="113" t="s">
        <v>3201</v>
      </c>
      <c r="C1239" s="113">
        <v>6</v>
      </c>
      <c r="D1239" s="113">
        <v>6.05</v>
      </c>
      <c r="E1239" s="113">
        <v>5.85</v>
      </c>
      <c r="F1239" s="113">
        <v>5.85</v>
      </c>
      <c r="G1239" s="113">
        <v>5.85</v>
      </c>
      <c r="H1239" s="113">
        <v>6.15</v>
      </c>
      <c r="I1239" s="113">
        <v>658638</v>
      </c>
      <c r="J1239" s="113">
        <v>3879703.45</v>
      </c>
      <c r="K1239" s="115">
        <v>43507</v>
      </c>
      <c r="L1239" s="113">
        <v>1010</v>
      </c>
      <c r="M1239" s="113" t="s">
        <v>1436</v>
      </c>
      <c r="N1239" s="351"/>
    </row>
    <row r="1240" spans="1:14">
      <c r="A1240" s="113" t="s">
        <v>1437</v>
      </c>
      <c r="B1240" s="113" t="s">
        <v>384</v>
      </c>
      <c r="C1240" s="113">
        <v>324</v>
      </c>
      <c r="D1240" s="113">
        <v>328.5</v>
      </c>
      <c r="E1240" s="113">
        <v>313.14999999999998</v>
      </c>
      <c r="F1240" s="113">
        <v>314.45</v>
      </c>
      <c r="G1240" s="113">
        <v>313.64999999999998</v>
      </c>
      <c r="H1240" s="113">
        <v>327.9</v>
      </c>
      <c r="I1240" s="113">
        <v>9222</v>
      </c>
      <c r="J1240" s="113">
        <v>2941507</v>
      </c>
      <c r="K1240" s="115">
        <v>43507</v>
      </c>
      <c r="L1240" s="113">
        <v>740</v>
      </c>
      <c r="M1240" s="113" t="s">
        <v>1438</v>
      </c>
      <c r="N1240" s="351"/>
    </row>
    <row r="1241" spans="1:14">
      <c r="A1241" s="113" t="s">
        <v>1439</v>
      </c>
      <c r="B1241" s="113" t="s">
        <v>384</v>
      </c>
      <c r="C1241" s="113">
        <v>505.25</v>
      </c>
      <c r="D1241" s="113">
        <v>509.9</v>
      </c>
      <c r="E1241" s="113">
        <v>495.55</v>
      </c>
      <c r="F1241" s="113">
        <v>500.85</v>
      </c>
      <c r="G1241" s="113">
        <v>496.35</v>
      </c>
      <c r="H1241" s="113">
        <v>505.3</v>
      </c>
      <c r="I1241" s="113">
        <v>6984</v>
      </c>
      <c r="J1241" s="113">
        <v>3504832.9</v>
      </c>
      <c r="K1241" s="115">
        <v>43507</v>
      </c>
      <c r="L1241" s="113">
        <v>150</v>
      </c>
      <c r="M1241" s="113" t="s">
        <v>1440</v>
      </c>
      <c r="N1241" s="351"/>
    </row>
    <row r="1242" spans="1:14">
      <c r="A1242" s="113" t="s">
        <v>2617</v>
      </c>
      <c r="B1242" s="113" t="s">
        <v>384</v>
      </c>
      <c r="C1242" s="113">
        <v>3.25</v>
      </c>
      <c r="D1242" s="113">
        <v>3.25</v>
      </c>
      <c r="E1242" s="113">
        <v>3.1</v>
      </c>
      <c r="F1242" s="113">
        <v>3.1</v>
      </c>
      <c r="G1242" s="113">
        <v>3.1</v>
      </c>
      <c r="H1242" s="113">
        <v>3.25</v>
      </c>
      <c r="I1242" s="113">
        <v>9130</v>
      </c>
      <c r="J1242" s="113">
        <v>28335.7</v>
      </c>
      <c r="K1242" s="115">
        <v>43507</v>
      </c>
      <c r="L1242" s="113">
        <v>32</v>
      </c>
      <c r="M1242" s="113" t="s">
        <v>2618</v>
      </c>
      <c r="N1242" s="351"/>
    </row>
    <row r="1243" spans="1:14">
      <c r="A1243" s="113" t="s">
        <v>1441</v>
      </c>
      <c r="B1243" s="113" t="s">
        <v>384</v>
      </c>
      <c r="C1243" s="113">
        <v>185.55</v>
      </c>
      <c r="D1243" s="113">
        <v>186.35</v>
      </c>
      <c r="E1243" s="113">
        <v>178.1</v>
      </c>
      <c r="F1243" s="113">
        <v>179.9</v>
      </c>
      <c r="G1243" s="113">
        <v>178.9</v>
      </c>
      <c r="H1243" s="113">
        <v>185.55</v>
      </c>
      <c r="I1243" s="113">
        <v>56965</v>
      </c>
      <c r="J1243" s="113">
        <v>10358632.85</v>
      </c>
      <c r="K1243" s="115">
        <v>43507</v>
      </c>
      <c r="L1243" s="113">
        <v>1660</v>
      </c>
      <c r="M1243" s="113" t="s">
        <v>1442</v>
      </c>
      <c r="N1243" s="351"/>
    </row>
    <row r="1244" spans="1:14">
      <c r="A1244" s="113" t="s">
        <v>1443</v>
      </c>
      <c r="B1244" s="113" t="s">
        <v>384</v>
      </c>
      <c r="C1244" s="113">
        <v>86</v>
      </c>
      <c r="D1244" s="113">
        <v>86.6</v>
      </c>
      <c r="E1244" s="113">
        <v>84.25</v>
      </c>
      <c r="F1244" s="113">
        <v>85.05</v>
      </c>
      <c r="G1244" s="113">
        <v>84.55</v>
      </c>
      <c r="H1244" s="113">
        <v>86.5</v>
      </c>
      <c r="I1244" s="113">
        <v>2617</v>
      </c>
      <c r="J1244" s="113">
        <v>223665.75</v>
      </c>
      <c r="K1244" s="115">
        <v>43507</v>
      </c>
      <c r="L1244" s="113">
        <v>86</v>
      </c>
      <c r="M1244" s="113" t="s">
        <v>1444</v>
      </c>
      <c r="N1244" s="351"/>
    </row>
    <row r="1245" spans="1:14">
      <c r="A1245" s="113" t="s">
        <v>3452</v>
      </c>
      <c r="B1245" s="113" t="s">
        <v>384</v>
      </c>
      <c r="C1245" s="113">
        <v>100.05</v>
      </c>
      <c r="D1245" s="113">
        <v>100.05</v>
      </c>
      <c r="E1245" s="113">
        <v>92.7</v>
      </c>
      <c r="F1245" s="113">
        <v>97.4</v>
      </c>
      <c r="G1245" s="113">
        <v>95.75</v>
      </c>
      <c r="H1245" s="113">
        <v>98.35</v>
      </c>
      <c r="I1245" s="113">
        <v>79878</v>
      </c>
      <c r="J1245" s="113">
        <v>7835590.4500000002</v>
      </c>
      <c r="K1245" s="115">
        <v>43507</v>
      </c>
      <c r="L1245" s="113">
        <v>1028</v>
      </c>
      <c r="M1245" s="113" t="s">
        <v>3453</v>
      </c>
      <c r="N1245" s="351"/>
    </row>
    <row r="1246" spans="1:14">
      <c r="A1246" s="113" t="s">
        <v>1445</v>
      </c>
      <c r="B1246" s="113" t="s">
        <v>384</v>
      </c>
      <c r="C1246" s="113">
        <v>617.6</v>
      </c>
      <c r="D1246" s="113">
        <v>617.6</v>
      </c>
      <c r="E1246" s="113">
        <v>603</v>
      </c>
      <c r="F1246" s="113">
        <v>606.25</v>
      </c>
      <c r="G1246" s="113">
        <v>603</v>
      </c>
      <c r="H1246" s="113">
        <v>617.79999999999995</v>
      </c>
      <c r="I1246" s="113">
        <v>2083</v>
      </c>
      <c r="J1246" s="113">
        <v>1259068.8</v>
      </c>
      <c r="K1246" s="115">
        <v>43507</v>
      </c>
      <c r="L1246" s="113">
        <v>230</v>
      </c>
      <c r="M1246" s="113" t="s">
        <v>1446</v>
      </c>
      <c r="N1246" s="351"/>
    </row>
    <row r="1247" spans="1:14">
      <c r="A1247" s="113" t="s">
        <v>137</v>
      </c>
      <c r="B1247" s="113" t="s">
        <v>384</v>
      </c>
      <c r="C1247" s="113">
        <v>44.8</v>
      </c>
      <c r="D1247" s="113">
        <v>45.35</v>
      </c>
      <c r="E1247" s="113">
        <v>44.05</v>
      </c>
      <c r="F1247" s="113">
        <v>44.8</v>
      </c>
      <c r="G1247" s="113">
        <v>44.95</v>
      </c>
      <c r="H1247" s="113">
        <v>44.85</v>
      </c>
      <c r="I1247" s="113">
        <v>17945762</v>
      </c>
      <c r="J1247" s="113">
        <v>802804747.89999998</v>
      </c>
      <c r="K1247" s="115">
        <v>43507</v>
      </c>
      <c r="L1247" s="113">
        <v>30535</v>
      </c>
      <c r="M1247" s="113" t="s">
        <v>1447</v>
      </c>
      <c r="N1247" s="351"/>
    </row>
    <row r="1248" spans="1:14">
      <c r="A1248" s="113" t="s">
        <v>3314</v>
      </c>
      <c r="B1248" s="113" t="s">
        <v>384</v>
      </c>
      <c r="C1248" s="113">
        <v>10.1</v>
      </c>
      <c r="D1248" s="113">
        <v>10.5</v>
      </c>
      <c r="E1248" s="113">
        <v>8.8000000000000007</v>
      </c>
      <c r="F1248" s="113">
        <v>8.85</v>
      </c>
      <c r="G1248" s="113">
        <v>8.8000000000000007</v>
      </c>
      <c r="H1248" s="113">
        <v>9.75</v>
      </c>
      <c r="I1248" s="113">
        <v>64137</v>
      </c>
      <c r="J1248" s="113">
        <v>593401.65</v>
      </c>
      <c r="K1248" s="115">
        <v>43507</v>
      </c>
      <c r="L1248" s="113">
        <v>263</v>
      </c>
      <c r="M1248" s="113" t="s">
        <v>3315</v>
      </c>
      <c r="N1248" s="351"/>
    </row>
    <row r="1249" spans="1:14">
      <c r="A1249" s="113" t="s">
        <v>1448</v>
      </c>
      <c r="B1249" s="113" t="s">
        <v>384</v>
      </c>
      <c r="C1249" s="113">
        <v>256.89999999999998</v>
      </c>
      <c r="D1249" s="113">
        <v>258.25</v>
      </c>
      <c r="E1249" s="113">
        <v>253</v>
      </c>
      <c r="F1249" s="113">
        <v>254.35</v>
      </c>
      <c r="G1249" s="113">
        <v>255.5</v>
      </c>
      <c r="H1249" s="113">
        <v>256.5</v>
      </c>
      <c r="I1249" s="113">
        <v>4551</v>
      </c>
      <c r="J1249" s="113">
        <v>1159833.55</v>
      </c>
      <c r="K1249" s="115">
        <v>43507</v>
      </c>
      <c r="L1249" s="113">
        <v>250</v>
      </c>
      <c r="M1249" s="113" t="s">
        <v>1449</v>
      </c>
      <c r="N1249" s="351"/>
    </row>
    <row r="1250" spans="1:14">
      <c r="A1250" s="113" t="s">
        <v>2483</v>
      </c>
      <c r="B1250" s="113" t="s">
        <v>384</v>
      </c>
      <c r="C1250" s="113">
        <v>39.299999999999997</v>
      </c>
      <c r="D1250" s="113">
        <v>39.450000000000003</v>
      </c>
      <c r="E1250" s="113">
        <v>37.6</v>
      </c>
      <c r="F1250" s="113">
        <v>37.9</v>
      </c>
      <c r="G1250" s="113">
        <v>37.700000000000003</v>
      </c>
      <c r="H1250" s="113">
        <v>39.25</v>
      </c>
      <c r="I1250" s="113">
        <v>835879</v>
      </c>
      <c r="J1250" s="113">
        <v>32213761.649999999</v>
      </c>
      <c r="K1250" s="115">
        <v>43507</v>
      </c>
      <c r="L1250" s="113">
        <v>1400</v>
      </c>
      <c r="M1250" s="113" t="s">
        <v>3170</v>
      </c>
      <c r="N1250" s="351"/>
    </row>
    <row r="1251" spans="1:14">
      <c r="A1251" s="113" t="s">
        <v>3110</v>
      </c>
      <c r="B1251" s="113" t="s">
        <v>384</v>
      </c>
      <c r="C1251" s="113">
        <v>277</v>
      </c>
      <c r="D1251" s="113">
        <v>277</v>
      </c>
      <c r="E1251" s="113">
        <v>240.1</v>
      </c>
      <c r="F1251" s="113">
        <v>243.5</v>
      </c>
      <c r="G1251" s="113">
        <v>240.1</v>
      </c>
      <c r="H1251" s="113">
        <v>285.05</v>
      </c>
      <c r="I1251" s="113">
        <v>101605</v>
      </c>
      <c r="J1251" s="113">
        <v>25914930.699999999</v>
      </c>
      <c r="K1251" s="115">
        <v>43507</v>
      </c>
      <c r="L1251" s="113">
        <v>2757</v>
      </c>
      <c r="M1251" s="113" t="s">
        <v>3111</v>
      </c>
      <c r="N1251" s="351"/>
    </row>
    <row r="1252" spans="1:14">
      <c r="A1252" s="113" t="s">
        <v>2484</v>
      </c>
      <c r="B1252" s="113" t="s">
        <v>384</v>
      </c>
      <c r="C1252" s="113">
        <v>74</v>
      </c>
      <c r="D1252" s="113">
        <v>80.2</v>
      </c>
      <c r="E1252" s="113">
        <v>63</v>
      </c>
      <c r="F1252" s="113">
        <v>69.95</v>
      </c>
      <c r="G1252" s="113">
        <v>71.900000000000006</v>
      </c>
      <c r="H1252" s="113">
        <v>69.75</v>
      </c>
      <c r="I1252" s="113">
        <v>1349</v>
      </c>
      <c r="J1252" s="113">
        <v>94604.2</v>
      </c>
      <c r="K1252" s="115">
        <v>43507</v>
      </c>
      <c r="L1252" s="113">
        <v>48</v>
      </c>
      <c r="M1252" s="113" t="s">
        <v>2485</v>
      </c>
      <c r="N1252" s="351"/>
    </row>
    <row r="1253" spans="1:14">
      <c r="A1253" s="113" t="s">
        <v>3708</v>
      </c>
      <c r="B1253" s="113" t="s">
        <v>384</v>
      </c>
      <c r="C1253" s="113">
        <v>16.3</v>
      </c>
      <c r="D1253" s="113">
        <v>18</v>
      </c>
      <c r="E1253" s="113">
        <v>16.3</v>
      </c>
      <c r="F1253" s="113">
        <v>18</v>
      </c>
      <c r="G1253" s="113">
        <v>18</v>
      </c>
      <c r="H1253" s="113">
        <v>17.149999999999999</v>
      </c>
      <c r="I1253" s="113">
        <v>2646</v>
      </c>
      <c r="J1253" s="113">
        <v>46745.2</v>
      </c>
      <c r="K1253" s="115">
        <v>43507</v>
      </c>
      <c r="L1253" s="113">
        <v>9</v>
      </c>
      <c r="M1253" s="113" t="s">
        <v>3709</v>
      </c>
      <c r="N1253" s="351"/>
    </row>
    <row r="1254" spans="1:14">
      <c r="A1254" s="113" t="s">
        <v>2486</v>
      </c>
      <c r="B1254" s="113" t="s">
        <v>384</v>
      </c>
      <c r="C1254" s="113">
        <v>5.5</v>
      </c>
      <c r="D1254" s="113">
        <v>5.65</v>
      </c>
      <c r="E1254" s="113">
        <v>5.15</v>
      </c>
      <c r="F1254" s="113">
        <v>5.25</v>
      </c>
      <c r="G1254" s="113">
        <v>5.25</v>
      </c>
      <c r="H1254" s="113">
        <v>5.5</v>
      </c>
      <c r="I1254" s="113">
        <v>24081</v>
      </c>
      <c r="J1254" s="113">
        <v>127760.6</v>
      </c>
      <c r="K1254" s="115">
        <v>43507</v>
      </c>
      <c r="L1254" s="113">
        <v>104</v>
      </c>
      <c r="M1254" s="113" t="s">
        <v>2487</v>
      </c>
      <c r="N1254" s="351"/>
    </row>
    <row r="1255" spans="1:14">
      <c r="A1255" s="113" t="s">
        <v>1450</v>
      </c>
      <c r="B1255" s="113" t="s">
        <v>384</v>
      </c>
      <c r="C1255" s="113">
        <v>115</v>
      </c>
      <c r="D1255" s="113">
        <v>117.45</v>
      </c>
      <c r="E1255" s="113">
        <v>112</v>
      </c>
      <c r="F1255" s="113">
        <v>114.3</v>
      </c>
      <c r="G1255" s="113">
        <v>114</v>
      </c>
      <c r="H1255" s="113">
        <v>115.55</v>
      </c>
      <c r="I1255" s="113">
        <v>8219</v>
      </c>
      <c r="J1255" s="113">
        <v>942773.65</v>
      </c>
      <c r="K1255" s="115">
        <v>43507</v>
      </c>
      <c r="L1255" s="113">
        <v>244</v>
      </c>
      <c r="M1255" s="113" t="s">
        <v>1451</v>
      </c>
      <c r="N1255" s="351"/>
    </row>
    <row r="1256" spans="1:14">
      <c r="A1256" s="113" t="s">
        <v>2309</v>
      </c>
      <c r="B1256" s="113" t="s">
        <v>384</v>
      </c>
      <c r="C1256" s="113">
        <v>3.25</v>
      </c>
      <c r="D1256" s="113">
        <v>3.75</v>
      </c>
      <c r="E1256" s="113">
        <v>3.25</v>
      </c>
      <c r="F1256" s="113">
        <v>3.6</v>
      </c>
      <c r="G1256" s="113">
        <v>3.65</v>
      </c>
      <c r="H1256" s="113">
        <v>3.55</v>
      </c>
      <c r="I1256" s="113">
        <v>8166</v>
      </c>
      <c r="J1256" s="113">
        <v>30162.7</v>
      </c>
      <c r="K1256" s="115">
        <v>43507</v>
      </c>
      <c r="L1256" s="113">
        <v>25</v>
      </c>
      <c r="M1256" s="113" t="s">
        <v>2310</v>
      </c>
      <c r="N1256" s="351"/>
    </row>
    <row r="1257" spans="1:14">
      <c r="A1257" s="113" t="s">
        <v>2152</v>
      </c>
      <c r="B1257" s="113" t="s">
        <v>384</v>
      </c>
      <c r="C1257" s="113">
        <v>14.3</v>
      </c>
      <c r="D1257" s="113">
        <v>15.4</v>
      </c>
      <c r="E1257" s="113">
        <v>13.8</v>
      </c>
      <c r="F1257" s="113">
        <v>14.25</v>
      </c>
      <c r="G1257" s="113">
        <v>14.4</v>
      </c>
      <c r="H1257" s="113">
        <v>15.45</v>
      </c>
      <c r="I1257" s="113">
        <v>91749</v>
      </c>
      <c r="J1257" s="113">
        <v>1389895.1</v>
      </c>
      <c r="K1257" s="115">
        <v>43507</v>
      </c>
      <c r="L1257" s="113">
        <v>182</v>
      </c>
      <c r="M1257" s="113" t="s">
        <v>2153</v>
      </c>
      <c r="N1257" s="351"/>
    </row>
    <row r="1258" spans="1:14">
      <c r="A1258" s="113" t="s">
        <v>1452</v>
      </c>
      <c r="B1258" s="113" t="s">
        <v>384</v>
      </c>
      <c r="C1258" s="113">
        <v>680.15</v>
      </c>
      <c r="D1258" s="113">
        <v>690</v>
      </c>
      <c r="E1258" s="113">
        <v>671</v>
      </c>
      <c r="F1258" s="113">
        <v>674.85</v>
      </c>
      <c r="G1258" s="113">
        <v>677.15</v>
      </c>
      <c r="H1258" s="113">
        <v>686.2</v>
      </c>
      <c r="I1258" s="113">
        <v>610</v>
      </c>
      <c r="J1258" s="113">
        <v>415319.75</v>
      </c>
      <c r="K1258" s="115">
        <v>43507</v>
      </c>
      <c r="L1258" s="113">
        <v>130</v>
      </c>
      <c r="M1258" s="113" t="s">
        <v>1453</v>
      </c>
      <c r="N1258" s="351"/>
    </row>
    <row r="1259" spans="1:14">
      <c r="A1259" s="113" t="s">
        <v>2839</v>
      </c>
      <c r="B1259" s="113" t="s">
        <v>384</v>
      </c>
      <c r="C1259" s="113">
        <v>278</v>
      </c>
      <c r="D1259" s="113">
        <v>282</v>
      </c>
      <c r="E1259" s="113">
        <v>270</v>
      </c>
      <c r="F1259" s="113">
        <v>272.10000000000002</v>
      </c>
      <c r="G1259" s="113">
        <v>270</v>
      </c>
      <c r="H1259" s="113">
        <v>285.25</v>
      </c>
      <c r="I1259" s="113">
        <v>4595</v>
      </c>
      <c r="J1259" s="113">
        <v>1275852.55</v>
      </c>
      <c r="K1259" s="115">
        <v>43507</v>
      </c>
      <c r="L1259" s="113">
        <v>424</v>
      </c>
      <c r="M1259" s="113" t="s">
        <v>2840</v>
      </c>
      <c r="N1259" s="351"/>
    </row>
    <row r="1260" spans="1:14">
      <c r="A1260" s="113" t="s">
        <v>3112</v>
      </c>
      <c r="B1260" s="113" t="s">
        <v>384</v>
      </c>
      <c r="C1260" s="113">
        <v>60.8</v>
      </c>
      <c r="D1260" s="113">
        <v>60.8</v>
      </c>
      <c r="E1260" s="113">
        <v>57.35</v>
      </c>
      <c r="F1260" s="113">
        <v>57.85</v>
      </c>
      <c r="G1260" s="113">
        <v>57.35</v>
      </c>
      <c r="H1260" s="113">
        <v>58.9</v>
      </c>
      <c r="I1260" s="113">
        <v>2079</v>
      </c>
      <c r="J1260" s="113">
        <v>120325.15</v>
      </c>
      <c r="K1260" s="115">
        <v>43507</v>
      </c>
      <c r="L1260" s="113">
        <v>53</v>
      </c>
      <c r="M1260" s="113" t="s">
        <v>3113</v>
      </c>
      <c r="N1260" s="351"/>
    </row>
    <row r="1261" spans="1:14">
      <c r="A1261" s="113" t="s">
        <v>1454</v>
      </c>
      <c r="B1261" s="113" t="s">
        <v>384</v>
      </c>
      <c r="C1261" s="113">
        <v>52.05</v>
      </c>
      <c r="D1261" s="113">
        <v>54</v>
      </c>
      <c r="E1261" s="113">
        <v>51.7</v>
      </c>
      <c r="F1261" s="113">
        <v>52.6</v>
      </c>
      <c r="G1261" s="113">
        <v>53.45</v>
      </c>
      <c r="H1261" s="113">
        <v>53.2</v>
      </c>
      <c r="I1261" s="113">
        <v>83450</v>
      </c>
      <c r="J1261" s="113">
        <v>4384041.3</v>
      </c>
      <c r="K1261" s="115">
        <v>43507</v>
      </c>
      <c r="L1261" s="113">
        <v>892</v>
      </c>
      <c r="M1261" s="113" t="s">
        <v>3114</v>
      </c>
      <c r="N1261" s="351"/>
    </row>
    <row r="1262" spans="1:14">
      <c r="A1262" s="113" t="s">
        <v>3136</v>
      </c>
      <c r="B1262" s="113" t="s">
        <v>384</v>
      </c>
      <c r="C1262" s="113">
        <v>24</v>
      </c>
      <c r="D1262" s="113">
        <v>27.4</v>
      </c>
      <c r="E1262" s="113">
        <v>24</v>
      </c>
      <c r="F1262" s="113">
        <v>24</v>
      </c>
      <c r="G1262" s="113">
        <v>24.8</v>
      </c>
      <c r="H1262" s="113">
        <v>23.25</v>
      </c>
      <c r="I1262" s="113">
        <v>4396</v>
      </c>
      <c r="J1262" s="113">
        <v>107423.4</v>
      </c>
      <c r="K1262" s="115">
        <v>43507</v>
      </c>
      <c r="L1262" s="113">
        <v>53</v>
      </c>
      <c r="M1262" s="113" t="s">
        <v>3137</v>
      </c>
      <c r="N1262" s="351"/>
    </row>
    <row r="1263" spans="1:14">
      <c r="A1263" s="113" t="s">
        <v>1455</v>
      </c>
      <c r="B1263" s="113" t="s">
        <v>384</v>
      </c>
      <c r="C1263" s="113">
        <v>88.45</v>
      </c>
      <c r="D1263" s="113">
        <v>90.55</v>
      </c>
      <c r="E1263" s="113">
        <v>86</v>
      </c>
      <c r="F1263" s="113">
        <v>87.55</v>
      </c>
      <c r="G1263" s="113">
        <v>88</v>
      </c>
      <c r="H1263" s="113">
        <v>87.85</v>
      </c>
      <c r="I1263" s="113">
        <v>60443</v>
      </c>
      <c r="J1263" s="113">
        <v>5337693.1500000004</v>
      </c>
      <c r="K1263" s="115">
        <v>43507</v>
      </c>
      <c r="L1263" s="113">
        <v>985</v>
      </c>
      <c r="M1263" s="113" t="s">
        <v>1456</v>
      </c>
      <c r="N1263" s="351"/>
    </row>
    <row r="1264" spans="1:14">
      <c r="A1264" s="113" t="s">
        <v>209</v>
      </c>
      <c r="B1264" s="113" t="s">
        <v>384</v>
      </c>
      <c r="C1264" s="113">
        <v>6533.95</v>
      </c>
      <c r="D1264" s="113">
        <v>6555.4</v>
      </c>
      <c r="E1264" s="113">
        <v>6270</v>
      </c>
      <c r="F1264" s="113">
        <v>6348.2</v>
      </c>
      <c r="G1264" s="113">
        <v>6316.1</v>
      </c>
      <c r="H1264" s="113">
        <v>6555.75</v>
      </c>
      <c r="I1264" s="113">
        <v>19274</v>
      </c>
      <c r="J1264" s="113">
        <v>122284879.25</v>
      </c>
      <c r="K1264" s="115">
        <v>43507</v>
      </c>
      <c r="L1264" s="113">
        <v>2902</v>
      </c>
      <c r="M1264" s="113" t="s">
        <v>1457</v>
      </c>
      <c r="N1264" s="351"/>
    </row>
    <row r="1265" spans="1:14">
      <c r="A1265" s="113" t="s">
        <v>2488</v>
      </c>
      <c r="B1265" s="113" t="s">
        <v>384</v>
      </c>
      <c r="C1265" s="113">
        <v>8.9499999999999993</v>
      </c>
      <c r="D1265" s="113">
        <v>8.9499999999999993</v>
      </c>
      <c r="E1265" s="113">
        <v>8.4499999999999993</v>
      </c>
      <c r="F1265" s="113">
        <v>8.6</v>
      </c>
      <c r="G1265" s="113">
        <v>8.65</v>
      </c>
      <c r="H1265" s="113">
        <v>8.9</v>
      </c>
      <c r="I1265" s="113">
        <v>791218</v>
      </c>
      <c r="J1265" s="113">
        <v>6806924.75</v>
      </c>
      <c r="K1265" s="115">
        <v>43507</v>
      </c>
      <c r="L1265" s="113">
        <v>1292</v>
      </c>
      <c r="M1265" s="113" t="s">
        <v>2489</v>
      </c>
      <c r="N1265" s="351"/>
    </row>
    <row r="1266" spans="1:14">
      <c r="A1266" s="113" t="s">
        <v>1458</v>
      </c>
      <c r="B1266" s="113" t="s">
        <v>384</v>
      </c>
      <c r="C1266" s="113">
        <v>248.2</v>
      </c>
      <c r="D1266" s="113">
        <v>254.05</v>
      </c>
      <c r="E1266" s="113">
        <v>242.65</v>
      </c>
      <c r="F1266" s="113">
        <v>247.7</v>
      </c>
      <c r="G1266" s="113">
        <v>247</v>
      </c>
      <c r="H1266" s="113">
        <v>245.7</v>
      </c>
      <c r="I1266" s="113">
        <v>24587</v>
      </c>
      <c r="J1266" s="113">
        <v>6095930.9500000002</v>
      </c>
      <c r="K1266" s="115">
        <v>43507</v>
      </c>
      <c r="L1266" s="113">
        <v>786</v>
      </c>
      <c r="M1266" s="113" t="s">
        <v>1459</v>
      </c>
      <c r="N1266" s="351"/>
    </row>
    <row r="1267" spans="1:14">
      <c r="A1267" s="113" t="s">
        <v>1460</v>
      </c>
      <c r="B1267" s="113" t="s">
        <v>384</v>
      </c>
      <c r="C1267" s="113">
        <v>571</v>
      </c>
      <c r="D1267" s="113">
        <v>571.15</v>
      </c>
      <c r="E1267" s="113">
        <v>541.85</v>
      </c>
      <c r="F1267" s="113">
        <v>553.4</v>
      </c>
      <c r="G1267" s="113">
        <v>555.04999999999995</v>
      </c>
      <c r="H1267" s="113">
        <v>573.25</v>
      </c>
      <c r="I1267" s="113">
        <v>23164</v>
      </c>
      <c r="J1267" s="113">
        <v>12891062.199999999</v>
      </c>
      <c r="K1267" s="115">
        <v>43507</v>
      </c>
      <c r="L1267" s="113">
        <v>1153</v>
      </c>
      <c r="M1267" s="113" t="s">
        <v>1461</v>
      </c>
      <c r="N1267" s="351"/>
    </row>
    <row r="1268" spans="1:14">
      <c r="A1268" s="113" t="s">
        <v>1462</v>
      </c>
      <c r="B1268" s="113" t="s">
        <v>384</v>
      </c>
      <c r="C1268" s="113">
        <v>25.15</v>
      </c>
      <c r="D1268" s="113">
        <v>26.2</v>
      </c>
      <c r="E1268" s="113">
        <v>23.75</v>
      </c>
      <c r="F1268" s="113">
        <v>24.15</v>
      </c>
      <c r="G1268" s="113">
        <v>23.75</v>
      </c>
      <c r="H1268" s="113">
        <v>24.75</v>
      </c>
      <c r="I1268" s="113">
        <v>7479</v>
      </c>
      <c r="J1268" s="113">
        <v>183705.8</v>
      </c>
      <c r="K1268" s="115">
        <v>43507</v>
      </c>
      <c r="L1268" s="113">
        <v>174</v>
      </c>
      <c r="M1268" s="113" t="s">
        <v>1463</v>
      </c>
      <c r="N1268" s="351"/>
    </row>
    <row r="1269" spans="1:14">
      <c r="A1269" s="113" t="s">
        <v>1464</v>
      </c>
      <c r="B1269" s="113" t="s">
        <v>384</v>
      </c>
      <c r="C1269" s="113">
        <v>601.04999999999995</v>
      </c>
      <c r="D1269" s="113">
        <v>615.1</v>
      </c>
      <c r="E1269" s="113">
        <v>581</v>
      </c>
      <c r="F1269" s="113">
        <v>587.6</v>
      </c>
      <c r="G1269" s="113">
        <v>583.45000000000005</v>
      </c>
      <c r="H1269" s="113">
        <v>610.65</v>
      </c>
      <c r="I1269" s="113">
        <v>9033</v>
      </c>
      <c r="J1269" s="113">
        <v>5368668.0999999996</v>
      </c>
      <c r="K1269" s="115">
        <v>43507</v>
      </c>
      <c r="L1269" s="113">
        <v>1185</v>
      </c>
      <c r="M1269" s="113" t="s">
        <v>1465</v>
      </c>
      <c r="N1269" s="351"/>
    </row>
    <row r="1270" spans="1:14">
      <c r="A1270" s="113" t="s">
        <v>2490</v>
      </c>
      <c r="B1270" s="113" t="s">
        <v>384</v>
      </c>
      <c r="C1270" s="113">
        <v>107.3</v>
      </c>
      <c r="D1270" s="113">
        <v>109.45</v>
      </c>
      <c r="E1270" s="113">
        <v>101</v>
      </c>
      <c r="F1270" s="113">
        <v>107.45</v>
      </c>
      <c r="G1270" s="113">
        <v>107.4</v>
      </c>
      <c r="H1270" s="113">
        <v>103.95</v>
      </c>
      <c r="I1270" s="113">
        <v>11163</v>
      </c>
      <c r="J1270" s="113">
        <v>1187560.1499999999</v>
      </c>
      <c r="K1270" s="115">
        <v>43507</v>
      </c>
      <c r="L1270" s="113">
        <v>104</v>
      </c>
      <c r="M1270" s="113" t="s">
        <v>2491</v>
      </c>
      <c r="N1270" s="351"/>
    </row>
    <row r="1271" spans="1:14">
      <c r="A1271" s="113" t="s">
        <v>1466</v>
      </c>
      <c r="B1271" s="113" t="s">
        <v>384</v>
      </c>
      <c r="C1271" s="113">
        <v>8.1</v>
      </c>
      <c r="D1271" s="113">
        <v>9</v>
      </c>
      <c r="E1271" s="113">
        <v>8</v>
      </c>
      <c r="F1271" s="113">
        <v>8.1</v>
      </c>
      <c r="G1271" s="113">
        <v>8</v>
      </c>
      <c r="H1271" s="113">
        <v>8.1999999999999993</v>
      </c>
      <c r="I1271" s="113">
        <v>2151</v>
      </c>
      <c r="J1271" s="113">
        <v>17411.849999999999</v>
      </c>
      <c r="K1271" s="115">
        <v>43507</v>
      </c>
      <c r="L1271" s="113">
        <v>32</v>
      </c>
      <c r="M1271" s="113" t="s">
        <v>1467</v>
      </c>
      <c r="N1271" s="351"/>
    </row>
    <row r="1272" spans="1:14">
      <c r="A1272" s="113" t="s">
        <v>1468</v>
      </c>
      <c r="B1272" s="113" t="s">
        <v>384</v>
      </c>
      <c r="C1272" s="113">
        <v>237.75</v>
      </c>
      <c r="D1272" s="113">
        <v>238.8</v>
      </c>
      <c r="E1272" s="113">
        <v>215.8</v>
      </c>
      <c r="F1272" s="113">
        <v>235.6</v>
      </c>
      <c r="G1272" s="113">
        <v>234.5</v>
      </c>
      <c r="H1272" s="113">
        <v>235.3</v>
      </c>
      <c r="I1272" s="113">
        <v>99736</v>
      </c>
      <c r="J1272" s="113">
        <v>22670375.449999999</v>
      </c>
      <c r="K1272" s="115">
        <v>43507</v>
      </c>
      <c r="L1272" s="113">
        <v>5008</v>
      </c>
      <c r="M1272" s="113" t="s">
        <v>1469</v>
      </c>
      <c r="N1272" s="351"/>
    </row>
    <row r="1273" spans="1:14">
      <c r="A1273" s="113" t="s">
        <v>3316</v>
      </c>
      <c r="B1273" s="113" t="s">
        <v>384</v>
      </c>
      <c r="C1273" s="113">
        <v>96.5</v>
      </c>
      <c r="D1273" s="113">
        <v>96.73</v>
      </c>
      <c r="E1273" s="113">
        <v>96.02</v>
      </c>
      <c r="F1273" s="113">
        <v>96.68</v>
      </c>
      <c r="G1273" s="113">
        <v>96.68</v>
      </c>
      <c r="H1273" s="113">
        <v>96.77</v>
      </c>
      <c r="I1273" s="113">
        <v>1364</v>
      </c>
      <c r="J1273" s="113">
        <v>131214.46</v>
      </c>
      <c r="K1273" s="115">
        <v>43507</v>
      </c>
      <c r="L1273" s="113">
        <v>19</v>
      </c>
      <c r="M1273" s="113" t="s">
        <v>3317</v>
      </c>
      <c r="N1273" s="351"/>
    </row>
    <row r="1274" spans="1:14">
      <c r="A1274" s="113" t="s">
        <v>2211</v>
      </c>
      <c r="B1274" s="113" t="s">
        <v>384</v>
      </c>
      <c r="C1274" s="113">
        <v>576</v>
      </c>
      <c r="D1274" s="113">
        <v>579.1</v>
      </c>
      <c r="E1274" s="113">
        <v>561.04999999999995</v>
      </c>
      <c r="F1274" s="113">
        <v>566.85</v>
      </c>
      <c r="G1274" s="113">
        <v>567</v>
      </c>
      <c r="H1274" s="113">
        <v>577.54999999999995</v>
      </c>
      <c r="I1274" s="113">
        <v>339881</v>
      </c>
      <c r="J1274" s="113">
        <v>193678740.5</v>
      </c>
      <c r="K1274" s="115">
        <v>43507</v>
      </c>
      <c r="L1274" s="113">
        <v>12993</v>
      </c>
      <c r="M1274" s="113" t="s">
        <v>2212</v>
      </c>
      <c r="N1274" s="351"/>
    </row>
    <row r="1275" spans="1:14">
      <c r="A1275" s="113" t="s">
        <v>138</v>
      </c>
      <c r="B1275" s="113" t="s">
        <v>384</v>
      </c>
      <c r="C1275" s="113">
        <v>285.95</v>
      </c>
      <c r="D1275" s="113">
        <v>285.95</v>
      </c>
      <c r="E1275" s="113">
        <v>280</v>
      </c>
      <c r="F1275" s="113">
        <v>280.5</v>
      </c>
      <c r="G1275" s="113">
        <v>280.45</v>
      </c>
      <c r="H1275" s="113">
        <v>286</v>
      </c>
      <c r="I1275" s="113">
        <v>15420017</v>
      </c>
      <c r="J1275" s="113">
        <v>4349291875.1000004</v>
      </c>
      <c r="K1275" s="115">
        <v>43507</v>
      </c>
      <c r="L1275" s="113">
        <v>119512</v>
      </c>
      <c r="M1275" s="113" t="s">
        <v>1470</v>
      </c>
      <c r="N1275" s="351"/>
    </row>
    <row r="1276" spans="1:14">
      <c r="A1276" s="113" t="s">
        <v>3150</v>
      </c>
      <c r="B1276" s="113" t="s">
        <v>384</v>
      </c>
      <c r="C1276" s="113">
        <v>0.6</v>
      </c>
      <c r="D1276" s="113">
        <v>0.65</v>
      </c>
      <c r="E1276" s="113">
        <v>0.6</v>
      </c>
      <c r="F1276" s="113">
        <v>0.65</v>
      </c>
      <c r="G1276" s="113">
        <v>0.65</v>
      </c>
      <c r="H1276" s="113">
        <v>0.6</v>
      </c>
      <c r="I1276" s="113">
        <v>8107</v>
      </c>
      <c r="J1276" s="113">
        <v>5044.8999999999996</v>
      </c>
      <c r="K1276" s="115">
        <v>43507</v>
      </c>
      <c r="L1276" s="113">
        <v>10</v>
      </c>
      <c r="M1276" s="113" t="s">
        <v>3151</v>
      </c>
      <c r="N1276" s="351"/>
    </row>
    <row r="1277" spans="1:14">
      <c r="A1277" s="113" t="s">
        <v>2125</v>
      </c>
      <c r="B1277" s="113" t="s">
        <v>384</v>
      </c>
      <c r="C1277" s="113">
        <v>5445</v>
      </c>
      <c r="D1277" s="113">
        <v>5551.05</v>
      </c>
      <c r="E1277" s="113">
        <v>5360</v>
      </c>
      <c r="F1277" s="113">
        <v>5403</v>
      </c>
      <c r="G1277" s="113">
        <v>5360</v>
      </c>
      <c r="H1277" s="113">
        <v>5467.85</v>
      </c>
      <c r="I1277" s="113">
        <v>870</v>
      </c>
      <c r="J1277" s="113">
        <v>4762945.75</v>
      </c>
      <c r="K1277" s="115">
        <v>43507</v>
      </c>
      <c r="L1277" s="113">
        <v>627</v>
      </c>
      <c r="M1277" s="113" t="s">
        <v>742</v>
      </c>
      <c r="N1277" s="351"/>
    </row>
    <row r="1278" spans="1:14">
      <c r="A1278" s="113" t="s">
        <v>2050</v>
      </c>
      <c r="B1278" s="113" t="s">
        <v>384</v>
      </c>
      <c r="C1278" s="113">
        <v>215.3</v>
      </c>
      <c r="D1278" s="113">
        <v>218</v>
      </c>
      <c r="E1278" s="113">
        <v>215.25</v>
      </c>
      <c r="F1278" s="113">
        <v>215.75</v>
      </c>
      <c r="G1278" s="113">
        <v>215.5</v>
      </c>
      <c r="H1278" s="113">
        <v>220.05</v>
      </c>
      <c r="I1278" s="113">
        <v>1758</v>
      </c>
      <c r="J1278" s="113">
        <v>379217.8</v>
      </c>
      <c r="K1278" s="115">
        <v>43507</v>
      </c>
      <c r="L1278" s="113">
        <v>71</v>
      </c>
      <c r="M1278" s="113" t="s">
        <v>2052</v>
      </c>
      <c r="N1278" s="351"/>
    </row>
    <row r="1279" spans="1:14">
      <c r="A1279" s="113" t="s">
        <v>1471</v>
      </c>
      <c r="B1279" s="113" t="s">
        <v>384</v>
      </c>
      <c r="C1279" s="113">
        <v>93</v>
      </c>
      <c r="D1279" s="113">
        <v>93.8</v>
      </c>
      <c r="E1279" s="113">
        <v>87.25</v>
      </c>
      <c r="F1279" s="113">
        <v>88.1</v>
      </c>
      <c r="G1279" s="113">
        <v>87.25</v>
      </c>
      <c r="H1279" s="113">
        <v>92</v>
      </c>
      <c r="I1279" s="113">
        <v>41734</v>
      </c>
      <c r="J1279" s="113">
        <v>3778295.8</v>
      </c>
      <c r="K1279" s="115">
        <v>43507</v>
      </c>
      <c r="L1279" s="113">
        <v>975</v>
      </c>
      <c r="M1279" s="113" t="s">
        <v>1472</v>
      </c>
      <c r="N1279" s="351"/>
    </row>
    <row r="1280" spans="1:14">
      <c r="A1280" s="113" t="s">
        <v>1473</v>
      </c>
      <c r="B1280" s="113" t="s">
        <v>384</v>
      </c>
      <c r="C1280" s="113">
        <v>39.700000000000003</v>
      </c>
      <c r="D1280" s="113">
        <v>39.700000000000003</v>
      </c>
      <c r="E1280" s="113">
        <v>37.799999999999997</v>
      </c>
      <c r="F1280" s="113">
        <v>37.9</v>
      </c>
      <c r="G1280" s="113">
        <v>37.9</v>
      </c>
      <c r="H1280" s="113">
        <v>39.549999999999997</v>
      </c>
      <c r="I1280" s="113">
        <v>228772</v>
      </c>
      <c r="J1280" s="113">
        <v>8766381</v>
      </c>
      <c r="K1280" s="115">
        <v>43507</v>
      </c>
      <c r="L1280" s="113">
        <v>2405</v>
      </c>
      <c r="M1280" s="113" t="s">
        <v>1474</v>
      </c>
      <c r="N1280" s="351"/>
    </row>
    <row r="1281" spans="1:14">
      <c r="A1281" s="113" t="s">
        <v>1475</v>
      </c>
      <c r="B1281" s="113" t="s">
        <v>384</v>
      </c>
      <c r="C1281" s="113">
        <v>137</v>
      </c>
      <c r="D1281" s="113">
        <v>139</v>
      </c>
      <c r="E1281" s="113">
        <v>128.15</v>
      </c>
      <c r="F1281" s="113">
        <v>131.75</v>
      </c>
      <c r="G1281" s="113">
        <v>132.94999999999999</v>
      </c>
      <c r="H1281" s="113">
        <v>138.05000000000001</v>
      </c>
      <c r="I1281" s="113">
        <v>41608</v>
      </c>
      <c r="J1281" s="113">
        <v>5480405.25</v>
      </c>
      <c r="K1281" s="115">
        <v>43507</v>
      </c>
      <c r="L1281" s="113">
        <v>1166</v>
      </c>
      <c r="M1281" s="113" t="s">
        <v>1476</v>
      </c>
      <c r="N1281" s="351"/>
    </row>
    <row r="1282" spans="1:14">
      <c r="A1282" s="113" t="s">
        <v>2492</v>
      </c>
      <c r="B1282" s="113" t="s">
        <v>384</v>
      </c>
      <c r="C1282" s="113">
        <v>335</v>
      </c>
      <c r="D1282" s="113">
        <v>335</v>
      </c>
      <c r="E1282" s="113">
        <v>317</v>
      </c>
      <c r="F1282" s="113">
        <v>317.8</v>
      </c>
      <c r="G1282" s="113">
        <v>319</v>
      </c>
      <c r="H1282" s="113">
        <v>320.85000000000002</v>
      </c>
      <c r="I1282" s="113">
        <v>17349</v>
      </c>
      <c r="J1282" s="113">
        <v>5574372</v>
      </c>
      <c r="K1282" s="115">
        <v>43507</v>
      </c>
      <c r="L1282" s="113">
        <v>639</v>
      </c>
      <c r="M1282" s="113" t="s">
        <v>2493</v>
      </c>
      <c r="N1282" s="351"/>
    </row>
    <row r="1283" spans="1:14">
      <c r="A1283" s="113" t="s">
        <v>2494</v>
      </c>
      <c r="B1283" s="113" t="s">
        <v>384</v>
      </c>
      <c r="C1283" s="113">
        <v>165</v>
      </c>
      <c r="D1283" s="113">
        <v>165</v>
      </c>
      <c r="E1283" s="113">
        <v>160</v>
      </c>
      <c r="F1283" s="113">
        <v>160.94999999999999</v>
      </c>
      <c r="G1283" s="113">
        <v>160.15</v>
      </c>
      <c r="H1283" s="113">
        <v>163.85</v>
      </c>
      <c r="I1283" s="113">
        <v>29355</v>
      </c>
      <c r="J1283" s="113">
        <v>4731456.75</v>
      </c>
      <c r="K1283" s="115">
        <v>43507</v>
      </c>
      <c r="L1283" s="113">
        <v>841</v>
      </c>
      <c r="M1283" s="113" t="s">
        <v>2495</v>
      </c>
      <c r="N1283" s="351"/>
    </row>
    <row r="1284" spans="1:14">
      <c r="A1284" s="113" t="s">
        <v>1477</v>
      </c>
      <c r="B1284" s="113" t="s">
        <v>3201</v>
      </c>
      <c r="C1284" s="113">
        <v>1.05</v>
      </c>
      <c r="D1284" s="113">
        <v>1.1499999999999999</v>
      </c>
      <c r="E1284" s="113">
        <v>1.05</v>
      </c>
      <c r="F1284" s="113">
        <v>1.1000000000000001</v>
      </c>
      <c r="G1284" s="113">
        <v>1.1000000000000001</v>
      </c>
      <c r="H1284" s="113">
        <v>1.1000000000000001</v>
      </c>
      <c r="I1284" s="113">
        <v>33581</v>
      </c>
      <c r="J1284" s="113">
        <v>37202.35</v>
      </c>
      <c r="K1284" s="115">
        <v>43507</v>
      </c>
      <c r="L1284" s="113">
        <v>37</v>
      </c>
      <c r="M1284" s="113" t="s">
        <v>1478</v>
      </c>
      <c r="N1284" s="351"/>
    </row>
    <row r="1285" spans="1:14">
      <c r="A1285" s="113" t="s">
        <v>3477</v>
      </c>
      <c r="B1285" s="113" t="s">
        <v>384</v>
      </c>
      <c r="C1285" s="113">
        <v>4</v>
      </c>
      <c r="D1285" s="113">
        <v>4</v>
      </c>
      <c r="E1285" s="113">
        <v>3.6</v>
      </c>
      <c r="F1285" s="113">
        <v>3.65</v>
      </c>
      <c r="G1285" s="113">
        <v>3.65</v>
      </c>
      <c r="H1285" s="113">
        <v>4</v>
      </c>
      <c r="I1285" s="113">
        <v>7500</v>
      </c>
      <c r="J1285" s="113">
        <v>27306</v>
      </c>
      <c r="K1285" s="115">
        <v>43507</v>
      </c>
      <c r="L1285" s="113">
        <v>10</v>
      </c>
      <c r="M1285" s="113" t="s">
        <v>3478</v>
      </c>
      <c r="N1285" s="351"/>
    </row>
    <row r="1286" spans="1:14">
      <c r="A1286" s="113" t="s">
        <v>2575</v>
      </c>
      <c r="B1286" s="113" t="s">
        <v>384</v>
      </c>
      <c r="C1286" s="113">
        <v>74</v>
      </c>
      <c r="D1286" s="113">
        <v>76.8</v>
      </c>
      <c r="E1286" s="113">
        <v>72</v>
      </c>
      <c r="F1286" s="113">
        <v>75.75</v>
      </c>
      <c r="G1286" s="113">
        <v>75.099999999999994</v>
      </c>
      <c r="H1286" s="113">
        <v>74.400000000000006</v>
      </c>
      <c r="I1286" s="113">
        <v>477195</v>
      </c>
      <c r="J1286" s="113">
        <v>35669046.950000003</v>
      </c>
      <c r="K1286" s="115">
        <v>43507</v>
      </c>
      <c r="L1286" s="113">
        <v>4973</v>
      </c>
      <c r="M1286" s="113" t="s">
        <v>2576</v>
      </c>
      <c r="N1286" s="351"/>
    </row>
    <row r="1287" spans="1:14">
      <c r="A1287" s="113" t="s">
        <v>1479</v>
      </c>
      <c r="B1287" s="113" t="s">
        <v>384</v>
      </c>
      <c r="C1287" s="113">
        <v>1000</v>
      </c>
      <c r="D1287" s="113">
        <v>1020</v>
      </c>
      <c r="E1287" s="113">
        <v>951</v>
      </c>
      <c r="F1287" s="113">
        <v>975.3</v>
      </c>
      <c r="G1287" s="113">
        <v>970.1</v>
      </c>
      <c r="H1287" s="113">
        <v>975.65</v>
      </c>
      <c r="I1287" s="113">
        <v>8062</v>
      </c>
      <c r="J1287" s="113">
        <v>7849827.9500000002</v>
      </c>
      <c r="K1287" s="115">
        <v>43507</v>
      </c>
      <c r="L1287" s="113">
        <v>841</v>
      </c>
      <c r="M1287" s="113" t="s">
        <v>1480</v>
      </c>
      <c r="N1287" s="351"/>
    </row>
    <row r="1288" spans="1:14">
      <c r="A1288" s="113" t="s">
        <v>1842</v>
      </c>
      <c r="B1288" s="113" t="s">
        <v>384</v>
      </c>
      <c r="C1288" s="113">
        <v>30</v>
      </c>
      <c r="D1288" s="113">
        <v>30.45</v>
      </c>
      <c r="E1288" s="113">
        <v>29.3</v>
      </c>
      <c r="F1288" s="113">
        <v>30.3</v>
      </c>
      <c r="G1288" s="113">
        <v>30.2</v>
      </c>
      <c r="H1288" s="113">
        <v>30.1</v>
      </c>
      <c r="I1288" s="113">
        <v>115917</v>
      </c>
      <c r="J1288" s="113">
        <v>3480314.6</v>
      </c>
      <c r="K1288" s="115">
        <v>43507</v>
      </c>
      <c r="L1288" s="113">
        <v>495</v>
      </c>
      <c r="M1288" s="113" t="s">
        <v>1843</v>
      </c>
      <c r="N1288" s="351"/>
    </row>
    <row r="1289" spans="1:14">
      <c r="A1289" s="113" t="s">
        <v>3710</v>
      </c>
      <c r="B1289" s="113" t="s">
        <v>384</v>
      </c>
      <c r="C1289" s="113">
        <v>171</v>
      </c>
      <c r="D1289" s="113">
        <v>171</v>
      </c>
      <c r="E1289" s="113">
        <v>168</v>
      </c>
      <c r="F1289" s="113">
        <v>168</v>
      </c>
      <c r="G1289" s="113">
        <v>168</v>
      </c>
      <c r="H1289" s="113">
        <v>168</v>
      </c>
      <c r="I1289" s="113">
        <v>2</v>
      </c>
      <c r="J1289" s="113">
        <v>339</v>
      </c>
      <c r="K1289" s="115">
        <v>43507</v>
      </c>
      <c r="L1289" s="113">
        <v>2</v>
      </c>
      <c r="M1289" s="113" t="s">
        <v>3711</v>
      </c>
      <c r="N1289" s="351"/>
    </row>
    <row r="1290" spans="1:14">
      <c r="A1290" s="113" t="s">
        <v>2245</v>
      </c>
      <c r="B1290" s="113" t="s">
        <v>384</v>
      </c>
      <c r="C1290" s="113">
        <v>2963.5</v>
      </c>
      <c r="D1290" s="113">
        <v>2975</v>
      </c>
      <c r="E1290" s="113">
        <v>2956</v>
      </c>
      <c r="F1290" s="113">
        <v>2958.65</v>
      </c>
      <c r="G1290" s="113">
        <v>2956.65</v>
      </c>
      <c r="H1290" s="113">
        <v>2959.15</v>
      </c>
      <c r="I1290" s="113">
        <v>1169</v>
      </c>
      <c r="J1290" s="113">
        <v>3467767.7</v>
      </c>
      <c r="K1290" s="115">
        <v>43507</v>
      </c>
      <c r="L1290" s="113">
        <v>285</v>
      </c>
      <c r="M1290" s="113" t="s">
        <v>2246</v>
      </c>
      <c r="N1290" s="351"/>
    </row>
    <row r="1291" spans="1:14">
      <c r="A1291" s="113" t="s">
        <v>1481</v>
      </c>
      <c r="B1291" s="113" t="s">
        <v>384</v>
      </c>
      <c r="C1291" s="113">
        <v>111.38</v>
      </c>
      <c r="D1291" s="113">
        <v>111.42</v>
      </c>
      <c r="E1291" s="113">
        <v>110.54</v>
      </c>
      <c r="F1291" s="113">
        <v>111.03</v>
      </c>
      <c r="G1291" s="113">
        <v>111.06</v>
      </c>
      <c r="H1291" s="113">
        <v>111.38</v>
      </c>
      <c r="I1291" s="113">
        <v>64193</v>
      </c>
      <c r="J1291" s="113">
        <v>7134004.2199999997</v>
      </c>
      <c r="K1291" s="115">
        <v>43507</v>
      </c>
      <c r="L1291" s="113">
        <v>200</v>
      </c>
      <c r="M1291" s="113" t="s">
        <v>1482</v>
      </c>
      <c r="N1291" s="351"/>
    </row>
    <row r="1292" spans="1:14">
      <c r="A1292" s="113" t="s">
        <v>1483</v>
      </c>
      <c r="B1292" s="113" t="s">
        <v>384</v>
      </c>
      <c r="C1292" s="113">
        <v>274.98</v>
      </c>
      <c r="D1292" s="113">
        <v>275.51</v>
      </c>
      <c r="E1292" s="113">
        <v>274.5</v>
      </c>
      <c r="F1292" s="113">
        <v>275.47000000000003</v>
      </c>
      <c r="G1292" s="113">
        <v>275.51</v>
      </c>
      <c r="H1292" s="113">
        <v>276.06</v>
      </c>
      <c r="I1292" s="113">
        <v>878</v>
      </c>
      <c r="J1292" s="113">
        <v>241323.93</v>
      </c>
      <c r="K1292" s="115">
        <v>43507</v>
      </c>
      <c r="L1292" s="113">
        <v>34</v>
      </c>
      <c r="M1292" s="113" t="s">
        <v>1484</v>
      </c>
      <c r="N1292" s="351"/>
    </row>
    <row r="1293" spans="1:14">
      <c r="A1293" s="113" t="s">
        <v>2841</v>
      </c>
      <c r="B1293" s="113" t="s">
        <v>384</v>
      </c>
      <c r="C1293" s="113">
        <v>270.3</v>
      </c>
      <c r="D1293" s="113">
        <v>270.3</v>
      </c>
      <c r="E1293" s="113">
        <v>266</v>
      </c>
      <c r="F1293" s="113">
        <v>267.08999999999997</v>
      </c>
      <c r="G1293" s="113">
        <v>267.77999999999997</v>
      </c>
      <c r="H1293" s="113">
        <v>270.3</v>
      </c>
      <c r="I1293" s="113">
        <v>3305</v>
      </c>
      <c r="J1293" s="113">
        <v>882715.3</v>
      </c>
      <c r="K1293" s="115">
        <v>43507</v>
      </c>
      <c r="L1293" s="113">
        <v>70</v>
      </c>
      <c r="M1293" s="113" t="s">
        <v>2842</v>
      </c>
      <c r="N1293" s="351"/>
    </row>
    <row r="1294" spans="1:14">
      <c r="A1294" s="113" t="s">
        <v>1971</v>
      </c>
      <c r="B1294" s="113" t="s">
        <v>384</v>
      </c>
      <c r="C1294" s="113">
        <v>1293.8499999999999</v>
      </c>
      <c r="D1294" s="113">
        <v>1297.55</v>
      </c>
      <c r="E1294" s="113">
        <v>1260.6500000000001</v>
      </c>
      <c r="F1294" s="113">
        <v>1264.25</v>
      </c>
      <c r="G1294" s="113">
        <v>1261.25</v>
      </c>
      <c r="H1294" s="113">
        <v>1290.8499999999999</v>
      </c>
      <c r="I1294" s="113">
        <v>651</v>
      </c>
      <c r="J1294" s="113">
        <v>831985.3</v>
      </c>
      <c r="K1294" s="115">
        <v>43507</v>
      </c>
      <c r="L1294" s="113">
        <v>190</v>
      </c>
      <c r="M1294" s="113" t="s">
        <v>1972</v>
      </c>
      <c r="N1294" s="351"/>
    </row>
    <row r="1295" spans="1:14">
      <c r="A1295" s="113" t="s">
        <v>3318</v>
      </c>
      <c r="B1295" s="113" t="s">
        <v>384</v>
      </c>
      <c r="C1295" s="113">
        <v>6.45</v>
      </c>
      <c r="D1295" s="113">
        <v>6.5</v>
      </c>
      <c r="E1295" s="113">
        <v>5.7</v>
      </c>
      <c r="F1295" s="113">
        <v>6.1</v>
      </c>
      <c r="G1295" s="113">
        <v>6.1</v>
      </c>
      <c r="H1295" s="113">
        <v>6.3</v>
      </c>
      <c r="I1295" s="113">
        <v>8058</v>
      </c>
      <c r="J1295" s="113">
        <v>47759.1</v>
      </c>
      <c r="K1295" s="115">
        <v>43507</v>
      </c>
      <c r="L1295" s="113">
        <v>45</v>
      </c>
      <c r="M1295" s="113" t="s">
        <v>3319</v>
      </c>
      <c r="N1295" s="351"/>
    </row>
    <row r="1296" spans="1:14">
      <c r="A1296" s="113" t="s">
        <v>2082</v>
      </c>
      <c r="B1296" s="113" t="s">
        <v>384</v>
      </c>
      <c r="C1296" s="113">
        <v>16.8</v>
      </c>
      <c r="D1296" s="113">
        <v>18.45</v>
      </c>
      <c r="E1296" s="113">
        <v>16.5</v>
      </c>
      <c r="F1296" s="113">
        <v>17</v>
      </c>
      <c r="G1296" s="113">
        <v>17.100000000000001</v>
      </c>
      <c r="H1296" s="113">
        <v>16.95</v>
      </c>
      <c r="I1296" s="113">
        <v>9724</v>
      </c>
      <c r="J1296" s="113">
        <v>165966.04999999999</v>
      </c>
      <c r="K1296" s="115">
        <v>43507</v>
      </c>
      <c r="L1296" s="113">
        <v>76</v>
      </c>
      <c r="M1296" s="113" t="s">
        <v>2083</v>
      </c>
      <c r="N1296" s="351"/>
    </row>
    <row r="1297" spans="1:14">
      <c r="A1297" s="113" t="s">
        <v>1485</v>
      </c>
      <c r="B1297" s="113" t="s">
        <v>384</v>
      </c>
      <c r="C1297" s="113">
        <v>390</v>
      </c>
      <c r="D1297" s="113">
        <v>396.6</v>
      </c>
      <c r="E1297" s="113">
        <v>382</v>
      </c>
      <c r="F1297" s="113">
        <v>393.15</v>
      </c>
      <c r="G1297" s="113">
        <v>395.4</v>
      </c>
      <c r="H1297" s="113">
        <v>387.3</v>
      </c>
      <c r="I1297" s="113">
        <v>35076</v>
      </c>
      <c r="J1297" s="113">
        <v>13711485.6</v>
      </c>
      <c r="K1297" s="115">
        <v>43507</v>
      </c>
      <c r="L1297" s="113">
        <v>1734</v>
      </c>
      <c r="M1297" s="113" t="s">
        <v>1486</v>
      </c>
      <c r="N1297" s="351"/>
    </row>
    <row r="1298" spans="1:14">
      <c r="A1298" s="113" t="s">
        <v>2326</v>
      </c>
      <c r="B1298" s="113" t="s">
        <v>384</v>
      </c>
      <c r="C1298" s="113">
        <v>133.94999999999999</v>
      </c>
      <c r="D1298" s="113">
        <v>134.55000000000001</v>
      </c>
      <c r="E1298" s="113">
        <v>130.9</v>
      </c>
      <c r="F1298" s="113">
        <v>132.1</v>
      </c>
      <c r="G1298" s="113">
        <v>132</v>
      </c>
      <c r="H1298" s="113">
        <v>131.85</v>
      </c>
      <c r="I1298" s="113">
        <v>7209</v>
      </c>
      <c r="J1298" s="113">
        <v>951403.15</v>
      </c>
      <c r="K1298" s="115">
        <v>43507</v>
      </c>
      <c r="L1298" s="113">
        <v>307</v>
      </c>
      <c r="M1298" s="113" t="s">
        <v>2327</v>
      </c>
      <c r="N1298" s="351"/>
    </row>
    <row r="1299" spans="1:14">
      <c r="A1299" s="113" t="s">
        <v>2173</v>
      </c>
      <c r="B1299" s="113" t="s">
        <v>384</v>
      </c>
      <c r="C1299" s="113">
        <v>60.55</v>
      </c>
      <c r="D1299" s="113">
        <v>61.3</v>
      </c>
      <c r="E1299" s="113">
        <v>56.45</v>
      </c>
      <c r="F1299" s="113">
        <v>58.2</v>
      </c>
      <c r="G1299" s="113">
        <v>58</v>
      </c>
      <c r="H1299" s="113">
        <v>61.85</v>
      </c>
      <c r="I1299" s="113">
        <v>293464</v>
      </c>
      <c r="J1299" s="113">
        <v>17083150.5</v>
      </c>
      <c r="K1299" s="115">
        <v>43507</v>
      </c>
      <c r="L1299" s="113">
        <v>1785</v>
      </c>
      <c r="M1299" s="113" t="s">
        <v>2174</v>
      </c>
      <c r="N1299" s="351"/>
    </row>
    <row r="1300" spans="1:14">
      <c r="A1300" s="113" t="s">
        <v>2038</v>
      </c>
      <c r="B1300" s="113" t="s">
        <v>384</v>
      </c>
      <c r="C1300" s="113">
        <v>336</v>
      </c>
      <c r="D1300" s="113">
        <v>350.2</v>
      </c>
      <c r="E1300" s="113">
        <v>325</v>
      </c>
      <c r="F1300" s="113">
        <v>350.2</v>
      </c>
      <c r="G1300" s="113">
        <v>350.2</v>
      </c>
      <c r="H1300" s="113">
        <v>333.55</v>
      </c>
      <c r="I1300" s="113">
        <v>76452</v>
      </c>
      <c r="J1300" s="113">
        <v>26113090.5</v>
      </c>
      <c r="K1300" s="115">
        <v>43507</v>
      </c>
      <c r="L1300" s="113">
        <v>2585</v>
      </c>
      <c r="M1300" s="113" t="s">
        <v>2039</v>
      </c>
      <c r="N1300" s="351"/>
    </row>
    <row r="1301" spans="1:14">
      <c r="A1301" s="113" t="s">
        <v>1487</v>
      </c>
      <c r="B1301" s="113" t="s">
        <v>384</v>
      </c>
      <c r="C1301" s="113">
        <v>118.5</v>
      </c>
      <c r="D1301" s="113">
        <v>119.7</v>
      </c>
      <c r="E1301" s="113">
        <v>113.2</v>
      </c>
      <c r="F1301" s="113">
        <v>114.95</v>
      </c>
      <c r="G1301" s="113">
        <v>114.55</v>
      </c>
      <c r="H1301" s="113">
        <v>119.7</v>
      </c>
      <c r="I1301" s="113">
        <v>10224</v>
      </c>
      <c r="J1301" s="113">
        <v>1190714.45</v>
      </c>
      <c r="K1301" s="115">
        <v>43507</v>
      </c>
      <c r="L1301" s="113">
        <v>419</v>
      </c>
      <c r="M1301" s="113" t="s">
        <v>1488</v>
      </c>
      <c r="N1301" s="351"/>
    </row>
    <row r="1302" spans="1:14">
      <c r="A1302" s="113" t="s">
        <v>1489</v>
      </c>
      <c r="B1302" s="113" t="s">
        <v>384</v>
      </c>
      <c r="C1302" s="113">
        <v>321</v>
      </c>
      <c r="D1302" s="113">
        <v>329.7</v>
      </c>
      <c r="E1302" s="113">
        <v>320.10000000000002</v>
      </c>
      <c r="F1302" s="113">
        <v>327.14999999999998</v>
      </c>
      <c r="G1302" s="113">
        <v>320.5</v>
      </c>
      <c r="H1302" s="113">
        <v>321</v>
      </c>
      <c r="I1302" s="113">
        <v>38082</v>
      </c>
      <c r="J1302" s="113">
        <v>12365698.15</v>
      </c>
      <c r="K1302" s="115">
        <v>43507</v>
      </c>
      <c r="L1302" s="113">
        <v>1377</v>
      </c>
      <c r="M1302" s="113" t="s">
        <v>1490</v>
      </c>
      <c r="N1302" s="351"/>
    </row>
    <row r="1303" spans="1:14">
      <c r="A1303" s="113" t="s">
        <v>1491</v>
      </c>
      <c r="B1303" s="113" t="s">
        <v>384</v>
      </c>
      <c r="C1303" s="113">
        <v>1181.7</v>
      </c>
      <c r="D1303" s="113">
        <v>1308.4000000000001</v>
      </c>
      <c r="E1303" s="113">
        <v>1180.05</v>
      </c>
      <c r="F1303" s="113">
        <v>1202</v>
      </c>
      <c r="G1303" s="113">
        <v>1193.5</v>
      </c>
      <c r="H1303" s="113">
        <v>1200.3499999999999</v>
      </c>
      <c r="I1303" s="113">
        <v>1098</v>
      </c>
      <c r="J1303" s="113">
        <v>1341043.25</v>
      </c>
      <c r="K1303" s="115">
        <v>43507</v>
      </c>
      <c r="L1303" s="113">
        <v>199</v>
      </c>
      <c r="M1303" s="113" t="s">
        <v>1492</v>
      </c>
      <c r="N1303" s="351"/>
    </row>
    <row r="1304" spans="1:14">
      <c r="A1304" s="113" t="s">
        <v>3186</v>
      </c>
      <c r="B1304" s="113" t="s">
        <v>384</v>
      </c>
      <c r="C1304" s="113">
        <v>244.7</v>
      </c>
      <c r="D1304" s="113">
        <v>244.7</v>
      </c>
      <c r="E1304" s="113">
        <v>244.7</v>
      </c>
      <c r="F1304" s="113">
        <v>244.7</v>
      </c>
      <c r="G1304" s="113">
        <v>244.7</v>
      </c>
      <c r="H1304" s="113">
        <v>246</v>
      </c>
      <c r="I1304" s="113">
        <v>3</v>
      </c>
      <c r="J1304" s="113">
        <v>734.1</v>
      </c>
      <c r="K1304" s="115">
        <v>43507</v>
      </c>
      <c r="L1304" s="113">
        <v>1</v>
      </c>
      <c r="M1304" s="113" t="s">
        <v>3187</v>
      </c>
      <c r="N1304" s="351"/>
    </row>
    <row r="1305" spans="1:14">
      <c r="A1305" s="113" t="s">
        <v>1493</v>
      </c>
      <c r="B1305" s="113" t="s">
        <v>384</v>
      </c>
      <c r="C1305" s="113">
        <v>379</v>
      </c>
      <c r="D1305" s="113">
        <v>379</v>
      </c>
      <c r="E1305" s="113">
        <v>351.05</v>
      </c>
      <c r="F1305" s="113">
        <v>358.2</v>
      </c>
      <c r="G1305" s="113">
        <v>358.8</v>
      </c>
      <c r="H1305" s="113">
        <v>355.05</v>
      </c>
      <c r="I1305" s="113">
        <v>9553</v>
      </c>
      <c r="J1305" s="113">
        <v>3406150.15</v>
      </c>
      <c r="K1305" s="115">
        <v>43507</v>
      </c>
      <c r="L1305" s="113">
        <v>288</v>
      </c>
      <c r="M1305" s="113" t="s">
        <v>1494</v>
      </c>
      <c r="N1305" s="351"/>
    </row>
    <row r="1306" spans="1:14">
      <c r="A1306" s="113" t="s">
        <v>1495</v>
      </c>
      <c r="B1306" s="113" t="s">
        <v>384</v>
      </c>
      <c r="C1306" s="113">
        <v>367.85</v>
      </c>
      <c r="D1306" s="113">
        <v>367.85</v>
      </c>
      <c r="E1306" s="113">
        <v>355</v>
      </c>
      <c r="F1306" s="113">
        <v>355.4</v>
      </c>
      <c r="G1306" s="113">
        <v>356.65</v>
      </c>
      <c r="H1306" s="113">
        <v>366.55</v>
      </c>
      <c r="I1306" s="113">
        <v>4371</v>
      </c>
      <c r="J1306" s="113">
        <v>1569024.05</v>
      </c>
      <c r="K1306" s="115">
        <v>43507</v>
      </c>
      <c r="L1306" s="113">
        <v>428</v>
      </c>
      <c r="M1306" s="113" t="s">
        <v>1496</v>
      </c>
      <c r="N1306" s="351"/>
    </row>
    <row r="1307" spans="1:14">
      <c r="A1307" s="113" t="s">
        <v>1497</v>
      </c>
      <c r="B1307" s="113" t="s">
        <v>384</v>
      </c>
      <c r="C1307" s="113">
        <v>46.75</v>
      </c>
      <c r="D1307" s="113">
        <v>46.75</v>
      </c>
      <c r="E1307" s="113">
        <v>42.25</v>
      </c>
      <c r="F1307" s="113">
        <v>46</v>
      </c>
      <c r="G1307" s="113">
        <v>46.1</v>
      </c>
      <c r="H1307" s="113">
        <v>46.9</v>
      </c>
      <c r="I1307" s="113">
        <v>12345</v>
      </c>
      <c r="J1307" s="113">
        <v>552759.85</v>
      </c>
      <c r="K1307" s="115">
        <v>43507</v>
      </c>
      <c r="L1307" s="113">
        <v>190</v>
      </c>
      <c r="M1307" s="113" t="s">
        <v>1498</v>
      </c>
      <c r="N1307" s="351"/>
    </row>
    <row r="1308" spans="1:14">
      <c r="A1308" s="113" t="s">
        <v>1499</v>
      </c>
      <c r="B1308" s="113" t="s">
        <v>384</v>
      </c>
      <c r="C1308" s="113">
        <v>32.15</v>
      </c>
      <c r="D1308" s="113">
        <v>32.75</v>
      </c>
      <c r="E1308" s="113">
        <v>31.45</v>
      </c>
      <c r="F1308" s="113">
        <v>31.6</v>
      </c>
      <c r="G1308" s="113">
        <v>32</v>
      </c>
      <c r="H1308" s="113">
        <v>32.549999999999997</v>
      </c>
      <c r="I1308" s="113">
        <v>32246</v>
      </c>
      <c r="J1308" s="113">
        <v>1028215.05</v>
      </c>
      <c r="K1308" s="115">
        <v>43507</v>
      </c>
      <c r="L1308" s="113">
        <v>418</v>
      </c>
      <c r="M1308" s="113" t="s">
        <v>1500</v>
      </c>
      <c r="N1308" s="351"/>
    </row>
    <row r="1309" spans="1:14">
      <c r="A1309" s="113" t="s">
        <v>2541</v>
      </c>
      <c r="B1309" s="113" t="s">
        <v>384</v>
      </c>
      <c r="C1309" s="113">
        <v>48</v>
      </c>
      <c r="D1309" s="113">
        <v>49.65</v>
      </c>
      <c r="E1309" s="113">
        <v>48</v>
      </c>
      <c r="F1309" s="113">
        <v>49.35</v>
      </c>
      <c r="G1309" s="113">
        <v>49.05</v>
      </c>
      <c r="H1309" s="113">
        <v>48.05</v>
      </c>
      <c r="I1309" s="113">
        <v>6824</v>
      </c>
      <c r="J1309" s="113">
        <v>334552.40000000002</v>
      </c>
      <c r="K1309" s="115">
        <v>43507</v>
      </c>
      <c r="L1309" s="113">
        <v>30</v>
      </c>
      <c r="M1309" s="113" t="s">
        <v>2542</v>
      </c>
      <c r="N1309" s="351"/>
    </row>
    <row r="1310" spans="1:14">
      <c r="A1310" s="113" t="s">
        <v>2344</v>
      </c>
      <c r="B1310" s="113" t="s">
        <v>384</v>
      </c>
      <c r="C1310" s="113">
        <v>174.75</v>
      </c>
      <c r="D1310" s="113">
        <v>174.75</v>
      </c>
      <c r="E1310" s="113">
        <v>150.19999999999999</v>
      </c>
      <c r="F1310" s="113">
        <v>154.6</v>
      </c>
      <c r="G1310" s="113">
        <v>154.94999999999999</v>
      </c>
      <c r="H1310" s="113">
        <v>168.65</v>
      </c>
      <c r="I1310" s="113">
        <v>4002</v>
      </c>
      <c r="J1310" s="113">
        <v>627499.85</v>
      </c>
      <c r="K1310" s="115">
        <v>43507</v>
      </c>
      <c r="L1310" s="113">
        <v>129</v>
      </c>
      <c r="M1310" s="113" t="s">
        <v>2345</v>
      </c>
      <c r="N1310" s="351"/>
    </row>
    <row r="1311" spans="1:14">
      <c r="A1311" s="113" t="s">
        <v>1501</v>
      </c>
      <c r="B1311" s="113" t="s">
        <v>384</v>
      </c>
      <c r="C1311" s="113">
        <v>168.5</v>
      </c>
      <c r="D1311" s="113">
        <v>168.5</v>
      </c>
      <c r="E1311" s="113">
        <v>160.25</v>
      </c>
      <c r="F1311" s="113">
        <v>161.6</v>
      </c>
      <c r="G1311" s="113">
        <v>163</v>
      </c>
      <c r="H1311" s="113">
        <v>166.85</v>
      </c>
      <c r="I1311" s="113">
        <v>7809</v>
      </c>
      <c r="J1311" s="113">
        <v>1273291.3999999999</v>
      </c>
      <c r="K1311" s="115">
        <v>43507</v>
      </c>
      <c r="L1311" s="113">
        <v>662</v>
      </c>
      <c r="M1311" s="113" t="s">
        <v>1502</v>
      </c>
      <c r="N1311" s="351"/>
    </row>
    <row r="1312" spans="1:14">
      <c r="A1312" s="113" t="s">
        <v>1503</v>
      </c>
      <c r="B1312" s="113" t="s">
        <v>384</v>
      </c>
      <c r="C1312" s="113">
        <v>498.5</v>
      </c>
      <c r="D1312" s="113">
        <v>503.95</v>
      </c>
      <c r="E1312" s="113">
        <v>494</v>
      </c>
      <c r="F1312" s="113">
        <v>494.85</v>
      </c>
      <c r="G1312" s="113">
        <v>494</v>
      </c>
      <c r="H1312" s="113">
        <v>499</v>
      </c>
      <c r="I1312" s="113">
        <v>40667</v>
      </c>
      <c r="J1312" s="113">
        <v>20157248.850000001</v>
      </c>
      <c r="K1312" s="115">
        <v>43507</v>
      </c>
      <c r="L1312" s="113">
        <v>2257</v>
      </c>
      <c r="M1312" s="113" t="s">
        <v>1504</v>
      </c>
      <c r="N1312" s="351"/>
    </row>
    <row r="1313" spans="1:14">
      <c r="A1313" s="113" t="s">
        <v>210</v>
      </c>
      <c r="B1313" s="113" t="s">
        <v>384</v>
      </c>
      <c r="C1313" s="113">
        <v>16100</v>
      </c>
      <c r="D1313" s="113">
        <v>16190</v>
      </c>
      <c r="E1313" s="113">
        <v>15825.1</v>
      </c>
      <c r="F1313" s="113">
        <v>15963.35</v>
      </c>
      <c r="G1313" s="113">
        <v>15920.05</v>
      </c>
      <c r="H1313" s="113">
        <v>16192.8</v>
      </c>
      <c r="I1313" s="113">
        <v>11517</v>
      </c>
      <c r="J1313" s="113">
        <v>183736867.55000001</v>
      </c>
      <c r="K1313" s="115">
        <v>43507</v>
      </c>
      <c r="L1313" s="113">
        <v>4743</v>
      </c>
      <c r="M1313" s="113" t="s">
        <v>1505</v>
      </c>
      <c r="N1313" s="351"/>
    </row>
    <row r="1314" spans="1:14">
      <c r="A1314" s="113" t="s">
        <v>1506</v>
      </c>
      <c r="B1314" s="113" t="s">
        <v>384</v>
      </c>
      <c r="C1314" s="113">
        <v>128.5</v>
      </c>
      <c r="D1314" s="113">
        <v>132.85</v>
      </c>
      <c r="E1314" s="113">
        <v>128</v>
      </c>
      <c r="F1314" s="113">
        <v>130.15</v>
      </c>
      <c r="G1314" s="113">
        <v>130.19999999999999</v>
      </c>
      <c r="H1314" s="113">
        <v>133.19999999999999</v>
      </c>
      <c r="I1314" s="113">
        <v>21068</v>
      </c>
      <c r="J1314" s="113">
        <v>2741148.5</v>
      </c>
      <c r="K1314" s="115">
        <v>43507</v>
      </c>
      <c r="L1314" s="113">
        <v>807</v>
      </c>
      <c r="M1314" s="113" t="s">
        <v>1507</v>
      </c>
      <c r="N1314" s="351"/>
    </row>
    <row r="1315" spans="1:14">
      <c r="A1315" s="113" t="s">
        <v>2496</v>
      </c>
      <c r="B1315" s="113" t="s">
        <v>384</v>
      </c>
      <c r="C1315" s="113">
        <v>5.95</v>
      </c>
      <c r="D1315" s="113">
        <v>6.05</v>
      </c>
      <c r="E1315" s="113">
        <v>5.4</v>
      </c>
      <c r="F1315" s="113">
        <v>5.9</v>
      </c>
      <c r="G1315" s="113">
        <v>5.9</v>
      </c>
      <c r="H1315" s="113">
        <v>5.4</v>
      </c>
      <c r="I1315" s="113">
        <v>17357</v>
      </c>
      <c r="J1315" s="113">
        <v>100513.65</v>
      </c>
      <c r="K1315" s="115">
        <v>43507</v>
      </c>
      <c r="L1315" s="113">
        <v>38</v>
      </c>
      <c r="M1315" s="113" t="s">
        <v>2497</v>
      </c>
      <c r="N1315" s="351"/>
    </row>
    <row r="1316" spans="1:14">
      <c r="A1316" s="113" t="s">
        <v>1508</v>
      </c>
      <c r="B1316" s="113" t="s">
        <v>384</v>
      </c>
      <c r="C1316" s="113">
        <v>142</v>
      </c>
      <c r="D1316" s="113">
        <v>145.15</v>
      </c>
      <c r="E1316" s="113">
        <v>133.6</v>
      </c>
      <c r="F1316" s="113">
        <v>135.25</v>
      </c>
      <c r="G1316" s="113">
        <v>134.5</v>
      </c>
      <c r="H1316" s="113">
        <v>141.15</v>
      </c>
      <c r="I1316" s="113">
        <v>21344</v>
      </c>
      <c r="J1316" s="113">
        <v>2918637.15</v>
      </c>
      <c r="K1316" s="115">
        <v>43507</v>
      </c>
      <c r="L1316" s="113">
        <v>704</v>
      </c>
      <c r="M1316" s="113" t="s">
        <v>1509</v>
      </c>
      <c r="N1316" s="351"/>
    </row>
    <row r="1317" spans="1:14">
      <c r="A1317" s="113" t="s">
        <v>1510</v>
      </c>
      <c r="B1317" s="113" t="s">
        <v>384</v>
      </c>
      <c r="C1317" s="113">
        <v>191.45</v>
      </c>
      <c r="D1317" s="113">
        <v>203.5</v>
      </c>
      <c r="E1317" s="113">
        <v>191.4</v>
      </c>
      <c r="F1317" s="113">
        <v>198.6</v>
      </c>
      <c r="G1317" s="113">
        <v>203.5</v>
      </c>
      <c r="H1317" s="113">
        <v>194.65</v>
      </c>
      <c r="I1317" s="113">
        <v>4016</v>
      </c>
      <c r="J1317" s="113">
        <v>788562.55</v>
      </c>
      <c r="K1317" s="115">
        <v>43507</v>
      </c>
      <c r="L1317" s="113">
        <v>298</v>
      </c>
      <c r="M1317" s="113" t="s">
        <v>1511</v>
      </c>
      <c r="N1317" s="351"/>
    </row>
    <row r="1318" spans="1:14">
      <c r="A1318" s="113" t="s">
        <v>3560</v>
      </c>
      <c r="B1318" s="113" t="s">
        <v>3201</v>
      </c>
      <c r="C1318" s="113">
        <v>950</v>
      </c>
      <c r="D1318" s="113">
        <v>999</v>
      </c>
      <c r="E1318" s="113">
        <v>950</v>
      </c>
      <c r="F1318" s="113">
        <v>991.65</v>
      </c>
      <c r="G1318" s="113">
        <v>991.65</v>
      </c>
      <c r="H1318" s="113">
        <v>999.95</v>
      </c>
      <c r="I1318" s="113">
        <v>75</v>
      </c>
      <c r="J1318" s="113">
        <v>71591.95</v>
      </c>
      <c r="K1318" s="115">
        <v>43507</v>
      </c>
      <c r="L1318" s="113">
        <v>9</v>
      </c>
      <c r="M1318" s="113" t="s">
        <v>3561</v>
      </c>
      <c r="N1318" s="351"/>
    </row>
    <row r="1319" spans="1:14">
      <c r="A1319" s="113" t="s">
        <v>1512</v>
      </c>
      <c r="B1319" s="113" t="s">
        <v>384</v>
      </c>
      <c r="C1319" s="113">
        <v>1587.3</v>
      </c>
      <c r="D1319" s="113">
        <v>1587.3</v>
      </c>
      <c r="E1319" s="113">
        <v>1518.5</v>
      </c>
      <c r="F1319" s="113">
        <v>1528.4</v>
      </c>
      <c r="G1319" s="113">
        <v>1520</v>
      </c>
      <c r="H1319" s="113">
        <v>1563.8</v>
      </c>
      <c r="I1319" s="113">
        <v>1585</v>
      </c>
      <c r="J1319" s="113">
        <v>2427075.4500000002</v>
      </c>
      <c r="K1319" s="115">
        <v>43507</v>
      </c>
      <c r="L1319" s="113">
        <v>333</v>
      </c>
      <c r="M1319" s="113" t="s">
        <v>1513</v>
      </c>
      <c r="N1319" s="351"/>
    </row>
    <row r="1320" spans="1:14">
      <c r="A1320" s="113" t="s">
        <v>1514</v>
      </c>
      <c r="B1320" s="113" t="s">
        <v>384</v>
      </c>
      <c r="C1320" s="113">
        <v>9.75</v>
      </c>
      <c r="D1320" s="113">
        <v>9.8000000000000007</v>
      </c>
      <c r="E1320" s="113">
        <v>8.6999999999999993</v>
      </c>
      <c r="F1320" s="113">
        <v>9.15</v>
      </c>
      <c r="G1320" s="113">
        <v>9.1999999999999993</v>
      </c>
      <c r="H1320" s="113">
        <v>9.6</v>
      </c>
      <c r="I1320" s="113">
        <v>63137</v>
      </c>
      <c r="J1320" s="113">
        <v>580784.05000000005</v>
      </c>
      <c r="K1320" s="115">
        <v>43507</v>
      </c>
      <c r="L1320" s="113">
        <v>235</v>
      </c>
      <c r="M1320" s="113" t="s">
        <v>1515</v>
      </c>
      <c r="N1320" s="351"/>
    </row>
    <row r="1321" spans="1:14">
      <c r="A1321" s="113" t="s">
        <v>2697</v>
      </c>
      <c r="B1321" s="113" t="s">
        <v>384</v>
      </c>
      <c r="C1321" s="113">
        <v>5.2</v>
      </c>
      <c r="D1321" s="113">
        <v>5.2</v>
      </c>
      <c r="E1321" s="113">
        <v>5.05</v>
      </c>
      <c r="F1321" s="113">
        <v>5.2</v>
      </c>
      <c r="G1321" s="113">
        <v>5.2</v>
      </c>
      <c r="H1321" s="113">
        <v>5.2</v>
      </c>
      <c r="I1321" s="113">
        <v>5172</v>
      </c>
      <c r="J1321" s="113">
        <v>26778.95</v>
      </c>
      <c r="K1321" s="115">
        <v>43507</v>
      </c>
      <c r="L1321" s="113">
        <v>17</v>
      </c>
      <c r="M1321" s="113" t="s">
        <v>2698</v>
      </c>
      <c r="N1321" s="351"/>
    </row>
    <row r="1322" spans="1:14">
      <c r="A1322" s="113" t="s">
        <v>1516</v>
      </c>
      <c r="B1322" s="113" t="s">
        <v>384</v>
      </c>
      <c r="C1322" s="113">
        <v>19.2</v>
      </c>
      <c r="D1322" s="113">
        <v>19.7</v>
      </c>
      <c r="E1322" s="113">
        <v>18.899999999999999</v>
      </c>
      <c r="F1322" s="113">
        <v>19</v>
      </c>
      <c r="G1322" s="113">
        <v>19.2</v>
      </c>
      <c r="H1322" s="113">
        <v>19.25</v>
      </c>
      <c r="I1322" s="113">
        <v>4682</v>
      </c>
      <c r="J1322" s="113">
        <v>89280.6</v>
      </c>
      <c r="K1322" s="115">
        <v>43507</v>
      </c>
      <c r="L1322" s="113">
        <v>81</v>
      </c>
      <c r="M1322" s="113" t="s">
        <v>1517</v>
      </c>
      <c r="N1322" s="351"/>
    </row>
    <row r="1323" spans="1:14">
      <c r="A1323" s="113" t="s">
        <v>1518</v>
      </c>
      <c r="B1323" s="113" t="s">
        <v>384</v>
      </c>
      <c r="C1323" s="113">
        <v>132.1</v>
      </c>
      <c r="D1323" s="113">
        <v>132.1</v>
      </c>
      <c r="E1323" s="113">
        <v>124</v>
      </c>
      <c r="F1323" s="113">
        <v>124.55</v>
      </c>
      <c r="G1323" s="113">
        <v>124</v>
      </c>
      <c r="H1323" s="113">
        <v>130.1</v>
      </c>
      <c r="I1323" s="113">
        <v>2608</v>
      </c>
      <c r="J1323" s="113">
        <v>325856.2</v>
      </c>
      <c r="K1323" s="115">
        <v>43507</v>
      </c>
      <c r="L1323" s="113">
        <v>157</v>
      </c>
      <c r="M1323" s="113" t="s">
        <v>1519</v>
      </c>
      <c r="N1323" s="351"/>
    </row>
    <row r="1324" spans="1:14">
      <c r="A1324" s="113" t="s">
        <v>139</v>
      </c>
      <c r="B1324" s="113" t="s">
        <v>384</v>
      </c>
      <c r="C1324" s="113">
        <v>1025.5</v>
      </c>
      <c r="D1324" s="113">
        <v>1040</v>
      </c>
      <c r="E1324" s="113">
        <v>991</v>
      </c>
      <c r="F1324" s="113">
        <v>1029.8</v>
      </c>
      <c r="G1324" s="113">
        <v>1030.6500000000001</v>
      </c>
      <c r="H1324" s="113">
        <v>1030.8</v>
      </c>
      <c r="I1324" s="113">
        <v>635815</v>
      </c>
      <c r="J1324" s="113">
        <v>643979503</v>
      </c>
      <c r="K1324" s="115">
        <v>43507</v>
      </c>
      <c r="L1324" s="113">
        <v>26316</v>
      </c>
      <c r="M1324" s="113" t="s">
        <v>3115</v>
      </c>
      <c r="N1324" s="351"/>
    </row>
    <row r="1325" spans="1:14">
      <c r="A1325" s="113" t="s">
        <v>2788</v>
      </c>
      <c r="B1325" s="113" t="s">
        <v>384</v>
      </c>
      <c r="C1325" s="113">
        <v>39.950000000000003</v>
      </c>
      <c r="D1325" s="113">
        <v>40.85</v>
      </c>
      <c r="E1325" s="113">
        <v>39.65</v>
      </c>
      <c r="F1325" s="113">
        <v>40</v>
      </c>
      <c r="G1325" s="113">
        <v>40</v>
      </c>
      <c r="H1325" s="113">
        <v>40.299999999999997</v>
      </c>
      <c r="I1325" s="113">
        <v>3691</v>
      </c>
      <c r="J1325" s="113">
        <v>147716.1</v>
      </c>
      <c r="K1325" s="115">
        <v>43507</v>
      </c>
      <c r="L1325" s="113">
        <v>48</v>
      </c>
      <c r="M1325" s="113" t="s">
        <v>2789</v>
      </c>
      <c r="N1325" s="351"/>
    </row>
    <row r="1326" spans="1:14">
      <c r="A1326" s="113" t="s">
        <v>3320</v>
      </c>
      <c r="B1326" s="113" t="s">
        <v>3201</v>
      </c>
      <c r="C1326" s="113">
        <v>13.25</v>
      </c>
      <c r="D1326" s="113">
        <v>14.25</v>
      </c>
      <c r="E1326" s="113">
        <v>13.25</v>
      </c>
      <c r="F1326" s="113">
        <v>14</v>
      </c>
      <c r="G1326" s="113">
        <v>14</v>
      </c>
      <c r="H1326" s="113">
        <v>13.6</v>
      </c>
      <c r="I1326" s="113">
        <v>8918</v>
      </c>
      <c r="J1326" s="113">
        <v>124921.65</v>
      </c>
      <c r="K1326" s="115">
        <v>43507</v>
      </c>
      <c r="L1326" s="113">
        <v>28</v>
      </c>
      <c r="M1326" s="113" t="s">
        <v>3321</v>
      </c>
      <c r="N1326" s="351"/>
    </row>
    <row r="1327" spans="1:14">
      <c r="A1327" s="113" t="s">
        <v>2498</v>
      </c>
      <c r="B1327" s="113" t="s">
        <v>384</v>
      </c>
      <c r="C1327" s="113">
        <v>167.3</v>
      </c>
      <c r="D1327" s="113">
        <v>171.9</v>
      </c>
      <c r="E1327" s="113">
        <v>167.25</v>
      </c>
      <c r="F1327" s="113">
        <v>168.7</v>
      </c>
      <c r="G1327" s="113">
        <v>168.45</v>
      </c>
      <c r="H1327" s="113">
        <v>169.5</v>
      </c>
      <c r="I1327" s="113">
        <v>2116</v>
      </c>
      <c r="J1327" s="113">
        <v>356946.3</v>
      </c>
      <c r="K1327" s="115">
        <v>43507</v>
      </c>
      <c r="L1327" s="113">
        <v>84</v>
      </c>
      <c r="M1327" s="113" t="s">
        <v>2499</v>
      </c>
      <c r="N1327" s="351"/>
    </row>
    <row r="1328" spans="1:14">
      <c r="A1328" s="113" t="s">
        <v>3322</v>
      </c>
      <c r="B1328" s="113" t="s">
        <v>384</v>
      </c>
      <c r="C1328" s="113">
        <v>8.5</v>
      </c>
      <c r="D1328" s="113">
        <v>8.9499999999999993</v>
      </c>
      <c r="E1328" s="113">
        <v>8.5</v>
      </c>
      <c r="F1328" s="113">
        <v>8.5</v>
      </c>
      <c r="G1328" s="113">
        <v>8.6</v>
      </c>
      <c r="H1328" s="113">
        <v>8.9</v>
      </c>
      <c r="I1328" s="113">
        <v>2015</v>
      </c>
      <c r="J1328" s="113">
        <v>17416.45</v>
      </c>
      <c r="K1328" s="115">
        <v>43507</v>
      </c>
      <c r="L1328" s="113">
        <v>20</v>
      </c>
      <c r="M1328" s="113" t="s">
        <v>3323</v>
      </c>
      <c r="N1328" s="351"/>
    </row>
    <row r="1329" spans="1:14">
      <c r="A1329" s="113" t="s">
        <v>1520</v>
      </c>
      <c r="B1329" s="113" t="s">
        <v>384</v>
      </c>
      <c r="C1329" s="113">
        <v>139.9</v>
      </c>
      <c r="D1329" s="113">
        <v>141.94999999999999</v>
      </c>
      <c r="E1329" s="113">
        <v>138.25</v>
      </c>
      <c r="F1329" s="113">
        <v>140.80000000000001</v>
      </c>
      <c r="G1329" s="113">
        <v>138.5</v>
      </c>
      <c r="H1329" s="113">
        <v>138.94999999999999</v>
      </c>
      <c r="I1329" s="113">
        <v>38355</v>
      </c>
      <c r="J1329" s="113">
        <v>5343740.4000000004</v>
      </c>
      <c r="K1329" s="115">
        <v>43507</v>
      </c>
      <c r="L1329" s="113">
        <v>917</v>
      </c>
      <c r="M1329" s="113" t="s">
        <v>1521</v>
      </c>
      <c r="N1329" s="351"/>
    </row>
    <row r="1330" spans="1:14">
      <c r="A1330" s="113" t="s">
        <v>1522</v>
      </c>
      <c r="B1330" s="113" t="s">
        <v>384</v>
      </c>
      <c r="C1330" s="113">
        <v>8.85</v>
      </c>
      <c r="D1330" s="113">
        <v>8.85</v>
      </c>
      <c r="E1330" s="113">
        <v>8.0500000000000007</v>
      </c>
      <c r="F1330" s="113">
        <v>8.6</v>
      </c>
      <c r="G1330" s="113">
        <v>8.75</v>
      </c>
      <c r="H1330" s="113">
        <v>8.9</v>
      </c>
      <c r="I1330" s="113">
        <v>2458388</v>
      </c>
      <c r="J1330" s="113">
        <v>20785339.800000001</v>
      </c>
      <c r="K1330" s="115">
        <v>43507</v>
      </c>
      <c r="L1330" s="113">
        <v>5351</v>
      </c>
      <c r="M1330" s="113" t="s">
        <v>1523</v>
      </c>
      <c r="N1330" s="351"/>
    </row>
    <row r="1331" spans="1:14">
      <c r="A1331" s="113" t="s">
        <v>2130</v>
      </c>
      <c r="B1331" s="113" t="s">
        <v>384</v>
      </c>
      <c r="C1331" s="113">
        <v>774.1</v>
      </c>
      <c r="D1331" s="113">
        <v>778.8</v>
      </c>
      <c r="E1331" s="113">
        <v>756.05</v>
      </c>
      <c r="F1331" s="113">
        <v>759</v>
      </c>
      <c r="G1331" s="113">
        <v>762.5</v>
      </c>
      <c r="H1331" s="113">
        <v>777.5</v>
      </c>
      <c r="I1331" s="113">
        <v>3209</v>
      </c>
      <c r="J1331" s="113">
        <v>2444242.6</v>
      </c>
      <c r="K1331" s="115">
        <v>43507</v>
      </c>
      <c r="L1331" s="113">
        <v>1331</v>
      </c>
      <c r="M1331" s="113" t="s">
        <v>2131</v>
      </c>
      <c r="N1331" s="351"/>
    </row>
    <row r="1332" spans="1:14">
      <c r="A1332" s="113" t="s">
        <v>3324</v>
      </c>
      <c r="B1332" s="113" t="s">
        <v>3201</v>
      </c>
      <c r="C1332" s="113">
        <v>0.6</v>
      </c>
      <c r="D1332" s="113">
        <v>0.65</v>
      </c>
      <c r="E1332" s="113">
        <v>0.6</v>
      </c>
      <c r="F1332" s="113">
        <v>0.6</v>
      </c>
      <c r="G1332" s="113">
        <v>0.6</v>
      </c>
      <c r="H1332" s="113">
        <v>0.65</v>
      </c>
      <c r="I1332" s="113">
        <v>6365</v>
      </c>
      <c r="J1332" s="113">
        <v>3820</v>
      </c>
      <c r="K1332" s="115">
        <v>43507</v>
      </c>
      <c r="L1332" s="113">
        <v>15</v>
      </c>
      <c r="M1332" s="113" t="s">
        <v>3325</v>
      </c>
      <c r="N1332" s="351"/>
    </row>
    <row r="1333" spans="1:14">
      <c r="A1333" s="113" t="s">
        <v>1876</v>
      </c>
      <c r="B1333" s="113" t="s">
        <v>384</v>
      </c>
      <c r="C1333" s="113">
        <v>4.45</v>
      </c>
      <c r="D1333" s="113">
        <v>4.6500000000000004</v>
      </c>
      <c r="E1333" s="113">
        <v>4.4000000000000004</v>
      </c>
      <c r="F1333" s="113">
        <v>4.4000000000000004</v>
      </c>
      <c r="G1333" s="113">
        <v>4.4000000000000004</v>
      </c>
      <c r="H1333" s="113">
        <v>4.5999999999999996</v>
      </c>
      <c r="I1333" s="113">
        <v>249377</v>
      </c>
      <c r="J1333" s="113">
        <v>1101094.3</v>
      </c>
      <c r="K1333" s="115">
        <v>43507</v>
      </c>
      <c r="L1333" s="113">
        <v>222</v>
      </c>
      <c r="M1333" s="113" t="s">
        <v>1524</v>
      </c>
      <c r="N1333" s="351"/>
    </row>
    <row r="1334" spans="1:14">
      <c r="A1334" s="113" t="s">
        <v>1525</v>
      </c>
      <c r="B1334" s="113" t="s">
        <v>384</v>
      </c>
      <c r="C1334" s="113">
        <v>350.8</v>
      </c>
      <c r="D1334" s="113">
        <v>350.8</v>
      </c>
      <c r="E1334" s="113">
        <v>335.1</v>
      </c>
      <c r="F1334" s="113">
        <v>342.75</v>
      </c>
      <c r="G1334" s="113">
        <v>345</v>
      </c>
      <c r="H1334" s="113">
        <v>344.85</v>
      </c>
      <c r="I1334" s="113">
        <v>2953</v>
      </c>
      <c r="J1334" s="113">
        <v>1004994.45</v>
      </c>
      <c r="K1334" s="115">
        <v>43507</v>
      </c>
      <c r="L1334" s="113">
        <v>132</v>
      </c>
      <c r="M1334" s="113" t="s">
        <v>2252</v>
      </c>
      <c r="N1334" s="351"/>
    </row>
    <row r="1335" spans="1:14">
      <c r="A1335" s="113" t="s">
        <v>1526</v>
      </c>
      <c r="B1335" s="113" t="s">
        <v>384</v>
      </c>
      <c r="C1335" s="113">
        <v>25.9</v>
      </c>
      <c r="D1335" s="113">
        <v>26.5</v>
      </c>
      <c r="E1335" s="113">
        <v>25.45</v>
      </c>
      <c r="F1335" s="113">
        <v>25.65</v>
      </c>
      <c r="G1335" s="113">
        <v>25.75</v>
      </c>
      <c r="H1335" s="113">
        <v>25.7</v>
      </c>
      <c r="I1335" s="113">
        <v>1503188</v>
      </c>
      <c r="J1335" s="113">
        <v>38630235.049999997</v>
      </c>
      <c r="K1335" s="115">
        <v>43507</v>
      </c>
      <c r="L1335" s="113">
        <v>9584</v>
      </c>
      <c r="M1335" s="113" t="s">
        <v>1527</v>
      </c>
      <c r="N1335" s="351"/>
    </row>
    <row r="1336" spans="1:14">
      <c r="A1336" s="113" t="s">
        <v>1528</v>
      </c>
      <c r="B1336" s="113" t="s">
        <v>384</v>
      </c>
      <c r="C1336" s="113">
        <v>1914.15</v>
      </c>
      <c r="D1336" s="113">
        <v>1937.95</v>
      </c>
      <c r="E1336" s="113">
        <v>1900.05</v>
      </c>
      <c r="F1336" s="113">
        <v>1930</v>
      </c>
      <c r="G1336" s="113">
        <v>1933</v>
      </c>
      <c r="H1336" s="113">
        <v>1927.3</v>
      </c>
      <c r="I1336" s="113">
        <v>46964</v>
      </c>
      <c r="J1336" s="113">
        <v>90616381.700000003</v>
      </c>
      <c r="K1336" s="115">
        <v>43507</v>
      </c>
      <c r="L1336" s="113">
        <v>1418</v>
      </c>
      <c r="M1336" s="113" t="s">
        <v>1529</v>
      </c>
      <c r="N1336" s="351"/>
    </row>
    <row r="1337" spans="1:14">
      <c r="A1337" s="113" t="s">
        <v>2619</v>
      </c>
      <c r="B1337" s="113" t="s">
        <v>3201</v>
      </c>
      <c r="C1337" s="113">
        <v>12.9</v>
      </c>
      <c r="D1337" s="113">
        <v>13</v>
      </c>
      <c r="E1337" s="113">
        <v>12.3</v>
      </c>
      <c r="F1337" s="113">
        <v>12.3</v>
      </c>
      <c r="G1337" s="113">
        <v>12.3</v>
      </c>
      <c r="H1337" s="113">
        <v>12.9</v>
      </c>
      <c r="I1337" s="113">
        <v>2460</v>
      </c>
      <c r="J1337" s="113">
        <v>30952.9</v>
      </c>
      <c r="K1337" s="115">
        <v>43507</v>
      </c>
      <c r="L1337" s="113">
        <v>13</v>
      </c>
      <c r="M1337" s="113" t="s">
        <v>2620</v>
      </c>
      <c r="N1337" s="351"/>
    </row>
    <row r="1338" spans="1:14">
      <c r="A1338" s="113" t="s">
        <v>1530</v>
      </c>
      <c r="B1338" s="113" t="s">
        <v>384</v>
      </c>
      <c r="C1338" s="113">
        <v>60.3</v>
      </c>
      <c r="D1338" s="113">
        <v>60.7</v>
      </c>
      <c r="E1338" s="113">
        <v>54.45</v>
      </c>
      <c r="F1338" s="113">
        <v>56.1</v>
      </c>
      <c r="G1338" s="113">
        <v>54.9</v>
      </c>
      <c r="H1338" s="113">
        <v>59.45</v>
      </c>
      <c r="I1338" s="113">
        <v>39950</v>
      </c>
      <c r="J1338" s="113">
        <v>2308427.25</v>
      </c>
      <c r="K1338" s="115">
        <v>43507</v>
      </c>
      <c r="L1338" s="113">
        <v>734</v>
      </c>
      <c r="M1338" s="113" t="s">
        <v>1531</v>
      </c>
      <c r="N1338" s="351"/>
    </row>
    <row r="1339" spans="1:14">
      <c r="A1339" s="113" t="s">
        <v>2104</v>
      </c>
      <c r="B1339" s="113" t="s">
        <v>384</v>
      </c>
      <c r="C1339" s="113">
        <v>56.2</v>
      </c>
      <c r="D1339" s="113">
        <v>56.95</v>
      </c>
      <c r="E1339" s="113">
        <v>54.15</v>
      </c>
      <c r="F1339" s="113">
        <v>54.5</v>
      </c>
      <c r="G1339" s="113">
        <v>54.15</v>
      </c>
      <c r="H1339" s="113">
        <v>56.15</v>
      </c>
      <c r="I1339" s="113">
        <v>16376</v>
      </c>
      <c r="J1339" s="113">
        <v>900392.65</v>
      </c>
      <c r="K1339" s="115">
        <v>43507</v>
      </c>
      <c r="L1339" s="113">
        <v>295</v>
      </c>
      <c r="M1339" s="113" t="s">
        <v>2105</v>
      </c>
      <c r="N1339" s="351"/>
    </row>
    <row r="1340" spans="1:14">
      <c r="A1340" s="113" t="s">
        <v>1532</v>
      </c>
      <c r="B1340" s="113" t="s">
        <v>384</v>
      </c>
      <c r="C1340" s="113">
        <v>78.75</v>
      </c>
      <c r="D1340" s="113">
        <v>80.150000000000006</v>
      </c>
      <c r="E1340" s="113">
        <v>77</v>
      </c>
      <c r="F1340" s="113">
        <v>78.400000000000006</v>
      </c>
      <c r="G1340" s="113">
        <v>78.55</v>
      </c>
      <c r="H1340" s="113">
        <v>78.849999999999994</v>
      </c>
      <c r="I1340" s="113">
        <v>10757</v>
      </c>
      <c r="J1340" s="113">
        <v>845154.95</v>
      </c>
      <c r="K1340" s="115">
        <v>43507</v>
      </c>
      <c r="L1340" s="113">
        <v>167</v>
      </c>
      <c r="M1340" s="113" t="s">
        <v>1533</v>
      </c>
      <c r="N1340" s="351"/>
    </row>
    <row r="1341" spans="1:14">
      <c r="A1341" s="113" t="s">
        <v>1534</v>
      </c>
      <c r="B1341" s="113" t="s">
        <v>384</v>
      </c>
      <c r="C1341" s="113">
        <v>560</v>
      </c>
      <c r="D1341" s="113">
        <v>570</v>
      </c>
      <c r="E1341" s="113">
        <v>556.75</v>
      </c>
      <c r="F1341" s="113">
        <v>562.1</v>
      </c>
      <c r="G1341" s="113">
        <v>565</v>
      </c>
      <c r="H1341" s="113">
        <v>572</v>
      </c>
      <c r="I1341" s="113">
        <v>14671</v>
      </c>
      <c r="J1341" s="113">
        <v>8260673.7000000002</v>
      </c>
      <c r="K1341" s="115">
        <v>43507</v>
      </c>
      <c r="L1341" s="113">
        <v>583</v>
      </c>
      <c r="M1341" s="113" t="s">
        <v>1535</v>
      </c>
      <c r="N1341" s="351"/>
    </row>
    <row r="1342" spans="1:14">
      <c r="A1342" s="113" t="s">
        <v>3326</v>
      </c>
      <c r="B1342" s="113" t="s">
        <v>3201</v>
      </c>
      <c r="C1342" s="113">
        <v>0.35</v>
      </c>
      <c r="D1342" s="113">
        <v>0.4</v>
      </c>
      <c r="E1342" s="113">
        <v>0.35</v>
      </c>
      <c r="F1342" s="113">
        <v>0.4</v>
      </c>
      <c r="G1342" s="113">
        <v>0.4</v>
      </c>
      <c r="H1342" s="113">
        <v>0.4</v>
      </c>
      <c r="I1342" s="113">
        <v>3935</v>
      </c>
      <c r="J1342" s="113">
        <v>1522.25</v>
      </c>
      <c r="K1342" s="115">
        <v>43507</v>
      </c>
      <c r="L1342" s="113">
        <v>11</v>
      </c>
      <c r="M1342" s="113" t="s">
        <v>3327</v>
      </c>
      <c r="N1342" s="351"/>
    </row>
    <row r="1343" spans="1:14">
      <c r="A1343" s="113" t="s">
        <v>2253</v>
      </c>
      <c r="B1343" s="113" t="s">
        <v>384</v>
      </c>
      <c r="C1343" s="113">
        <v>628.95000000000005</v>
      </c>
      <c r="D1343" s="113">
        <v>657.7</v>
      </c>
      <c r="E1343" s="113">
        <v>628.9</v>
      </c>
      <c r="F1343" s="113">
        <v>646.6</v>
      </c>
      <c r="G1343" s="113">
        <v>644.6</v>
      </c>
      <c r="H1343" s="113">
        <v>628.95000000000005</v>
      </c>
      <c r="I1343" s="113">
        <v>15297</v>
      </c>
      <c r="J1343" s="113">
        <v>9914247.8000000007</v>
      </c>
      <c r="K1343" s="115">
        <v>43507</v>
      </c>
      <c r="L1343" s="113">
        <v>790</v>
      </c>
      <c r="M1343" s="113" t="s">
        <v>2254</v>
      </c>
      <c r="N1343" s="351"/>
    </row>
    <row r="1344" spans="1:14">
      <c r="A1344" s="113" t="s">
        <v>2111</v>
      </c>
      <c r="B1344" s="113" t="s">
        <v>384</v>
      </c>
      <c r="C1344" s="113">
        <v>67.75</v>
      </c>
      <c r="D1344" s="113">
        <v>67.900000000000006</v>
      </c>
      <c r="E1344" s="113">
        <v>65.5</v>
      </c>
      <c r="F1344" s="113">
        <v>65.75</v>
      </c>
      <c r="G1344" s="113">
        <v>65.5</v>
      </c>
      <c r="H1344" s="113">
        <v>67.099999999999994</v>
      </c>
      <c r="I1344" s="113">
        <v>9006</v>
      </c>
      <c r="J1344" s="113">
        <v>598584.4</v>
      </c>
      <c r="K1344" s="115">
        <v>43507</v>
      </c>
      <c r="L1344" s="113">
        <v>147</v>
      </c>
      <c r="M1344" s="113" t="s">
        <v>2112</v>
      </c>
      <c r="N1344" s="351"/>
    </row>
    <row r="1345" spans="1:14">
      <c r="A1345" s="113" t="s">
        <v>1536</v>
      </c>
      <c r="B1345" s="113" t="s">
        <v>384</v>
      </c>
      <c r="C1345" s="113">
        <v>29.65</v>
      </c>
      <c r="D1345" s="113">
        <v>29.95</v>
      </c>
      <c r="E1345" s="113">
        <v>29.3</v>
      </c>
      <c r="F1345" s="113">
        <v>29.5</v>
      </c>
      <c r="G1345" s="113">
        <v>29.65</v>
      </c>
      <c r="H1345" s="113">
        <v>30</v>
      </c>
      <c r="I1345" s="113">
        <v>88500</v>
      </c>
      <c r="J1345" s="113">
        <v>2616118.5</v>
      </c>
      <c r="K1345" s="115">
        <v>43507</v>
      </c>
      <c r="L1345" s="113">
        <v>568</v>
      </c>
      <c r="M1345" s="113" t="s">
        <v>1537</v>
      </c>
      <c r="N1345" s="351"/>
    </row>
    <row r="1346" spans="1:14">
      <c r="A1346" s="113" t="s">
        <v>1538</v>
      </c>
      <c r="B1346" s="113" t="s">
        <v>384</v>
      </c>
      <c r="C1346" s="113">
        <v>480</v>
      </c>
      <c r="D1346" s="113">
        <v>480</v>
      </c>
      <c r="E1346" s="113">
        <v>462.35</v>
      </c>
      <c r="F1346" s="113">
        <v>464.4</v>
      </c>
      <c r="G1346" s="113">
        <v>463.55</v>
      </c>
      <c r="H1346" s="113">
        <v>475.05</v>
      </c>
      <c r="I1346" s="113">
        <v>46349</v>
      </c>
      <c r="J1346" s="113">
        <v>21696590.550000001</v>
      </c>
      <c r="K1346" s="115">
        <v>43507</v>
      </c>
      <c r="L1346" s="113">
        <v>4173</v>
      </c>
      <c r="M1346" s="113" t="s">
        <v>1539</v>
      </c>
      <c r="N1346" s="351"/>
    </row>
    <row r="1347" spans="1:14">
      <c r="A1347" s="113" t="s">
        <v>2740</v>
      </c>
      <c r="B1347" s="113" t="s">
        <v>384</v>
      </c>
      <c r="C1347" s="113">
        <v>378.1</v>
      </c>
      <c r="D1347" s="113">
        <v>381.45</v>
      </c>
      <c r="E1347" s="113">
        <v>373.1</v>
      </c>
      <c r="F1347" s="113">
        <v>375.1</v>
      </c>
      <c r="G1347" s="113">
        <v>375</v>
      </c>
      <c r="H1347" s="113">
        <v>378.2</v>
      </c>
      <c r="I1347" s="113">
        <v>25457</v>
      </c>
      <c r="J1347" s="113">
        <v>9589540.6999999993</v>
      </c>
      <c r="K1347" s="115">
        <v>43507</v>
      </c>
      <c r="L1347" s="113">
        <v>1310</v>
      </c>
      <c r="M1347" s="113" t="s">
        <v>2741</v>
      </c>
      <c r="N1347" s="351"/>
    </row>
    <row r="1348" spans="1:14">
      <c r="A1348" s="113" t="s">
        <v>1540</v>
      </c>
      <c r="B1348" s="113" t="s">
        <v>384</v>
      </c>
      <c r="C1348" s="113">
        <v>981.2</v>
      </c>
      <c r="D1348" s="113">
        <v>986</v>
      </c>
      <c r="E1348" s="113">
        <v>974</v>
      </c>
      <c r="F1348" s="113">
        <v>977.25</v>
      </c>
      <c r="G1348" s="113">
        <v>974</v>
      </c>
      <c r="H1348" s="113">
        <v>982.7</v>
      </c>
      <c r="I1348" s="113">
        <v>2026</v>
      </c>
      <c r="J1348" s="113">
        <v>1982982.65</v>
      </c>
      <c r="K1348" s="115">
        <v>43507</v>
      </c>
      <c r="L1348" s="113">
        <v>376</v>
      </c>
      <c r="M1348" s="113" t="s">
        <v>2843</v>
      </c>
      <c r="N1348" s="351"/>
    </row>
    <row r="1349" spans="1:14">
      <c r="A1349" s="113" t="s">
        <v>1541</v>
      </c>
      <c r="B1349" s="113" t="s">
        <v>384</v>
      </c>
      <c r="C1349" s="113">
        <v>350.15</v>
      </c>
      <c r="D1349" s="113">
        <v>353.5</v>
      </c>
      <c r="E1349" s="113">
        <v>329</v>
      </c>
      <c r="F1349" s="113">
        <v>336.15</v>
      </c>
      <c r="G1349" s="113">
        <v>330</v>
      </c>
      <c r="H1349" s="113">
        <v>350.15</v>
      </c>
      <c r="I1349" s="113">
        <v>41187</v>
      </c>
      <c r="J1349" s="113">
        <v>13997150.15</v>
      </c>
      <c r="K1349" s="115">
        <v>43507</v>
      </c>
      <c r="L1349" s="113">
        <v>2699</v>
      </c>
      <c r="M1349" s="113" t="s">
        <v>1542</v>
      </c>
      <c r="N1349" s="351"/>
    </row>
    <row r="1350" spans="1:14">
      <c r="A1350" s="113" t="s">
        <v>2699</v>
      </c>
      <c r="B1350" s="113" t="s">
        <v>384</v>
      </c>
      <c r="C1350" s="113">
        <v>3.8</v>
      </c>
      <c r="D1350" s="113">
        <v>4</v>
      </c>
      <c r="E1350" s="113">
        <v>3.75</v>
      </c>
      <c r="F1350" s="113">
        <v>3.95</v>
      </c>
      <c r="G1350" s="113">
        <v>4</v>
      </c>
      <c r="H1350" s="113">
        <v>3.9</v>
      </c>
      <c r="I1350" s="113">
        <v>3909</v>
      </c>
      <c r="J1350" s="113">
        <v>14884.2</v>
      </c>
      <c r="K1350" s="115">
        <v>43507</v>
      </c>
      <c r="L1350" s="113">
        <v>17</v>
      </c>
      <c r="M1350" s="113" t="s">
        <v>2700</v>
      </c>
      <c r="N1350" s="351"/>
    </row>
    <row r="1351" spans="1:14">
      <c r="A1351" s="113" t="s">
        <v>3116</v>
      </c>
      <c r="B1351" s="113" t="s">
        <v>384</v>
      </c>
      <c r="C1351" s="113">
        <v>29.15</v>
      </c>
      <c r="D1351" s="113">
        <v>29.15</v>
      </c>
      <c r="E1351" s="113">
        <v>27.45</v>
      </c>
      <c r="F1351" s="113">
        <v>27.6</v>
      </c>
      <c r="G1351" s="113">
        <v>27.6</v>
      </c>
      <c r="H1351" s="113">
        <v>27.35</v>
      </c>
      <c r="I1351" s="113">
        <v>115</v>
      </c>
      <c r="J1351" s="113">
        <v>3327.5</v>
      </c>
      <c r="K1351" s="115">
        <v>43507</v>
      </c>
      <c r="L1351" s="113">
        <v>6</v>
      </c>
      <c r="M1351" s="113" t="s">
        <v>3117</v>
      </c>
      <c r="N1351" s="351"/>
    </row>
    <row r="1352" spans="1:14">
      <c r="A1352" s="113" t="s">
        <v>1544</v>
      </c>
      <c r="B1352" s="113" t="s">
        <v>384</v>
      </c>
      <c r="C1352" s="113">
        <v>332.05</v>
      </c>
      <c r="D1352" s="113">
        <v>333.55</v>
      </c>
      <c r="E1352" s="113">
        <v>322.39999999999998</v>
      </c>
      <c r="F1352" s="113">
        <v>325.95</v>
      </c>
      <c r="G1352" s="113">
        <v>325.14999999999998</v>
      </c>
      <c r="H1352" s="113">
        <v>333.55</v>
      </c>
      <c r="I1352" s="113">
        <v>125844</v>
      </c>
      <c r="J1352" s="113">
        <v>41166274.049999997</v>
      </c>
      <c r="K1352" s="115">
        <v>43507</v>
      </c>
      <c r="L1352" s="113">
        <v>4806</v>
      </c>
      <c r="M1352" s="113" t="s">
        <v>1545</v>
      </c>
      <c r="N1352" s="351"/>
    </row>
    <row r="1353" spans="1:14">
      <c r="A1353" s="113" t="s">
        <v>2702</v>
      </c>
      <c r="B1353" s="113" t="s">
        <v>384</v>
      </c>
      <c r="C1353" s="113">
        <v>242</v>
      </c>
      <c r="D1353" s="113">
        <v>242</v>
      </c>
      <c r="E1353" s="113">
        <v>224.75</v>
      </c>
      <c r="F1353" s="113">
        <v>224.75</v>
      </c>
      <c r="G1353" s="113">
        <v>224.75</v>
      </c>
      <c r="H1353" s="113">
        <v>236.55</v>
      </c>
      <c r="I1353" s="113">
        <v>83660</v>
      </c>
      <c r="J1353" s="113">
        <v>18921041.699999999</v>
      </c>
      <c r="K1353" s="115">
        <v>43507</v>
      </c>
      <c r="L1353" s="113">
        <v>1347</v>
      </c>
      <c r="M1353" s="113" t="s">
        <v>2703</v>
      </c>
      <c r="N1353" s="351"/>
    </row>
    <row r="1354" spans="1:14">
      <c r="A1354" s="113" t="s">
        <v>1546</v>
      </c>
      <c r="B1354" s="113" t="s">
        <v>384</v>
      </c>
      <c r="C1354" s="113">
        <v>960.05</v>
      </c>
      <c r="D1354" s="113">
        <v>972</v>
      </c>
      <c r="E1354" s="113">
        <v>950</v>
      </c>
      <c r="F1354" s="113">
        <v>965.2</v>
      </c>
      <c r="G1354" s="113">
        <v>965</v>
      </c>
      <c r="H1354" s="113">
        <v>970</v>
      </c>
      <c r="I1354" s="113">
        <v>1344</v>
      </c>
      <c r="J1354" s="113">
        <v>1293681.8999999999</v>
      </c>
      <c r="K1354" s="115">
        <v>43507</v>
      </c>
      <c r="L1354" s="113">
        <v>804</v>
      </c>
      <c r="M1354" s="113" t="s">
        <v>1547</v>
      </c>
      <c r="N1354" s="351"/>
    </row>
    <row r="1355" spans="1:14">
      <c r="A1355" s="113" t="s">
        <v>211</v>
      </c>
      <c r="B1355" s="113" t="s">
        <v>384</v>
      </c>
      <c r="C1355" s="113">
        <v>13.45</v>
      </c>
      <c r="D1355" s="113">
        <v>13.6</v>
      </c>
      <c r="E1355" s="113">
        <v>13.1</v>
      </c>
      <c r="F1355" s="113">
        <v>13.5</v>
      </c>
      <c r="G1355" s="113">
        <v>13.5</v>
      </c>
      <c r="H1355" s="113">
        <v>13.45</v>
      </c>
      <c r="I1355" s="113">
        <v>11998074</v>
      </c>
      <c r="J1355" s="113">
        <v>160734464.25</v>
      </c>
      <c r="K1355" s="115">
        <v>43507</v>
      </c>
      <c r="L1355" s="113">
        <v>6184</v>
      </c>
      <c r="M1355" s="113" t="s">
        <v>1548</v>
      </c>
      <c r="N1355" s="351"/>
    </row>
    <row r="1356" spans="1:14">
      <c r="A1356" s="113" t="s">
        <v>1882</v>
      </c>
      <c r="B1356" s="113" t="s">
        <v>384</v>
      </c>
      <c r="C1356" s="113">
        <v>238.85</v>
      </c>
      <c r="D1356" s="113">
        <v>238.85</v>
      </c>
      <c r="E1356" s="113">
        <v>232</v>
      </c>
      <c r="F1356" s="113">
        <v>234.85</v>
      </c>
      <c r="G1356" s="113">
        <v>235.7</v>
      </c>
      <c r="H1356" s="113">
        <v>237.75</v>
      </c>
      <c r="I1356" s="113">
        <v>4043</v>
      </c>
      <c r="J1356" s="113">
        <v>945829.4</v>
      </c>
      <c r="K1356" s="115">
        <v>43507</v>
      </c>
      <c r="L1356" s="113">
        <v>104</v>
      </c>
      <c r="M1356" s="113" t="s">
        <v>1883</v>
      </c>
      <c r="N1356" s="351"/>
    </row>
    <row r="1357" spans="1:14">
      <c r="A1357" s="113" t="s">
        <v>1549</v>
      </c>
      <c r="B1357" s="113" t="s">
        <v>384</v>
      </c>
      <c r="C1357" s="113">
        <v>146</v>
      </c>
      <c r="D1357" s="113">
        <v>154.80000000000001</v>
      </c>
      <c r="E1357" s="113">
        <v>144</v>
      </c>
      <c r="F1357" s="113">
        <v>152.1</v>
      </c>
      <c r="G1357" s="113">
        <v>151.80000000000001</v>
      </c>
      <c r="H1357" s="113">
        <v>145.19999999999999</v>
      </c>
      <c r="I1357" s="113">
        <v>1180587</v>
      </c>
      <c r="J1357" s="113">
        <v>177601689.15000001</v>
      </c>
      <c r="K1357" s="115">
        <v>43507</v>
      </c>
      <c r="L1357" s="113">
        <v>23462</v>
      </c>
      <c r="M1357" s="113" t="s">
        <v>1550</v>
      </c>
      <c r="N1357" s="351"/>
    </row>
    <row r="1358" spans="1:14">
      <c r="A1358" s="113" t="s">
        <v>3328</v>
      </c>
      <c r="B1358" s="113" t="s">
        <v>3201</v>
      </c>
      <c r="C1358" s="113">
        <v>0.8</v>
      </c>
      <c r="D1358" s="113">
        <v>0.9</v>
      </c>
      <c r="E1358" s="113">
        <v>0.8</v>
      </c>
      <c r="F1358" s="113">
        <v>0.85</v>
      </c>
      <c r="G1358" s="113">
        <v>0.85</v>
      </c>
      <c r="H1358" s="113">
        <v>0.85</v>
      </c>
      <c r="I1358" s="113">
        <v>3320</v>
      </c>
      <c r="J1358" s="113">
        <v>2766</v>
      </c>
      <c r="K1358" s="115">
        <v>43507</v>
      </c>
      <c r="L1358" s="113">
        <v>5</v>
      </c>
      <c r="M1358" s="113" t="s">
        <v>3329</v>
      </c>
      <c r="N1358" s="351"/>
    </row>
    <row r="1359" spans="1:14">
      <c r="A1359" s="113" t="s">
        <v>2868</v>
      </c>
      <c r="B1359" s="113" t="s">
        <v>384</v>
      </c>
      <c r="C1359" s="113">
        <v>95.1</v>
      </c>
      <c r="D1359" s="113">
        <v>95.85</v>
      </c>
      <c r="E1359" s="113">
        <v>92</v>
      </c>
      <c r="F1359" s="113">
        <v>93.45</v>
      </c>
      <c r="G1359" s="113">
        <v>93.5</v>
      </c>
      <c r="H1359" s="113">
        <v>95.7</v>
      </c>
      <c r="I1359" s="113">
        <v>81583</v>
      </c>
      <c r="J1359" s="113">
        <v>7721264.5999999996</v>
      </c>
      <c r="K1359" s="115">
        <v>43507</v>
      </c>
      <c r="L1359" s="113">
        <v>604</v>
      </c>
      <c r="M1359" s="113" t="s">
        <v>2869</v>
      </c>
      <c r="N1359" s="351"/>
    </row>
    <row r="1360" spans="1:14">
      <c r="A1360" s="113" t="s">
        <v>3454</v>
      </c>
      <c r="B1360" s="113" t="s">
        <v>384</v>
      </c>
      <c r="C1360" s="113">
        <v>152</v>
      </c>
      <c r="D1360" s="113">
        <v>154.4</v>
      </c>
      <c r="E1360" s="113">
        <v>136.30000000000001</v>
      </c>
      <c r="F1360" s="113">
        <v>149.05000000000001</v>
      </c>
      <c r="G1360" s="113">
        <v>148</v>
      </c>
      <c r="H1360" s="113">
        <v>147.75</v>
      </c>
      <c r="I1360" s="113">
        <v>1764756</v>
      </c>
      <c r="J1360" s="113">
        <v>258737001.30000001</v>
      </c>
      <c r="K1360" s="115">
        <v>43507</v>
      </c>
      <c r="L1360" s="113">
        <v>16909</v>
      </c>
      <c r="M1360" s="113" t="s">
        <v>3455</v>
      </c>
      <c r="N1360" s="351"/>
    </row>
    <row r="1361" spans="1:14">
      <c r="A1361" s="113" t="s">
        <v>3330</v>
      </c>
      <c r="B1361" s="113" t="s">
        <v>3201</v>
      </c>
      <c r="C1361" s="113">
        <v>1.2</v>
      </c>
      <c r="D1361" s="113">
        <v>1.2</v>
      </c>
      <c r="E1361" s="113">
        <v>1.2</v>
      </c>
      <c r="F1361" s="113">
        <v>1.2</v>
      </c>
      <c r="G1361" s="113">
        <v>1.2</v>
      </c>
      <c r="H1361" s="113">
        <v>1.25</v>
      </c>
      <c r="I1361" s="113">
        <v>847</v>
      </c>
      <c r="J1361" s="113">
        <v>1016.4</v>
      </c>
      <c r="K1361" s="115">
        <v>43507</v>
      </c>
      <c r="L1361" s="113">
        <v>3</v>
      </c>
      <c r="M1361" s="113" t="s">
        <v>3331</v>
      </c>
      <c r="N1361" s="351"/>
    </row>
    <row r="1362" spans="1:14">
      <c r="A1362" s="113" t="s">
        <v>2844</v>
      </c>
      <c r="B1362" s="113" t="s">
        <v>384</v>
      </c>
      <c r="C1362" s="113">
        <v>23.6</v>
      </c>
      <c r="D1362" s="113">
        <v>24</v>
      </c>
      <c r="E1362" s="113">
        <v>23.25</v>
      </c>
      <c r="F1362" s="113">
        <v>23.45</v>
      </c>
      <c r="G1362" s="113">
        <v>23.35</v>
      </c>
      <c r="H1362" s="113">
        <v>23.2</v>
      </c>
      <c r="I1362" s="113">
        <v>34133</v>
      </c>
      <c r="J1362" s="113">
        <v>802468.75</v>
      </c>
      <c r="K1362" s="115">
        <v>43507</v>
      </c>
      <c r="L1362" s="113">
        <v>226</v>
      </c>
      <c r="M1362" s="113" t="s">
        <v>2845</v>
      </c>
      <c r="N1362" s="351"/>
    </row>
    <row r="1363" spans="1:14">
      <c r="A1363" s="113" t="s">
        <v>3118</v>
      </c>
      <c r="B1363" s="113" t="s">
        <v>384</v>
      </c>
      <c r="C1363" s="113">
        <v>7.15</v>
      </c>
      <c r="D1363" s="113">
        <v>8.5</v>
      </c>
      <c r="E1363" s="113">
        <v>6.55</v>
      </c>
      <c r="F1363" s="113">
        <v>7.75</v>
      </c>
      <c r="G1363" s="113">
        <v>7.9</v>
      </c>
      <c r="H1363" s="113">
        <v>7.1</v>
      </c>
      <c r="I1363" s="113">
        <v>159537</v>
      </c>
      <c r="J1363" s="113">
        <v>1236096</v>
      </c>
      <c r="K1363" s="115">
        <v>43507</v>
      </c>
      <c r="L1363" s="113">
        <v>407</v>
      </c>
      <c r="M1363" s="113" t="s">
        <v>3119</v>
      </c>
      <c r="N1363" s="351"/>
    </row>
    <row r="1364" spans="1:14">
      <c r="A1364" s="113" t="s">
        <v>3120</v>
      </c>
      <c r="B1364" s="113" t="s">
        <v>384</v>
      </c>
      <c r="C1364" s="113">
        <v>52.55</v>
      </c>
      <c r="D1364" s="113">
        <v>55.7</v>
      </c>
      <c r="E1364" s="113">
        <v>51.3</v>
      </c>
      <c r="F1364" s="113">
        <v>55.7</v>
      </c>
      <c r="G1364" s="113">
        <v>55.7</v>
      </c>
      <c r="H1364" s="113">
        <v>53.05</v>
      </c>
      <c r="I1364" s="113">
        <v>50709</v>
      </c>
      <c r="J1364" s="113">
        <v>2751417.6</v>
      </c>
      <c r="K1364" s="115">
        <v>43507</v>
      </c>
      <c r="L1364" s="113">
        <v>610</v>
      </c>
      <c r="M1364" s="113" t="s">
        <v>3121</v>
      </c>
      <c r="N1364" s="351"/>
    </row>
    <row r="1365" spans="1:14">
      <c r="A1365" s="113" t="s">
        <v>3122</v>
      </c>
      <c r="B1365" s="113" t="s">
        <v>384</v>
      </c>
      <c r="C1365" s="113">
        <v>32.9</v>
      </c>
      <c r="D1365" s="113">
        <v>32.9</v>
      </c>
      <c r="E1365" s="113">
        <v>27.95</v>
      </c>
      <c r="F1365" s="113">
        <v>29.55</v>
      </c>
      <c r="G1365" s="113">
        <v>29.25</v>
      </c>
      <c r="H1365" s="113">
        <v>31.45</v>
      </c>
      <c r="I1365" s="113">
        <v>24966</v>
      </c>
      <c r="J1365" s="113">
        <v>729090.95</v>
      </c>
      <c r="K1365" s="115">
        <v>43507</v>
      </c>
      <c r="L1365" s="113">
        <v>512</v>
      </c>
      <c r="M1365" s="113" t="s">
        <v>3123</v>
      </c>
      <c r="N1365" s="351"/>
    </row>
    <row r="1366" spans="1:14">
      <c r="A1366" s="113" t="s">
        <v>2175</v>
      </c>
      <c r="B1366" s="113" t="s">
        <v>384</v>
      </c>
      <c r="C1366" s="113">
        <v>19.100000000000001</v>
      </c>
      <c r="D1366" s="113">
        <v>19.399999999999999</v>
      </c>
      <c r="E1366" s="113">
        <v>17.7</v>
      </c>
      <c r="F1366" s="113">
        <v>17.95</v>
      </c>
      <c r="G1366" s="113">
        <v>17.899999999999999</v>
      </c>
      <c r="H1366" s="113">
        <v>19.100000000000001</v>
      </c>
      <c r="I1366" s="113">
        <v>1464559</v>
      </c>
      <c r="J1366" s="113">
        <v>26682049.850000001</v>
      </c>
      <c r="K1366" s="115">
        <v>43507</v>
      </c>
      <c r="L1366" s="113">
        <v>3622</v>
      </c>
      <c r="M1366" s="113" t="s">
        <v>2176</v>
      </c>
      <c r="N1366" s="351"/>
    </row>
    <row r="1367" spans="1:14">
      <c r="A1367" s="113" t="s">
        <v>3332</v>
      </c>
      <c r="B1367" s="113" t="s">
        <v>3201</v>
      </c>
      <c r="C1367" s="113">
        <v>0.25</v>
      </c>
      <c r="D1367" s="113">
        <v>0.3</v>
      </c>
      <c r="E1367" s="113">
        <v>0.25</v>
      </c>
      <c r="F1367" s="113">
        <v>0.25</v>
      </c>
      <c r="G1367" s="113">
        <v>0.25</v>
      </c>
      <c r="H1367" s="113">
        <v>0.3</v>
      </c>
      <c r="I1367" s="113">
        <v>1719483</v>
      </c>
      <c r="J1367" s="113">
        <v>429896.3</v>
      </c>
      <c r="K1367" s="115">
        <v>43507</v>
      </c>
      <c r="L1367" s="113">
        <v>62</v>
      </c>
      <c r="M1367" s="113" t="s">
        <v>3333</v>
      </c>
      <c r="N1367" s="351"/>
    </row>
    <row r="1368" spans="1:14">
      <c r="A1368" s="113" t="s">
        <v>2138</v>
      </c>
      <c r="B1368" s="113" t="s">
        <v>384</v>
      </c>
      <c r="C1368" s="113">
        <v>441.15</v>
      </c>
      <c r="D1368" s="113">
        <v>441.2</v>
      </c>
      <c r="E1368" s="113">
        <v>433.1</v>
      </c>
      <c r="F1368" s="113">
        <v>434.5</v>
      </c>
      <c r="G1368" s="113">
        <v>433.1</v>
      </c>
      <c r="H1368" s="113">
        <v>441.2</v>
      </c>
      <c r="I1368" s="113">
        <v>1196</v>
      </c>
      <c r="J1368" s="113">
        <v>523140.55</v>
      </c>
      <c r="K1368" s="115">
        <v>43507</v>
      </c>
      <c r="L1368" s="113">
        <v>61</v>
      </c>
      <c r="M1368" s="113" t="s">
        <v>2139</v>
      </c>
      <c r="N1368" s="351"/>
    </row>
    <row r="1369" spans="1:14">
      <c r="A1369" s="113" t="s">
        <v>2177</v>
      </c>
      <c r="B1369" s="113" t="s">
        <v>384</v>
      </c>
      <c r="C1369" s="113">
        <v>201.45</v>
      </c>
      <c r="D1369" s="113">
        <v>202</v>
      </c>
      <c r="E1369" s="113">
        <v>195</v>
      </c>
      <c r="F1369" s="113">
        <v>201</v>
      </c>
      <c r="G1369" s="113">
        <v>202</v>
      </c>
      <c r="H1369" s="113">
        <v>198.1</v>
      </c>
      <c r="I1369" s="113">
        <v>3170</v>
      </c>
      <c r="J1369" s="113">
        <v>629515.5</v>
      </c>
      <c r="K1369" s="115">
        <v>43507</v>
      </c>
      <c r="L1369" s="113">
        <v>215</v>
      </c>
      <c r="M1369" s="113" t="s">
        <v>2178</v>
      </c>
      <c r="N1369" s="351"/>
    </row>
    <row r="1370" spans="1:14">
      <c r="A1370" s="113" t="s">
        <v>1551</v>
      </c>
      <c r="B1370" s="113" t="s">
        <v>384</v>
      </c>
      <c r="C1370" s="113">
        <v>23.65</v>
      </c>
      <c r="D1370" s="113">
        <v>24.2</v>
      </c>
      <c r="E1370" s="113">
        <v>22.3</v>
      </c>
      <c r="F1370" s="113">
        <v>23.6</v>
      </c>
      <c r="G1370" s="113">
        <v>23.6</v>
      </c>
      <c r="H1370" s="113">
        <v>23.55</v>
      </c>
      <c r="I1370" s="113">
        <v>3575525</v>
      </c>
      <c r="J1370" s="113">
        <v>83072953.200000003</v>
      </c>
      <c r="K1370" s="115">
        <v>43507</v>
      </c>
      <c r="L1370" s="113">
        <v>9677</v>
      </c>
      <c r="M1370" s="113" t="s">
        <v>1552</v>
      </c>
      <c r="N1370" s="351"/>
    </row>
    <row r="1371" spans="1:14">
      <c r="A1371" s="113" t="s">
        <v>228</v>
      </c>
      <c r="B1371" s="113" t="s">
        <v>384</v>
      </c>
      <c r="C1371" s="113">
        <v>2218.25</v>
      </c>
      <c r="D1371" s="113">
        <v>2229</v>
      </c>
      <c r="E1371" s="113">
        <v>2156.6999999999998</v>
      </c>
      <c r="F1371" s="113">
        <v>2209.0500000000002</v>
      </c>
      <c r="G1371" s="113">
        <v>2223</v>
      </c>
      <c r="H1371" s="113">
        <v>2218.25</v>
      </c>
      <c r="I1371" s="113">
        <v>308214</v>
      </c>
      <c r="J1371" s="113">
        <v>674514392.54999995</v>
      </c>
      <c r="K1371" s="115">
        <v>43507</v>
      </c>
      <c r="L1371" s="113">
        <v>18174</v>
      </c>
      <c r="M1371" s="113" t="s">
        <v>1553</v>
      </c>
      <c r="N1371" s="351"/>
    </row>
    <row r="1372" spans="1:14">
      <c r="A1372" s="113" t="s">
        <v>1554</v>
      </c>
      <c r="B1372" s="113" t="s">
        <v>384</v>
      </c>
      <c r="C1372" s="113">
        <v>141</v>
      </c>
      <c r="D1372" s="113">
        <v>144.80000000000001</v>
      </c>
      <c r="E1372" s="113">
        <v>139.19999999999999</v>
      </c>
      <c r="F1372" s="113">
        <v>139.75</v>
      </c>
      <c r="G1372" s="113">
        <v>139.65</v>
      </c>
      <c r="H1372" s="113">
        <v>141.1</v>
      </c>
      <c r="I1372" s="113">
        <v>4298</v>
      </c>
      <c r="J1372" s="113">
        <v>604091.69999999995</v>
      </c>
      <c r="K1372" s="115">
        <v>43507</v>
      </c>
      <c r="L1372" s="113">
        <v>101</v>
      </c>
      <c r="M1372" s="113" t="s">
        <v>1555</v>
      </c>
      <c r="N1372" s="351"/>
    </row>
    <row r="1373" spans="1:14">
      <c r="A1373" s="113" t="s">
        <v>1556</v>
      </c>
      <c r="B1373" s="113" t="s">
        <v>384</v>
      </c>
      <c r="C1373" s="113">
        <v>182.95</v>
      </c>
      <c r="D1373" s="113">
        <v>183.95</v>
      </c>
      <c r="E1373" s="113">
        <v>175.75</v>
      </c>
      <c r="F1373" s="113">
        <v>182.2</v>
      </c>
      <c r="G1373" s="113">
        <v>183.5</v>
      </c>
      <c r="H1373" s="113">
        <v>179.8</v>
      </c>
      <c r="I1373" s="113">
        <v>90822</v>
      </c>
      <c r="J1373" s="113">
        <v>16437374</v>
      </c>
      <c r="K1373" s="115">
        <v>43507</v>
      </c>
      <c r="L1373" s="113">
        <v>1247</v>
      </c>
      <c r="M1373" s="113" t="s">
        <v>1557</v>
      </c>
      <c r="N1373" s="351"/>
    </row>
    <row r="1374" spans="1:14">
      <c r="A1374" s="113" t="s">
        <v>140</v>
      </c>
      <c r="B1374" s="113" t="s">
        <v>384</v>
      </c>
      <c r="C1374" s="113">
        <v>1087</v>
      </c>
      <c r="D1374" s="113">
        <v>1087</v>
      </c>
      <c r="E1374" s="113">
        <v>1050.0999999999999</v>
      </c>
      <c r="F1374" s="113">
        <v>1056.25</v>
      </c>
      <c r="G1374" s="113">
        <v>1061</v>
      </c>
      <c r="H1374" s="113">
        <v>1071.5999999999999</v>
      </c>
      <c r="I1374" s="113">
        <v>455117</v>
      </c>
      <c r="J1374" s="113">
        <v>481802590.30000001</v>
      </c>
      <c r="K1374" s="115">
        <v>43507</v>
      </c>
      <c r="L1374" s="113">
        <v>15235</v>
      </c>
      <c r="M1374" s="113" t="s">
        <v>1558</v>
      </c>
      <c r="N1374" s="351"/>
    </row>
    <row r="1375" spans="1:14">
      <c r="A1375" s="113" t="s">
        <v>342</v>
      </c>
      <c r="B1375" s="113" t="s">
        <v>384</v>
      </c>
      <c r="C1375" s="113">
        <v>867.8</v>
      </c>
      <c r="D1375" s="113">
        <v>870</v>
      </c>
      <c r="E1375" s="113">
        <v>850.55</v>
      </c>
      <c r="F1375" s="113">
        <v>862</v>
      </c>
      <c r="G1375" s="113">
        <v>870</v>
      </c>
      <c r="H1375" s="113">
        <v>867.8</v>
      </c>
      <c r="I1375" s="113">
        <v>1822</v>
      </c>
      <c r="J1375" s="113">
        <v>1564862.45</v>
      </c>
      <c r="K1375" s="115">
        <v>43507</v>
      </c>
      <c r="L1375" s="113">
        <v>284</v>
      </c>
      <c r="M1375" s="113" t="s">
        <v>1559</v>
      </c>
      <c r="N1375" s="351"/>
    </row>
    <row r="1376" spans="1:14">
      <c r="A1376" s="113" t="s">
        <v>3334</v>
      </c>
      <c r="B1376" s="113" t="s">
        <v>384</v>
      </c>
      <c r="C1376" s="113">
        <v>0.85</v>
      </c>
      <c r="D1376" s="113">
        <v>0.85</v>
      </c>
      <c r="E1376" s="113">
        <v>0.8</v>
      </c>
      <c r="F1376" s="113">
        <v>0.85</v>
      </c>
      <c r="G1376" s="113">
        <v>0.85</v>
      </c>
      <c r="H1376" s="113">
        <v>0.8</v>
      </c>
      <c r="I1376" s="113">
        <v>137440</v>
      </c>
      <c r="J1376" s="113">
        <v>116744</v>
      </c>
      <c r="K1376" s="115">
        <v>43507</v>
      </c>
      <c r="L1376" s="113">
        <v>58</v>
      </c>
      <c r="M1376" s="113" t="s">
        <v>3335</v>
      </c>
      <c r="N1376" s="351"/>
    </row>
    <row r="1377" spans="1:14">
      <c r="A1377" s="113" t="s">
        <v>141</v>
      </c>
      <c r="B1377" s="113" t="s">
        <v>384</v>
      </c>
      <c r="C1377" s="113">
        <v>419</v>
      </c>
      <c r="D1377" s="113">
        <v>419</v>
      </c>
      <c r="E1377" s="113">
        <v>397.2</v>
      </c>
      <c r="F1377" s="113">
        <v>402.05</v>
      </c>
      <c r="G1377" s="113">
        <v>401.7</v>
      </c>
      <c r="H1377" s="113">
        <v>419.9</v>
      </c>
      <c r="I1377" s="113">
        <v>1741696</v>
      </c>
      <c r="J1377" s="113">
        <v>703287097.75</v>
      </c>
      <c r="K1377" s="115">
        <v>43507</v>
      </c>
      <c r="L1377" s="113">
        <v>34806</v>
      </c>
      <c r="M1377" s="113" t="s">
        <v>2846</v>
      </c>
      <c r="N1377" s="351"/>
    </row>
    <row r="1378" spans="1:14">
      <c r="A1378" s="113" t="s">
        <v>2106</v>
      </c>
      <c r="B1378" s="113" t="s">
        <v>384</v>
      </c>
      <c r="C1378" s="113">
        <v>86.75</v>
      </c>
      <c r="D1378" s="113">
        <v>89.5</v>
      </c>
      <c r="E1378" s="113">
        <v>86.75</v>
      </c>
      <c r="F1378" s="113">
        <v>87.15</v>
      </c>
      <c r="G1378" s="113">
        <v>87</v>
      </c>
      <c r="H1378" s="113">
        <v>86.4</v>
      </c>
      <c r="I1378" s="113">
        <v>75692</v>
      </c>
      <c r="J1378" s="113">
        <v>6686773.1500000004</v>
      </c>
      <c r="K1378" s="115">
        <v>43507</v>
      </c>
      <c r="L1378" s="113">
        <v>649</v>
      </c>
      <c r="M1378" s="113" t="s">
        <v>2107</v>
      </c>
      <c r="N1378" s="351"/>
    </row>
    <row r="1379" spans="1:14">
      <c r="A1379" s="113" t="s">
        <v>1560</v>
      </c>
      <c r="B1379" s="113" t="s">
        <v>384</v>
      </c>
      <c r="C1379" s="113">
        <v>125.1</v>
      </c>
      <c r="D1379" s="113">
        <v>126.1</v>
      </c>
      <c r="E1379" s="113">
        <v>119.8</v>
      </c>
      <c r="F1379" s="113">
        <v>120.25</v>
      </c>
      <c r="G1379" s="113">
        <v>120.3</v>
      </c>
      <c r="H1379" s="113">
        <v>129.25</v>
      </c>
      <c r="I1379" s="113">
        <v>65293</v>
      </c>
      <c r="J1379" s="113">
        <v>7927513.9500000002</v>
      </c>
      <c r="K1379" s="115">
        <v>43507</v>
      </c>
      <c r="L1379" s="113">
        <v>1233</v>
      </c>
      <c r="M1379" s="113" t="s">
        <v>1561</v>
      </c>
      <c r="N1379" s="351"/>
    </row>
    <row r="1380" spans="1:14">
      <c r="A1380" s="113" t="s">
        <v>3124</v>
      </c>
      <c r="B1380" s="113" t="s">
        <v>384</v>
      </c>
      <c r="C1380" s="113">
        <v>107.8</v>
      </c>
      <c r="D1380" s="113">
        <v>108.25</v>
      </c>
      <c r="E1380" s="113">
        <v>104</v>
      </c>
      <c r="F1380" s="113">
        <v>105.55</v>
      </c>
      <c r="G1380" s="113">
        <v>106</v>
      </c>
      <c r="H1380" s="113">
        <v>107.8</v>
      </c>
      <c r="I1380" s="113">
        <v>53032</v>
      </c>
      <c r="J1380" s="113">
        <v>5600507.5999999996</v>
      </c>
      <c r="K1380" s="115">
        <v>43507</v>
      </c>
      <c r="L1380" s="113">
        <v>2631</v>
      </c>
      <c r="M1380" s="113" t="s">
        <v>3125</v>
      </c>
      <c r="N1380" s="351"/>
    </row>
    <row r="1381" spans="1:14">
      <c r="A1381" s="113" t="s">
        <v>2120</v>
      </c>
      <c r="B1381" s="113" t="s">
        <v>384</v>
      </c>
      <c r="C1381" s="113">
        <v>13.95</v>
      </c>
      <c r="D1381" s="113">
        <v>15.3</v>
      </c>
      <c r="E1381" s="113">
        <v>12.65</v>
      </c>
      <c r="F1381" s="113">
        <v>14.3</v>
      </c>
      <c r="G1381" s="113">
        <v>14.7</v>
      </c>
      <c r="H1381" s="113">
        <v>12.95</v>
      </c>
      <c r="I1381" s="113">
        <v>20779</v>
      </c>
      <c r="J1381" s="113">
        <v>290658.45</v>
      </c>
      <c r="K1381" s="115">
        <v>43507</v>
      </c>
      <c r="L1381" s="113">
        <v>164</v>
      </c>
      <c r="M1381" s="113" t="s">
        <v>2121</v>
      </c>
      <c r="N1381" s="351"/>
    </row>
    <row r="1382" spans="1:14">
      <c r="A1382" s="113" t="s">
        <v>2847</v>
      </c>
      <c r="B1382" s="113" t="s">
        <v>384</v>
      </c>
      <c r="C1382" s="113">
        <v>94.2</v>
      </c>
      <c r="D1382" s="113">
        <v>94.25</v>
      </c>
      <c r="E1382" s="113">
        <v>91.05</v>
      </c>
      <c r="F1382" s="113">
        <v>91.7</v>
      </c>
      <c r="G1382" s="113">
        <v>92.8</v>
      </c>
      <c r="H1382" s="113">
        <v>94.25</v>
      </c>
      <c r="I1382" s="113">
        <v>2903</v>
      </c>
      <c r="J1382" s="113">
        <v>267927.5</v>
      </c>
      <c r="K1382" s="115">
        <v>43507</v>
      </c>
      <c r="L1382" s="113">
        <v>75</v>
      </c>
      <c r="M1382" s="113" t="s">
        <v>2848</v>
      </c>
      <c r="N1382" s="351"/>
    </row>
    <row r="1383" spans="1:14">
      <c r="A1383" s="113" t="s">
        <v>2849</v>
      </c>
      <c r="B1383" s="113" t="s">
        <v>384</v>
      </c>
      <c r="C1383" s="113">
        <v>313.10000000000002</v>
      </c>
      <c r="D1383" s="113">
        <v>314.45</v>
      </c>
      <c r="E1383" s="113">
        <v>280.3</v>
      </c>
      <c r="F1383" s="113">
        <v>288.35000000000002</v>
      </c>
      <c r="G1383" s="113">
        <v>286</v>
      </c>
      <c r="H1383" s="113">
        <v>317</v>
      </c>
      <c r="I1383" s="113">
        <v>38370</v>
      </c>
      <c r="J1383" s="113">
        <v>11321573.35</v>
      </c>
      <c r="K1383" s="115">
        <v>43507</v>
      </c>
      <c r="L1383" s="113">
        <v>1545</v>
      </c>
      <c r="M1383" s="113" t="s">
        <v>2850</v>
      </c>
      <c r="N1383" s="351"/>
    </row>
    <row r="1384" spans="1:14">
      <c r="A1384" s="113" t="s">
        <v>3519</v>
      </c>
      <c r="B1384" s="113" t="s">
        <v>384</v>
      </c>
      <c r="C1384" s="113">
        <v>9.5</v>
      </c>
      <c r="D1384" s="113">
        <v>9.5</v>
      </c>
      <c r="E1384" s="113">
        <v>9.0500000000000007</v>
      </c>
      <c r="F1384" s="113">
        <v>9.0500000000000007</v>
      </c>
      <c r="G1384" s="113">
        <v>9.0500000000000007</v>
      </c>
      <c r="H1384" s="113">
        <v>9.0500000000000007</v>
      </c>
      <c r="I1384" s="113">
        <v>58</v>
      </c>
      <c r="J1384" s="113">
        <v>547.4</v>
      </c>
      <c r="K1384" s="115">
        <v>43507</v>
      </c>
      <c r="L1384" s="113">
        <v>2</v>
      </c>
      <c r="M1384" s="113" t="s">
        <v>3520</v>
      </c>
      <c r="N1384" s="351"/>
    </row>
    <row r="1385" spans="1:14">
      <c r="A1385" s="113" t="s">
        <v>368</v>
      </c>
      <c r="B1385" s="113" t="s">
        <v>384</v>
      </c>
      <c r="C1385" s="113">
        <v>229.45</v>
      </c>
      <c r="D1385" s="113">
        <v>232.7</v>
      </c>
      <c r="E1385" s="113">
        <v>219.1</v>
      </c>
      <c r="F1385" s="113">
        <v>220.3</v>
      </c>
      <c r="G1385" s="113">
        <v>219.85</v>
      </c>
      <c r="H1385" s="113">
        <v>227.85</v>
      </c>
      <c r="I1385" s="113">
        <v>1161240</v>
      </c>
      <c r="J1385" s="113">
        <v>258982103.25</v>
      </c>
      <c r="K1385" s="115">
        <v>43507</v>
      </c>
      <c r="L1385" s="113">
        <v>18718</v>
      </c>
      <c r="M1385" s="113" t="s">
        <v>3126</v>
      </c>
      <c r="N1385" s="351"/>
    </row>
    <row r="1386" spans="1:14">
      <c r="A1386" s="113" t="s">
        <v>3456</v>
      </c>
      <c r="B1386" s="113" t="s">
        <v>3201</v>
      </c>
      <c r="C1386" s="113">
        <v>16.5</v>
      </c>
      <c r="D1386" s="113">
        <v>16.649999999999999</v>
      </c>
      <c r="E1386" s="113">
        <v>16.45</v>
      </c>
      <c r="F1386" s="113">
        <v>16.649999999999999</v>
      </c>
      <c r="G1386" s="113">
        <v>16.649999999999999</v>
      </c>
      <c r="H1386" s="113">
        <v>16.649999999999999</v>
      </c>
      <c r="I1386" s="113">
        <v>115</v>
      </c>
      <c r="J1386" s="113">
        <v>1897.75</v>
      </c>
      <c r="K1386" s="115">
        <v>43507</v>
      </c>
      <c r="L1386" s="113">
        <v>5</v>
      </c>
      <c r="M1386" s="113" t="s">
        <v>3457</v>
      </c>
      <c r="N1386" s="351"/>
    </row>
    <row r="1387" spans="1:14">
      <c r="A1387" s="113" t="s">
        <v>3336</v>
      </c>
      <c r="B1387" s="113" t="s">
        <v>384</v>
      </c>
      <c r="C1387" s="113">
        <v>5.7</v>
      </c>
      <c r="D1387" s="113">
        <v>5.9</v>
      </c>
      <c r="E1387" s="113">
        <v>5.45</v>
      </c>
      <c r="F1387" s="113">
        <v>5.85</v>
      </c>
      <c r="G1387" s="113">
        <v>5.9</v>
      </c>
      <c r="H1387" s="113">
        <v>5.65</v>
      </c>
      <c r="I1387" s="113">
        <v>1825310</v>
      </c>
      <c r="J1387" s="113">
        <v>10581096.449999999</v>
      </c>
      <c r="K1387" s="115">
        <v>43507</v>
      </c>
      <c r="L1387" s="113">
        <v>1137</v>
      </c>
      <c r="M1387" s="113" t="s">
        <v>3337</v>
      </c>
      <c r="N1387" s="351"/>
    </row>
    <row r="1388" spans="1:14">
      <c r="A1388" s="113" t="s">
        <v>1562</v>
      </c>
      <c r="B1388" s="113" t="s">
        <v>384</v>
      </c>
      <c r="C1388" s="113">
        <v>251.15</v>
      </c>
      <c r="D1388" s="113">
        <v>251.8</v>
      </c>
      <c r="E1388" s="113">
        <v>243.65</v>
      </c>
      <c r="F1388" s="113">
        <v>246.9</v>
      </c>
      <c r="G1388" s="113">
        <v>245.15</v>
      </c>
      <c r="H1388" s="113">
        <v>250.15</v>
      </c>
      <c r="I1388" s="113">
        <v>33832</v>
      </c>
      <c r="J1388" s="113">
        <v>8433413.5500000007</v>
      </c>
      <c r="K1388" s="115">
        <v>43507</v>
      </c>
      <c r="L1388" s="113">
        <v>2782</v>
      </c>
      <c r="M1388" s="113" t="s">
        <v>3127</v>
      </c>
      <c r="N1388" s="351"/>
    </row>
    <row r="1389" spans="1:14">
      <c r="A1389" s="113" t="s">
        <v>1563</v>
      </c>
      <c r="B1389" s="113" t="s">
        <v>384</v>
      </c>
      <c r="C1389" s="113">
        <v>300.2</v>
      </c>
      <c r="D1389" s="113">
        <v>303.5</v>
      </c>
      <c r="E1389" s="113">
        <v>290.2</v>
      </c>
      <c r="F1389" s="113">
        <v>301</v>
      </c>
      <c r="G1389" s="113">
        <v>301.5</v>
      </c>
      <c r="H1389" s="113">
        <v>301.8</v>
      </c>
      <c r="I1389" s="113">
        <v>35011</v>
      </c>
      <c r="J1389" s="113">
        <v>10399478.85</v>
      </c>
      <c r="K1389" s="115">
        <v>43507</v>
      </c>
      <c r="L1389" s="113">
        <v>1071</v>
      </c>
      <c r="M1389" s="113" t="s">
        <v>3128</v>
      </c>
      <c r="N1389" s="351"/>
    </row>
    <row r="1390" spans="1:14">
      <c r="A1390" s="113" t="s">
        <v>3421</v>
      </c>
      <c r="B1390" s="113" t="s">
        <v>3201</v>
      </c>
      <c r="C1390" s="113">
        <v>0.3</v>
      </c>
      <c r="D1390" s="113">
        <v>0.3</v>
      </c>
      <c r="E1390" s="113">
        <v>0.25</v>
      </c>
      <c r="F1390" s="113">
        <v>0.3</v>
      </c>
      <c r="G1390" s="113">
        <v>0.3</v>
      </c>
      <c r="H1390" s="113">
        <v>0.25</v>
      </c>
      <c r="I1390" s="113">
        <v>5697</v>
      </c>
      <c r="J1390" s="113">
        <v>1692.2</v>
      </c>
      <c r="K1390" s="115">
        <v>43507</v>
      </c>
      <c r="L1390" s="113">
        <v>15</v>
      </c>
      <c r="M1390" s="113" t="s">
        <v>3422</v>
      </c>
      <c r="N1390" s="351"/>
    </row>
    <row r="1391" spans="1:14">
      <c r="A1391" s="113" t="s">
        <v>1564</v>
      </c>
      <c r="B1391" s="113" t="s">
        <v>384</v>
      </c>
      <c r="C1391" s="113">
        <v>3.2</v>
      </c>
      <c r="D1391" s="113">
        <v>3.45</v>
      </c>
      <c r="E1391" s="113">
        <v>3.2</v>
      </c>
      <c r="F1391" s="113">
        <v>3.4</v>
      </c>
      <c r="G1391" s="113">
        <v>3.45</v>
      </c>
      <c r="H1391" s="113">
        <v>3.3</v>
      </c>
      <c r="I1391" s="113">
        <v>78060</v>
      </c>
      <c r="J1391" s="113">
        <v>265289.5</v>
      </c>
      <c r="K1391" s="115">
        <v>43507</v>
      </c>
      <c r="L1391" s="113">
        <v>132</v>
      </c>
      <c r="M1391" s="113" t="s">
        <v>1565</v>
      </c>
      <c r="N1391" s="351"/>
    </row>
    <row r="1392" spans="1:14">
      <c r="A1392" s="113" t="s">
        <v>2851</v>
      </c>
      <c r="B1392" s="113" t="s">
        <v>384</v>
      </c>
      <c r="C1392" s="113">
        <v>528.25</v>
      </c>
      <c r="D1392" s="113">
        <v>530.1</v>
      </c>
      <c r="E1392" s="113">
        <v>501.5</v>
      </c>
      <c r="F1392" s="113">
        <v>506.75</v>
      </c>
      <c r="G1392" s="113">
        <v>510</v>
      </c>
      <c r="H1392" s="113">
        <v>530.79999999999995</v>
      </c>
      <c r="I1392" s="113">
        <v>3896</v>
      </c>
      <c r="J1392" s="113">
        <v>1995779.5</v>
      </c>
      <c r="K1392" s="115">
        <v>43507</v>
      </c>
      <c r="L1392" s="113">
        <v>300</v>
      </c>
      <c r="M1392" s="113" t="s">
        <v>2852</v>
      </c>
      <c r="N1392" s="351"/>
    </row>
    <row r="1393" spans="1:14">
      <c r="A1393" s="113" t="s">
        <v>1566</v>
      </c>
      <c r="B1393" s="113" t="s">
        <v>384</v>
      </c>
      <c r="C1393" s="113">
        <v>2655.3</v>
      </c>
      <c r="D1393" s="113">
        <v>2740</v>
      </c>
      <c r="E1393" s="113">
        <v>2615.4499999999998</v>
      </c>
      <c r="F1393" s="113">
        <v>2643.75</v>
      </c>
      <c r="G1393" s="113">
        <v>2646</v>
      </c>
      <c r="H1393" s="113">
        <v>2692.2</v>
      </c>
      <c r="I1393" s="113">
        <v>894</v>
      </c>
      <c r="J1393" s="113">
        <v>2369873.85</v>
      </c>
      <c r="K1393" s="115">
        <v>43507</v>
      </c>
      <c r="L1393" s="113">
        <v>362</v>
      </c>
      <c r="M1393" s="113" t="s">
        <v>1567</v>
      </c>
      <c r="N1393" s="351"/>
    </row>
    <row r="1394" spans="1:14">
      <c r="A1394" s="113" t="s">
        <v>1568</v>
      </c>
      <c r="B1394" s="113" t="s">
        <v>384</v>
      </c>
      <c r="C1394" s="113">
        <v>1.7</v>
      </c>
      <c r="D1394" s="113">
        <v>1.9</v>
      </c>
      <c r="E1394" s="113">
        <v>1.65</v>
      </c>
      <c r="F1394" s="113">
        <v>1.85</v>
      </c>
      <c r="G1394" s="113">
        <v>1.9</v>
      </c>
      <c r="H1394" s="113">
        <v>1.65</v>
      </c>
      <c r="I1394" s="113">
        <v>711715</v>
      </c>
      <c r="J1394" s="113">
        <v>1291169.7</v>
      </c>
      <c r="K1394" s="115">
        <v>43507</v>
      </c>
      <c r="L1394" s="113">
        <v>328</v>
      </c>
      <c r="M1394" s="113" t="s">
        <v>1569</v>
      </c>
      <c r="N1394" s="351"/>
    </row>
    <row r="1395" spans="1:14">
      <c r="A1395" s="113" t="s">
        <v>3129</v>
      </c>
      <c r="B1395" s="113" t="s">
        <v>384</v>
      </c>
      <c r="C1395" s="113">
        <v>1390.15</v>
      </c>
      <c r="D1395" s="113">
        <v>1399.95</v>
      </c>
      <c r="E1395" s="113">
        <v>1370.6</v>
      </c>
      <c r="F1395" s="113">
        <v>1376.8</v>
      </c>
      <c r="G1395" s="113">
        <v>1375.75</v>
      </c>
      <c r="H1395" s="113">
        <v>1395.2</v>
      </c>
      <c r="I1395" s="113">
        <v>33084</v>
      </c>
      <c r="J1395" s="113">
        <v>45761699.5</v>
      </c>
      <c r="K1395" s="115">
        <v>43507</v>
      </c>
      <c r="L1395" s="113">
        <v>3108</v>
      </c>
      <c r="M1395" s="113" t="s">
        <v>3130</v>
      </c>
      <c r="N1395" s="351"/>
    </row>
    <row r="1396" spans="1:14">
      <c r="A1396" s="113" t="s">
        <v>2704</v>
      </c>
      <c r="B1396" s="113" t="s">
        <v>384</v>
      </c>
      <c r="C1396" s="113">
        <v>86.55</v>
      </c>
      <c r="D1396" s="113">
        <v>88.15</v>
      </c>
      <c r="E1396" s="113">
        <v>83.05</v>
      </c>
      <c r="F1396" s="113">
        <v>84.4</v>
      </c>
      <c r="G1396" s="113">
        <v>83.05</v>
      </c>
      <c r="H1396" s="113">
        <v>87</v>
      </c>
      <c r="I1396" s="113">
        <v>28168</v>
      </c>
      <c r="J1396" s="113">
        <v>2388214</v>
      </c>
      <c r="K1396" s="115">
        <v>43507</v>
      </c>
      <c r="L1396" s="113">
        <v>315</v>
      </c>
      <c r="M1396" s="113" t="s">
        <v>2705</v>
      </c>
      <c r="N1396" s="351"/>
    </row>
    <row r="1397" spans="1:14">
      <c r="A1397" s="113" t="s">
        <v>2255</v>
      </c>
      <c r="B1397" s="113" t="s">
        <v>384</v>
      </c>
      <c r="C1397" s="113">
        <v>332.5</v>
      </c>
      <c r="D1397" s="113">
        <v>336</v>
      </c>
      <c r="E1397" s="113">
        <v>320.25</v>
      </c>
      <c r="F1397" s="113">
        <v>323.25</v>
      </c>
      <c r="G1397" s="113">
        <v>323</v>
      </c>
      <c r="H1397" s="113">
        <v>332.3</v>
      </c>
      <c r="I1397" s="113">
        <v>1258</v>
      </c>
      <c r="J1397" s="113">
        <v>412234.9</v>
      </c>
      <c r="K1397" s="115">
        <v>43507</v>
      </c>
      <c r="L1397" s="113">
        <v>126</v>
      </c>
      <c r="M1397" s="113" t="s">
        <v>2256</v>
      </c>
      <c r="N1397" s="351"/>
    </row>
    <row r="1398" spans="1:14">
      <c r="A1398" s="113" t="s">
        <v>1570</v>
      </c>
      <c r="B1398" s="113" t="s">
        <v>384</v>
      </c>
      <c r="C1398" s="113">
        <v>533.6</v>
      </c>
      <c r="D1398" s="113">
        <v>533.6</v>
      </c>
      <c r="E1398" s="113">
        <v>517</v>
      </c>
      <c r="F1398" s="113">
        <v>519.1</v>
      </c>
      <c r="G1398" s="113">
        <v>519.54999999999995</v>
      </c>
      <c r="H1398" s="113">
        <v>533.6</v>
      </c>
      <c r="I1398" s="113">
        <v>59627</v>
      </c>
      <c r="J1398" s="113">
        <v>31113177.699999999</v>
      </c>
      <c r="K1398" s="115">
        <v>43507</v>
      </c>
      <c r="L1398" s="113">
        <v>10890</v>
      </c>
      <c r="M1398" s="113" t="s">
        <v>3131</v>
      </c>
      <c r="N1398" s="351"/>
    </row>
    <row r="1399" spans="1:14">
      <c r="A1399" s="113" t="s">
        <v>1571</v>
      </c>
      <c r="B1399" s="113" t="s">
        <v>384</v>
      </c>
      <c r="C1399" s="113">
        <v>42.7</v>
      </c>
      <c r="D1399" s="113">
        <v>42.9</v>
      </c>
      <c r="E1399" s="113">
        <v>40.25</v>
      </c>
      <c r="F1399" s="113">
        <v>41</v>
      </c>
      <c r="G1399" s="113">
        <v>40.799999999999997</v>
      </c>
      <c r="H1399" s="113">
        <v>42.1</v>
      </c>
      <c r="I1399" s="113">
        <v>150039</v>
      </c>
      <c r="J1399" s="113">
        <v>6161973.5499999998</v>
      </c>
      <c r="K1399" s="115">
        <v>43507</v>
      </c>
      <c r="L1399" s="113">
        <v>1318</v>
      </c>
      <c r="M1399" s="113" t="s">
        <v>1572</v>
      </c>
      <c r="N1399" s="351"/>
    </row>
    <row r="1400" spans="1:14">
      <c r="A1400" s="113" t="s">
        <v>3338</v>
      </c>
      <c r="B1400" s="113" t="s">
        <v>3201</v>
      </c>
      <c r="C1400" s="113">
        <v>1.2</v>
      </c>
      <c r="D1400" s="113">
        <v>1.25</v>
      </c>
      <c r="E1400" s="113">
        <v>1.1499999999999999</v>
      </c>
      <c r="F1400" s="113">
        <v>1.1499999999999999</v>
      </c>
      <c r="G1400" s="113">
        <v>1.1499999999999999</v>
      </c>
      <c r="H1400" s="113">
        <v>1.2</v>
      </c>
      <c r="I1400" s="113">
        <v>322497</v>
      </c>
      <c r="J1400" s="113">
        <v>372875.85</v>
      </c>
      <c r="K1400" s="115">
        <v>43507</v>
      </c>
      <c r="L1400" s="113">
        <v>189</v>
      </c>
      <c r="M1400" s="113" t="s">
        <v>3339</v>
      </c>
      <c r="N1400" s="351"/>
    </row>
    <row r="1401" spans="1:14">
      <c r="A1401" s="113" t="s">
        <v>142</v>
      </c>
      <c r="B1401" s="113" t="s">
        <v>384</v>
      </c>
      <c r="C1401" s="113">
        <v>432.25</v>
      </c>
      <c r="D1401" s="113">
        <v>433.6</v>
      </c>
      <c r="E1401" s="113">
        <v>420.85</v>
      </c>
      <c r="F1401" s="113">
        <v>428.55</v>
      </c>
      <c r="G1401" s="113">
        <v>427.5</v>
      </c>
      <c r="H1401" s="113">
        <v>431.05</v>
      </c>
      <c r="I1401" s="113">
        <v>4945054</v>
      </c>
      <c r="J1401" s="113">
        <v>2110297255.3499999</v>
      </c>
      <c r="K1401" s="115">
        <v>43507</v>
      </c>
      <c r="L1401" s="113">
        <v>66602</v>
      </c>
      <c r="M1401" s="113" t="s">
        <v>1573</v>
      </c>
      <c r="N1401" s="351"/>
    </row>
    <row r="1402" spans="1:14">
      <c r="A1402" s="113" t="s">
        <v>1574</v>
      </c>
      <c r="B1402" s="113" t="s">
        <v>384</v>
      </c>
      <c r="C1402" s="113">
        <v>345.15</v>
      </c>
      <c r="D1402" s="113">
        <v>350.5</v>
      </c>
      <c r="E1402" s="113">
        <v>338.15</v>
      </c>
      <c r="F1402" s="113">
        <v>347.55</v>
      </c>
      <c r="G1402" s="113">
        <v>347.95</v>
      </c>
      <c r="H1402" s="113">
        <v>347.15</v>
      </c>
      <c r="I1402" s="113">
        <v>272862</v>
      </c>
      <c r="J1402" s="113">
        <v>93893607.25</v>
      </c>
      <c r="K1402" s="115">
        <v>43507</v>
      </c>
      <c r="L1402" s="113">
        <v>5125</v>
      </c>
      <c r="M1402" s="113" t="s">
        <v>2124</v>
      </c>
      <c r="N1402" s="351"/>
    </row>
    <row r="1403" spans="1:14">
      <c r="A1403" s="113" t="s">
        <v>143</v>
      </c>
      <c r="B1403" s="113" t="s">
        <v>384</v>
      </c>
      <c r="C1403" s="113">
        <v>550</v>
      </c>
      <c r="D1403" s="113">
        <v>576.70000000000005</v>
      </c>
      <c r="E1403" s="113">
        <v>535.29999999999995</v>
      </c>
      <c r="F1403" s="113">
        <v>574.04999999999995</v>
      </c>
      <c r="G1403" s="113">
        <v>574</v>
      </c>
      <c r="H1403" s="113">
        <v>521</v>
      </c>
      <c r="I1403" s="113">
        <v>12331734</v>
      </c>
      <c r="J1403" s="113">
        <v>6958205721.5500002</v>
      </c>
      <c r="K1403" s="115">
        <v>43507</v>
      </c>
      <c r="L1403" s="113">
        <v>192437</v>
      </c>
      <c r="M1403" s="113" t="s">
        <v>1575</v>
      </c>
      <c r="N1403" s="351"/>
    </row>
    <row r="1404" spans="1:14">
      <c r="A1404" s="113" t="s">
        <v>1576</v>
      </c>
      <c r="B1404" s="113" t="s">
        <v>384</v>
      </c>
      <c r="C1404" s="113">
        <v>120.35</v>
      </c>
      <c r="D1404" s="113">
        <v>122.95</v>
      </c>
      <c r="E1404" s="113">
        <v>116.05</v>
      </c>
      <c r="F1404" s="113">
        <v>118.6</v>
      </c>
      <c r="G1404" s="113">
        <v>120</v>
      </c>
      <c r="H1404" s="113">
        <v>120.8</v>
      </c>
      <c r="I1404" s="113">
        <v>1663</v>
      </c>
      <c r="J1404" s="113">
        <v>196645.45</v>
      </c>
      <c r="K1404" s="115">
        <v>43507</v>
      </c>
      <c r="L1404" s="113">
        <v>64</v>
      </c>
      <c r="M1404" s="113" t="s">
        <v>1577</v>
      </c>
      <c r="N1404" s="351"/>
    </row>
    <row r="1405" spans="1:14">
      <c r="A1405" s="113" t="s">
        <v>2706</v>
      </c>
      <c r="B1405" s="113" t="s">
        <v>384</v>
      </c>
      <c r="C1405" s="113">
        <v>6</v>
      </c>
      <c r="D1405" s="113">
        <v>6.4</v>
      </c>
      <c r="E1405" s="113">
        <v>5.85</v>
      </c>
      <c r="F1405" s="113">
        <v>6.05</v>
      </c>
      <c r="G1405" s="113">
        <v>5.85</v>
      </c>
      <c r="H1405" s="113">
        <v>6.35</v>
      </c>
      <c r="I1405" s="113">
        <v>13026</v>
      </c>
      <c r="J1405" s="113">
        <v>78422.649999999994</v>
      </c>
      <c r="K1405" s="115">
        <v>43507</v>
      </c>
      <c r="L1405" s="113">
        <v>31</v>
      </c>
      <c r="M1405" s="113" t="s">
        <v>2707</v>
      </c>
      <c r="N1405" s="351"/>
    </row>
    <row r="1406" spans="1:14">
      <c r="A1406" s="113" t="s">
        <v>1578</v>
      </c>
      <c r="B1406" s="113" t="s">
        <v>384</v>
      </c>
      <c r="C1406" s="113">
        <v>197.1</v>
      </c>
      <c r="D1406" s="113">
        <v>209.8</v>
      </c>
      <c r="E1406" s="113">
        <v>196.9</v>
      </c>
      <c r="F1406" s="113">
        <v>206.2</v>
      </c>
      <c r="G1406" s="113">
        <v>206.95</v>
      </c>
      <c r="H1406" s="113">
        <v>200.1</v>
      </c>
      <c r="I1406" s="113">
        <v>8754</v>
      </c>
      <c r="J1406" s="113">
        <v>1792283.85</v>
      </c>
      <c r="K1406" s="115">
        <v>43507</v>
      </c>
      <c r="L1406" s="113">
        <v>594</v>
      </c>
      <c r="M1406" s="113" t="s">
        <v>1579</v>
      </c>
      <c r="N1406" s="351"/>
    </row>
    <row r="1407" spans="1:14">
      <c r="A1407" s="113" t="s">
        <v>1580</v>
      </c>
      <c r="B1407" s="113" t="s">
        <v>384</v>
      </c>
      <c r="C1407" s="113">
        <v>194.95</v>
      </c>
      <c r="D1407" s="113">
        <v>197.65</v>
      </c>
      <c r="E1407" s="113">
        <v>186.3</v>
      </c>
      <c r="F1407" s="113">
        <v>195.2</v>
      </c>
      <c r="G1407" s="113">
        <v>197.5</v>
      </c>
      <c r="H1407" s="113">
        <v>192.1</v>
      </c>
      <c r="I1407" s="113">
        <v>65805</v>
      </c>
      <c r="J1407" s="113">
        <v>12591402.800000001</v>
      </c>
      <c r="K1407" s="115">
        <v>43507</v>
      </c>
      <c r="L1407" s="113">
        <v>1983</v>
      </c>
      <c r="M1407" s="113" t="s">
        <v>1581</v>
      </c>
      <c r="N1407" s="351"/>
    </row>
    <row r="1408" spans="1:14">
      <c r="A1408" s="113" t="s">
        <v>1582</v>
      </c>
      <c r="B1408" s="113" t="s">
        <v>384</v>
      </c>
      <c r="C1408" s="113">
        <v>997.55</v>
      </c>
      <c r="D1408" s="113">
        <v>1000</v>
      </c>
      <c r="E1408" s="113">
        <v>990</v>
      </c>
      <c r="F1408" s="113">
        <v>998</v>
      </c>
      <c r="G1408" s="113">
        <v>998.75</v>
      </c>
      <c r="H1408" s="113">
        <v>997.55</v>
      </c>
      <c r="I1408" s="113">
        <v>94922</v>
      </c>
      <c r="J1408" s="113">
        <v>94512218.400000006</v>
      </c>
      <c r="K1408" s="115">
        <v>43507</v>
      </c>
      <c r="L1408" s="113">
        <v>2676</v>
      </c>
      <c r="M1408" s="113" t="s">
        <v>1583</v>
      </c>
      <c r="N1408" s="351"/>
    </row>
    <row r="1409" spans="1:14">
      <c r="A1409" s="113" t="s">
        <v>2257</v>
      </c>
      <c r="B1409" s="113" t="s">
        <v>384</v>
      </c>
      <c r="C1409" s="113">
        <v>17.75</v>
      </c>
      <c r="D1409" s="113">
        <v>18.8</v>
      </c>
      <c r="E1409" s="113">
        <v>17.55</v>
      </c>
      <c r="F1409" s="113">
        <v>17.55</v>
      </c>
      <c r="G1409" s="113">
        <v>17.55</v>
      </c>
      <c r="H1409" s="113">
        <v>18.45</v>
      </c>
      <c r="I1409" s="113">
        <v>6215</v>
      </c>
      <c r="J1409" s="113">
        <v>109959.6</v>
      </c>
      <c r="K1409" s="115">
        <v>43507</v>
      </c>
      <c r="L1409" s="113">
        <v>59</v>
      </c>
      <c r="M1409" s="113" t="s">
        <v>2258</v>
      </c>
      <c r="N1409" s="351"/>
    </row>
    <row r="1410" spans="1:14">
      <c r="A1410" s="113" t="s">
        <v>2500</v>
      </c>
      <c r="B1410" s="113" t="s">
        <v>384</v>
      </c>
      <c r="C1410" s="113">
        <v>7.2</v>
      </c>
      <c r="D1410" s="113">
        <v>7.4</v>
      </c>
      <c r="E1410" s="113">
        <v>6.75</v>
      </c>
      <c r="F1410" s="113">
        <v>6.95</v>
      </c>
      <c r="G1410" s="113">
        <v>6.95</v>
      </c>
      <c r="H1410" s="113">
        <v>7.5</v>
      </c>
      <c r="I1410" s="113">
        <v>40187</v>
      </c>
      <c r="J1410" s="113">
        <v>279671.59999999998</v>
      </c>
      <c r="K1410" s="115">
        <v>43507</v>
      </c>
      <c r="L1410" s="113">
        <v>113</v>
      </c>
      <c r="M1410" s="113" t="s">
        <v>2501</v>
      </c>
      <c r="N1410" s="351"/>
    </row>
    <row r="1411" spans="1:14">
      <c r="A1411" s="113" t="s">
        <v>2502</v>
      </c>
      <c r="B1411" s="113" t="s">
        <v>384</v>
      </c>
      <c r="C1411" s="113">
        <v>4.5</v>
      </c>
      <c r="D1411" s="113">
        <v>4.7</v>
      </c>
      <c r="E1411" s="113">
        <v>4.4000000000000004</v>
      </c>
      <c r="F1411" s="113">
        <v>4.6500000000000004</v>
      </c>
      <c r="G1411" s="113">
        <v>4.6500000000000004</v>
      </c>
      <c r="H1411" s="113">
        <v>4.55</v>
      </c>
      <c r="I1411" s="113">
        <v>4228</v>
      </c>
      <c r="J1411" s="113">
        <v>19480.2</v>
      </c>
      <c r="K1411" s="115">
        <v>43507</v>
      </c>
      <c r="L1411" s="113">
        <v>15</v>
      </c>
      <c r="M1411" s="113" t="s">
        <v>2503</v>
      </c>
      <c r="N1411" s="351"/>
    </row>
    <row r="1412" spans="1:14">
      <c r="A1412" s="113" t="s">
        <v>1584</v>
      </c>
      <c r="B1412" s="113" t="s">
        <v>384</v>
      </c>
      <c r="C1412" s="113">
        <v>36.049999999999997</v>
      </c>
      <c r="D1412" s="113">
        <v>36.049999999999997</v>
      </c>
      <c r="E1412" s="113">
        <v>34.4</v>
      </c>
      <c r="F1412" s="113">
        <v>35</v>
      </c>
      <c r="G1412" s="113">
        <v>34.5</v>
      </c>
      <c r="H1412" s="113">
        <v>36</v>
      </c>
      <c r="I1412" s="113">
        <v>5613</v>
      </c>
      <c r="J1412" s="113">
        <v>197371.35</v>
      </c>
      <c r="K1412" s="115">
        <v>43507</v>
      </c>
      <c r="L1412" s="113">
        <v>66</v>
      </c>
      <c r="M1412" s="113" t="s">
        <v>1585</v>
      </c>
      <c r="N1412" s="351"/>
    </row>
    <row r="1413" spans="1:14">
      <c r="A1413" s="113" t="s">
        <v>1586</v>
      </c>
      <c r="B1413" s="113" t="s">
        <v>384</v>
      </c>
      <c r="C1413" s="113">
        <v>207.55</v>
      </c>
      <c r="D1413" s="113">
        <v>211.9</v>
      </c>
      <c r="E1413" s="113">
        <v>204.9</v>
      </c>
      <c r="F1413" s="113">
        <v>206.1</v>
      </c>
      <c r="G1413" s="113">
        <v>206.15</v>
      </c>
      <c r="H1413" s="113">
        <v>209.3</v>
      </c>
      <c r="I1413" s="113">
        <v>26647</v>
      </c>
      <c r="J1413" s="113">
        <v>5518739.9500000002</v>
      </c>
      <c r="K1413" s="115">
        <v>43507</v>
      </c>
      <c r="L1413" s="113">
        <v>1047</v>
      </c>
      <c r="M1413" s="113" t="s">
        <v>1587</v>
      </c>
      <c r="N1413" s="351"/>
    </row>
    <row r="1414" spans="1:14">
      <c r="A1414" s="113" t="s">
        <v>1588</v>
      </c>
      <c r="B1414" s="113" t="s">
        <v>384</v>
      </c>
      <c r="C1414" s="113">
        <v>37</v>
      </c>
      <c r="D1414" s="113">
        <v>37</v>
      </c>
      <c r="E1414" s="113">
        <v>34.1</v>
      </c>
      <c r="F1414" s="113">
        <v>34.6</v>
      </c>
      <c r="G1414" s="113">
        <v>34.4</v>
      </c>
      <c r="H1414" s="113">
        <v>37</v>
      </c>
      <c r="I1414" s="113">
        <v>22743</v>
      </c>
      <c r="J1414" s="113">
        <v>798326.8</v>
      </c>
      <c r="K1414" s="115">
        <v>43507</v>
      </c>
      <c r="L1414" s="113">
        <v>268</v>
      </c>
      <c r="M1414" s="113" t="s">
        <v>2206</v>
      </c>
      <c r="N1414" s="351"/>
    </row>
    <row r="1415" spans="1:14">
      <c r="A1415" s="113" t="s">
        <v>372</v>
      </c>
      <c r="B1415" s="113" t="s">
        <v>384</v>
      </c>
      <c r="C1415" s="113">
        <v>233.75</v>
      </c>
      <c r="D1415" s="113">
        <v>233.75</v>
      </c>
      <c r="E1415" s="113">
        <v>224.15</v>
      </c>
      <c r="F1415" s="113">
        <v>225.6</v>
      </c>
      <c r="G1415" s="113">
        <v>227.2</v>
      </c>
      <c r="H1415" s="113">
        <v>233.8</v>
      </c>
      <c r="I1415" s="113">
        <v>388896</v>
      </c>
      <c r="J1415" s="113">
        <v>87987995.400000006</v>
      </c>
      <c r="K1415" s="115">
        <v>43507</v>
      </c>
      <c r="L1415" s="113">
        <v>15686</v>
      </c>
      <c r="M1415" s="113" t="s">
        <v>1589</v>
      </c>
      <c r="N1415" s="351"/>
    </row>
    <row r="1416" spans="1:14">
      <c r="A1416" s="113" t="s">
        <v>1590</v>
      </c>
      <c r="B1416" s="113" t="s">
        <v>384</v>
      </c>
      <c r="C1416" s="113">
        <v>3.8</v>
      </c>
      <c r="D1416" s="113">
        <v>3.8</v>
      </c>
      <c r="E1416" s="113">
        <v>3.2</v>
      </c>
      <c r="F1416" s="113">
        <v>3.45</v>
      </c>
      <c r="G1416" s="113">
        <v>3.45</v>
      </c>
      <c r="H1416" s="113">
        <v>3.7</v>
      </c>
      <c r="I1416" s="113">
        <v>29913592</v>
      </c>
      <c r="J1416" s="113">
        <v>103027577.3</v>
      </c>
      <c r="K1416" s="115">
        <v>43507</v>
      </c>
      <c r="L1416" s="113">
        <v>15115</v>
      </c>
      <c r="M1416" s="113" t="s">
        <v>1591</v>
      </c>
      <c r="N1416" s="351"/>
    </row>
    <row r="1417" spans="1:14">
      <c r="A1417" s="113" t="s">
        <v>1592</v>
      </c>
      <c r="B1417" s="113" t="s">
        <v>384</v>
      </c>
      <c r="C1417" s="113">
        <v>98.85</v>
      </c>
      <c r="D1417" s="113">
        <v>98.9</v>
      </c>
      <c r="E1417" s="113">
        <v>95.1</v>
      </c>
      <c r="F1417" s="113">
        <v>96.35</v>
      </c>
      <c r="G1417" s="113">
        <v>95.15</v>
      </c>
      <c r="H1417" s="113">
        <v>97.9</v>
      </c>
      <c r="I1417" s="113">
        <v>219959</v>
      </c>
      <c r="J1417" s="113">
        <v>21366714.300000001</v>
      </c>
      <c r="K1417" s="115">
        <v>43507</v>
      </c>
      <c r="L1417" s="113">
        <v>1984</v>
      </c>
      <c r="M1417" s="113" t="s">
        <v>1593</v>
      </c>
      <c r="N1417" s="351"/>
    </row>
    <row r="1418" spans="1:14">
      <c r="A1418" s="113" t="s">
        <v>1594</v>
      </c>
      <c r="B1418" s="113" t="s">
        <v>384</v>
      </c>
      <c r="C1418" s="113">
        <v>1360.05</v>
      </c>
      <c r="D1418" s="113">
        <v>1370</v>
      </c>
      <c r="E1418" s="113">
        <v>1350.05</v>
      </c>
      <c r="F1418" s="113">
        <v>1361.2</v>
      </c>
      <c r="G1418" s="113">
        <v>1351</v>
      </c>
      <c r="H1418" s="113">
        <v>1358.05</v>
      </c>
      <c r="I1418" s="113">
        <v>1383</v>
      </c>
      <c r="J1418" s="113">
        <v>1877807.95</v>
      </c>
      <c r="K1418" s="115">
        <v>43507</v>
      </c>
      <c r="L1418" s="113">
        <v>260</v>
      </c>
      <c r="M1418" s="113" t="s">
        <v>1595</v>
      </c>
      <c r="N1418" s="351"/>
    </row>
    <row r="1419" spans="1:14">
      <c r="A1419" s="113" t="s">
        <v>1596</v>
      </c>
      <c r="B1419" s="113" t="s">
        <v>384</v>
      </c>
      <c r="C1419" s="113">
        <v>222.95</v>
      </c>
      <c r="D1419" s="113">
        <v>223.05</v>
      </c>
      <c r="E1419" s="113">
        <v>210</v>
      </c>
      <c r="F1419" s="113">
        <v>210.5</v>
      </c>
      <c r="G1419" s="113">
        <v>210</v>
      </c>
      <c r="H1419" s="113">
        <v>217.4</v>
      </c>
      <c r="I1419" s="113">
        <v>3996</v>
      </c>
      <c r="J1419" s="113">
        <v>852325.55</v>
      </c>
      <c r="K1419" s="115">
        <v>43507</v>
      </c>
      <c r="L1419" s="113">
        <v>249</v>
      </c>
      <c r="M1419" s="113" t="s">
        <v>1597</v>
      </c>
      <c r="N1419" s="351"/>
    </row>
    <row r="1420" spans="1:14">
      <c r="A1420" s="113" t="s">
        <v>1598</v>
      </c>
      <c r="B1420" s="113" t="s">
        <v>384</v>
      </c>
      <c r="C1420" s="113">
        <v>1198.0999999999999</v>
      </c>
      <c r="D1420" s="113">
        <v>1198.0999999999999</v>
      </c>
      <c r="E1420" s="113">
        <v>1178</v>
      </c>
      <c r="F1420" s="113">
        <v>1184.8</v>
      </c>
      <c r="G1420" s="113">
        <v>1185</v>
      </c>
      <c r="H1420" s="113">
        <v>1204.3499999999999</v>
      </c>
      <c r="I1420" s="113">
        <v>3998</v>
      </c>
      <c r="J1420" s="113">
        <v>4751073.05</v>
      </c>
      <c r="K1420" s="115">
        <v>43507</v>
      </c>
      <c r="L1420" s="113">
        <v>672</v>
      </c>
      <c r="M1420" s="113" t="s">
        <v>1599</v>
      </c>
      <c r="N1420" s="351"/>
    </row>
    <row r="1421" spans="1:14">
      <c r="A1421" s="113" t="s">
        <v>1600</v>
      </c>
      <c r="B1421" s="113" t="s">
        <v>3201</v>
      </c>
      <c r="C1421" s="113">
        <v>1.55</v>
      </c>
      <c r="D1421" s="113">
        <v>1.55</v>
      </c>
      <c r="E1421" s="113">
        <v>1.55</v>
      </c>
      <c r="F1421" s="113">
        <v>1.55</v>
      </c>
      <c r="G1421" s="113">
        <v>1.55</v>
      </c>
      <c r="H1421" s="113">
        <v>1.6</v>
      </c>
      <c r="I1421" s="113">
        <v>3612</v>
      </c>
      <c r="J1421" s="113">
        <v>5598.6</v>
      </c>
      <c r="K1421" s="115">
        <v>43507</v>
      </c>
      <c r="L1421" s="113">
        <v>15</v>
      </c>
      <c r="M1421" s="113" t="s">
        <v>1601</v>
      </c>
      <c r="N1421" s="351"/>
    </row>
    <row r="1422" spans="1:14">
      <c r="A1422" s="113" t="s">
        <v>144</v>
      </c>
      <c r="B1422" s="113" t="s">
        <v>384</v>
      </c>
      <c r="C1422" s="113">
        <v>33.35</v>
      </c>
      <c r="D1422" s="113">
        <v>33.35</v>
      </c>
      <c r="E1422" s="113">
        <v>32.200000000000003</v>
      </c>
      <c r="F1422" s="113">
        <v>32.549999999999997</v>
      </c>
      <c r="G1422" s="113">
        <v>32.6</v>
      </c>
      <c r="H1422" s="113">
        <v>33.4</v>
      </c>
      <c r="I1422" s="113">
        <v>2846894</v>
      </c>
      <c r="J1422" s="113">
        <v>92662585.849999994</v>
      </c>
      <c r="K1422" s="115">
        <v>43507</v>
      </c>
      <c r="L1422" s="113">
        <v>4841</v>
      </c>
      <c r="M1422" s="113" t="s">
        <v>1602</v>
      </c>
      <c r="N1422" s="351"/>
    </row>
    <row r="1423" spans="1:14">
      <c r="A1423" s="113" t="s">
        <v>1603</v>
      </c>
      <c r="B1423" s="113" t="s">
        <v>384</v>
      </c>
      <c r="C1423" s="113">
        <v>619</v>
      </c>
      <c r="D1423" s="113">
        <v>619</v>
      </c>
      <c r="E1423" s="113">
        <v>593.1</v>
      </c>
      <c r="F1423" s="113">
        <v>601.25</v>
      </c>
      <c r="G1423" s="113">
        <v>596.45000000000005</v>
      </c>
      <c r="H1423" s="113">
        <v>614.85</v>
      </c>
      <c r="I1423" s="113">
        <v>207000</v>
      </c>
      <c r="J1423" s="113">
        <v>126154906.55</v>
      </c>
      <c r="K1423" s="115">
        <v>43507</v>
      </c>
      <c r="L1423" s="113">
        <v>11300</v>
      </c>
      <c r="M1423" s="113" t="s">
        <v>1604</v>
      </c>
      <c r="N1423" s="351"/>
    </row>
    <row r="1424" spans="1:14">
      <c r="A1424" s="113" t="s">
        <v>3198</v>
      </c>
      <c r="B1424" s="113" t="s">
        <v>384</v>
      </c>
      <c r="C1424" s="113">
        <v>65.05</v>
      </c>
      <c r="D1424" s="113">
        <v>68.5</v>
      </c>
      <c r="E1424" s="113">
        <v>62</v>
      </c>
      <c r="F1424" s="113">
        <v>62.05</v>
      </c>
      <c r="G1424" s="113">
        <v>62</v>
      </c>
      <c r="H1424" s="113">
        <v>65.25</v>
      </c>
      <c r="I1424" s="113">
        <v>1103</v>
      </c>
      <c r="J1424" s="113">
        <v>71369.899999999994</v>
      </c>
      <c r="K1424" s="115">
        <v>43507</v>
      </c>
      <c r="L1424" s="113">
        <v>33</v>
      </c>
      <c r="M1424" s="113" t="s">
        <v>3199</v>
      </c>
      <c r="N1424" s="351"/>
    </row>
    <row r="1425" spans="1:14">
      <c r="A1425" s="113" t="s">
        <v>1605</v>
      </c>
      <c r="B1425" s="113" t="s">
        <v>384</v>
      </c>
      <c r="C1425" s="113">
        <v>174.45</v>
      </c>
      <c r="D1425" s="113">
        <v>178.25</v>
      </c>
      <c r="E1425" s="113">
        <v>173</v>
      </c>
      <c r="F1425" s="113">
        <v>176.35</v>
      </c>
      <c r="G1425" s="113">
        <v>176</v>
      </c>
      <c r="H1425" s="113">
        <v>174.85</v>
      </c>
      <c r="I1425" s="113">
        <v>8467</v>
      </c>
      <c r="J1425" s="113">
        <v>1491737.45</v>
      </c>
      <c r="K1425" s="115">
        <v>43507</v>
      </c>
      <c r="L1425" s="113">
        <v>334</v>
      </c>
      <c r="M1425" s="113" t="s">
        <v>1606</v>
      </c>
      <c r="N1425" s="351"/>
    </row>
    <row r="1426" spans="1:14">
      <c r="A1426" s="113" t="s">
        <v>1607</v>
      </c>
      <c r="B1426" s="113" t="s">
        <v>384</v>
      </c>
      <c r="C1426" s="113">
        <v>125.2</v>
      </c>
      <c r="D1426" s="113">
        <v>130</v>
      </c>
      <c r="E1426" s="113">
        <v>123</v>
      </c>
      <c r="F1426" s="113">
        <v>129.05000000000001</v>
      </c>
      <c r="G1426" s="113">
        <v>128.80000000000001</v>
      </c>
      <c r="H1426" s="113">
        <v>127.55</v>
      </c>
      <c r="I1426" s="113">
        <v>133626</v>
      </c>
      <c r="J1426" s="113">
        <v>17043534.25</v>
      </c>
      <c r="K1426" s="115">
        <v>43507</v>
      </c>
      <c r="L1426" s="113">
        <v>4865</v>
      </c>
      <c r="M1426" s="113" t="s">
        <v>1608</v>
      </c>
      <c r="N1426" s="351"/>
    </row>
    <row r="1427" spans="1:14">
      <c r="A1427" s="113" t="s">
        <v>1609</v>
      </c>
      <c r="B1427" s="113" t="s">
        <v>384</v>
      </c>
      <c r="C1427" s="113">
        <v>199.8</v>
      </c>
      <c r="D1427" s="113">
        <v>199.8</v>
      </c>
      <c r="E1427" s="113">
        <v>191.15</v>
      </c>
      <c r="F1427" s="113">
        <v>195.4</v>
      </c>
      <c r="G1427" s="113">
        <v>194.5</v>
      </c>
      <c r="H1427" s="113">
        <v>197.15</v>
      </c>
      <c r="I1427" s="113">
        <v>1728</v>
      </c>
      <c r="J1427" s="113">
        <v>335587</v>
      </c>
      <c r="K1427" s="115">
        <v>43507</v>
      </c>
      <c r="L1427" s="113">
        <v>84</v>
      </c>
      <c r="M1427" s="113" t="s">
        <v>1610</v>
      </c>
      <c r="N1427" s="351"/>
    </row>
    <row r="1428" spans="1:14">
      <c r="A1428" s="113" t="s">
        <v>2560</v>
      </c>
      <c r="B1428" s="113" t="s">
        <v>384</v>
      </c>
      <c r="C1428" s="113">
        <v>39.049999999999997</v>
      </c>
      <c r="D1428" s="113">
        <v>40.9</v>
      </c>
      <c r="E1428" s="113">
        <v>38.799999999999997</v>
      </c>
      <c r="F1428" s="113">
        <v>40.049999999999997</v>
      </c>
      <c r="G1428" s="113">
        <v>39.65</v>
      </c>
      <c r="H1428" s="113">
        <v>41.15</v>
      </c>
      <c r="I1428" s="113">
        <v>155348</v>
      </c>
      <c r="J1428" s="113">
        <v>6180205.5</v>
      </c>
      <c r="K1428" s="115">
        <v>43507</v>
      </c>
      <c r="L1428" s="113">
        <v>1023</v>
      </c>
      <c r="M1428" s="113" t="s">
        <v>2561</v>
      </c>
      <c r="N1428" s="351"/>
    </row>
    <row r="1429" spans="1:14">
      <c r="A1429" s="113" t="s">
        <v>2746</v>
      </c>
      <c r="B1429" s="113" t="s">
        <v>384</v>
      </c>
      <c r="C1429" s="113">
        <v>110</v>
      </c>
      <c r="D1429" s="113">
        <v>110</v>
      </c>
      <c r="E1429" s="113">
        <v>105</v>
      </c>
      <c r="F1429" s="113">
        <v>107.9</v>
      </c>
      <c r="G1429" s="113">
        <v>106</v>
      </c>
      <c r="H1429" s="113">
        <v>110.35</v>
      </c>
      <c r="I1429" s="113">
        <v>61559</v>
      </c>
      <c r="J1429" s="113">
        <v>6638304.25</v>
      </c>
      <c r="K1429" s="115">
        <v>43507</v>
      </c>
      <c r="L1429" s="113">
        <v>1078</v>
      </c>
      <c r="M1429" s="113" t="s">
        <v>2749</v>
      </c>
      <c r="N1429" s="351"/>
    </row>
    <row r="1430" spans="1:14">
      <c r="A1430" s="113" t="s">
        <v>2708</v>
      </c>
      <c r="B1430" s="113" t="s">
        <v>384</v>
      </c>
      <c r="C1430" s="113">
        <v>33.200000000000003</v>
      </c>
      <c r="D1430" s="113">
        <v>34.1</v>
      </c>
      <c r="E1430" s="113">
        <v>33.200000000000003</v>
      </c>
      <c r="F1430" s="113">
        <v>33.549999999999997</v>
      </c>
      <c r="G1430" s="113">
        <v>33.5</v>
      </c>
      <c r="H1430" s="113">
        <v>33.9</v>
      </c>
      <c r="I1430" s="113">
        <v>67335</v>
      </c>
      <c r="J1430" s="113">
        <v>2261137.2000000002</v>
      </c>
      <c r="K1430" s="115">
        <v>43507</v>
      </c>
      <c r="L1430" s="113">
        <v>265</v>
      </c>
      <c r="M1430" s="113" t="s">
        <v>2709</v>
      </c>
      <c r="N1430" s="351"/>
    </row>
    <row r="1431" spans="1:14">
      <c r="A1431" s="113" t="s">
        <v>3340</v>
      </c>
      <c r="B1431" s="113" t="s">
        <v>3201</v>
      </c>
      <c r="C1431" s="113">
        <v>3.25</v>
      </c>
      <c r="D1431" s="113">
        <v>3.4</v>
      </c>
      <c r="E1431" s="113">
        <v>3.1</v>
      </c>
      <c r="F1431" s="113">
        <v>3.35</v>
      </c>
      <c r="G1431" s="113">
        <v>3.35</v>
      </c>
      <c r="H1431" s="113">
        <v>3.25</v>
      </c>
      <c r="I1431" s="113">
        <v>3161</v>
      </c>
      <c r="J1431" s="113">
        <v>9979.65</v>
      </c>
      <c r="K1431" s="115">
        <v>43507</v>
      </c>
      <c r="L1431" s="113">
        <v>13</v>
      </c>
      <c r="M1431" s="113" t="s">
        <v>3341</v>
      </c>
      <c r="N1431" s="351"/>
    </row>
    <row r="1432" spans="1:14">
      <c r="A1432" s="113" t="s">
        <v>3342</v>
      </c>
      <c r="B1432" s="113" t="s">
        <v>3201</v>
      </c>
      <c r="C1432" s="113">
        <v>0.7</v>
      </c>
      <c r="D1432" s="113">
        <v>0.8</v>
      </c>
      <c r="E1432" s="113">
        <v>0.7</v>
      </c>
      <c r="F1432" s="113">
        <v>0.7</v>
      </c>
      <c r="G1432" s="113">
        <v>0.7</v>
      </c>
      <c r="H1432" s="113">
        <v>0.75</v>
      </c>
      <c r="I1432" s="113">
        <v>32067</v>
      </c>
      <c r="J1432" s="113">
        <v>22773.599999999999</v>
      </c>
      <c r="K1432" s="115">
        <v>43507</v>
      </c>
      <c r="L1432" s="113">
        <v>32</v>
      </c>
      <c r="M1432" s="113" t="s">
        <v>3343</v>
      </c>
      <c r="N1432" s="351"/>
    </row>
    <row r="1433" spans="1:14">
      <c r="A1433" s="113" t="s">
        <v>3589</v>
      </c>
      <c r="B1433" s="113" t="s">
        <v>384</v>
      </c>
      <c r="C1433" s="113">
        <v>3.25</v>
      </c>
      <c r="D1433" s="113">
        <v>3.25</v>
      </c>
      <c r="E1433" s="113">
        <v>3.25</v>
      </c>
      <c r="F1433" s="113">
        <v>3.25</v>
      </c>
      <c r="G1433" s="113">
        <v>3.25</v>
      </c>
      <c r="H1433" s="113">
        <v>3.1</v>
      </c>
      <c r="I1433" s="113">
        <v>200</v>
      </c>
      <c r="J1433" s="113">
        <v>650</v>
      </c>
      <c r="K1433" s="115">
        <v>43507</v>
      </c>
      <c r="L1433" s="113">
        <v>2</v>
      </c>
      <c r="M1433" s="113" t="s">
        <v>3590</v>
      </c>
      <c r="N1433" s="351"/>
    </row>
    <row r="1434" spans="1:14">
      <c r="A1434" s="113" t="s">
        <v>2084</v>
      </c>
      <c r="B1434" s="113" t="s">
        <v>384</v>
      </c>
      <c r="C1434" s="113">
        <v>34.299999999999997</v>
      </c>
      <c r="D1434" s="113">
        <v>35.9</v>
      </c>
      <c r="E1434" s="113">
        <v>33.200000000000003</v>
      </c>
      <c r="F1434" s="113">
        <v>33.65</v>
      </c>
      <c r="G1434" s="113">
        <v>33.9</v>
      </c>
      <c r="H1434" s="113">
        <v>34.950000000000003</v>
      </c>
      <c r="I1434" s="113">
        <v>6596</v>
      </c>
      <c r="J1434" s="113">
        <v>223817.85</v>
      </c>
      <c r="K1434" s="115">
        <v>43507</v>
      </c>
      <c r="L1434" s="113">
        <v>107</v>
      </c>
      <c r="M1434" s="113" t="s">
        <v>2085</v>
      </c>
      <c r="N1434" s="351"/>
    </row>
    <row r="1435" spans="1:14">
      <c r="A1435" s="113" t="s">
        <v>2026</v>
      </c>
      <c r="B1435" s="113" t="s">
        <v>384</v>
      </c>
      <c r="C1435" s="113">
        <v>8049.95</v>
      </c>
      <c r="D1435" s="113">
        <v>8049.95</v>
      </c>
      <c r="E1435" s="113">
        <v>7760</v>
      </c>
      <c r="F1435" s="113">
        <v>7802.9</v>
      </c>
      <c r="G1435" s="113">
        <v>7760</v>
      </c>
      <c r="H1435" s="113">
        <v>8022.25</v>
      </c>
      <c r="I1435" s="113">
        <v>607</v>
      </c>
      <c r="J1435" s="113">
        <v>4774682.2</v>
      </c>
      <c r="K1435" s="115">
        <v>43507</v>
      </c>
      <c r="L1435" s="113">
        <v>208</v>
      </c>
      <c r="M1435" s="113" t="s">
        <v>2027</v>
      </c>
      <c r="N1435" s="351"/>
    </row>
    <row r="1436" spans="1:14">
      <c r="A1436" s="113" t="s">
        <v>145</v>
      </c>
      <c r="B1436" s="113" t="s">
        <v>384</v>
      </c>
      <c r="C1436" s="113">
        <v>593</v>
      </c>
      <c r="D1436" s="113">
        <v>597.75</v>
      </c>
      <c r="E1436" s="113">
        <v>580</v>
      </c>
      <c r="F1436" s="113">
        <v>585.04999999999995</v>
      </c>
      <c r="G1436" s="113">
        <v>580</v>
      </c>
      <c r="H1436" s="113">
        <v>594.25</v>
      </c>
      <c r="I1436" s="113">
        <v>1106212</v>
      </c>
      <c r="J1436" s="113">
        <v>650988733.75</v>
      </c>
      <c r="K1436" s="115">
        <v>43507</v>
      </c>
      <c r="L1436" s="113">
        <v>27885</v>
      </c>
      <c r="M1436" s="113" t="s">
        <v>1611</v>
      </c>
      <c r="N1436" s="351"/>
    </row>
    <row r="1437" spans="1:14">
      <c r="A1437" s="113" t="s">
        <v>1612</v>
      </c>
      <c r="B1437" s="113" t="s">
        <v>384</v>
      </c>
      <c r="C1437" s="113">
        <v>84.8</v>
      </c>
      <c r="D1437" s="113">
        <v>84.8</v>
      </c>
      <c r="E1437" s="113">
        <v>83.5</v>
      </c>
      <c r="F1437" s="113">
        <v>83.9</v>
      </c>
      <c r="G1437" s="113">
        <v>83.65</v>
      </c>
      <c r="H1437" s="113">
        <v>84.8</v>
      </c>
      <c r="I1437" s="113">
        <v>126539</v>
      </c>
      <c r="J1437" s="113">
        <v>10626994.199999999</v>
      </c>
      <c r="K1437" s="115">
        <v>43507</v>
      </c>
      <c r="L1437" s="113">
        <v>1453</v>
      </c>
      <c r="M1437" s="113" t="s">
        <v>1613</v>
      </c>
      <c r="N1437" s="351"/>
    </row>
    <row r="1438" spans="1:14">
      <c r="A1438" s="113" t="s">
        <v>146</v>
      </c>
      <c r="B1438" s="113" t="s">
        <v>384</v>
      </c>
      <c r="C1438" s="113">
        <v>487</v>
      </c>
      <c r="D1438" s="113">
        <v>487.95</v>
      </c>
      <c r="E1438" s="113">
        <v>475.05</v>
      </c>
      <c r="F1438" s="113">
        <v>482.3</v>
      </c>
      <c r="G1438" s="113">
        <v>484.25</v>
      </c>
      <c r="H1438" s="113">
        <v>490.7</v>
      </c>
      <c r="I1438" s="113">
        <v>245695</v>
      </c>
      <c r="J1438" s="113">
        <v>117905053.3</v>
      </c>
      <c r="K1438" s="115">
        <v>43507</v>
      </c>
      <c r="L1438" s="113">
        <v>7423</v>
      </c>
      <c r="M1438" s="113" t="s">
        <v>1614</v>
      </c>
      <c r="N1438" s="351"/>
    </row>
    <row r="1439" spans="1:14">
      <c r="A1439" s="113" t="s">
        <v>350</v>
      </c>
      <c r="B1439" s="113" t="s">
        <v>384</v>
      </c>
      <c r="C1439" s="113">
        <v>900</v>
      </c>
      <c r="D1439" s="113">
        <v>908.4</v>
      </c>
      <c r="E1439" s="113">
        <v>889.05</v>
      </c>
      <c r="F1439" s="113">
        <v>903.8</v>
      </c>
      <c r="G1439" s="113">
        <v>905</v>
      </c>
      <c r="H1439" s="113">
        <v>904.5</v>
      </c>
      <c r="I1439" s="113">
        <v>379046</v>
      </c>
      <c r="J1439" s="113">
        <v>340679248.14999998</v>
      </c>
      <c r="K1439" s="115">
        <v>43507</v>
      </c>
      <c r="L1439" s="113">
        <v>18779</v>
      </c>
      <c r="M1439" s="113" t="s">
        <v>1615</v>
      </c>
      <c r="N1439" s="351"/>
    </row>
    <row r="1440" spans="1:14">
      <c r="A1440" s="113" t="s">
        <v>147</v>
      </c>
      <c r="B1440" s="113" t="s">
        <v>384</v>
      </c>
      <c r="C1440" s="113">
        <v>185.9</v>
      </c>
      <c r="D1440" s="113">
        <v>186</v>
      </c>
      <c r="E1440" s="113">
        <v>177.05</v>
      </c>
      <c r="F1440" s="113">
        <v>179.75</v>
      </c>
      <c r="G1440" s="113">
        <v>179.95</v>
      </c>
      <c r="H1440" s="113">
        <v>185.7</v>
      </c>
      <c r="I1440" s="113">
        <v>3460117</v>
      </c>
      <c r="J1440" s="113">
        <v>621155980.70000005</v>
      </c>
      <c r="K1440" s="115">
        <v>43507</v>
      </c>
      <c r="L1440" s="113">
        <v>20903</v>
      </c>
      <c r="M1440" s="113" t="s">
        <v>1616</v>
      </c>
      <c r="N1440" s="351"/>
    </row>
    <row r="1441" spans="1:14">
      <c r="A1441" s="113" t="s">
        <v>1617</v>
      </c>
      <c r="B1441" s="113" t="s">
        <v>384</v>
      </c>
      <c r="C1441" s="113">
        <v>840</v>
      </c>
      <c r="D1441" s="113">
        <v>840</v>
      </c>
      <c r="E1441" s="113">
        <v>829</v>
      </c>
      <c r="F1441" s="113">
        <v>834.25</v>
      </c>
      <c r="G1441" s="113">
        <v>834.05</v>
      </c>
      <c r="H1441" s="113">
        <v>836.75</v>
      </c>
      <c r="I1441" s="113">
        <v>9736</v>
      </c>
      <c r="J1441" s="113">
        <v>8132653.7999999998</v>
      </c>
      <c r="K1441" s="115">
        <v>43507</v>
      </c>
      <c r="L1441" s="113">
        <v>1013</v>
      </c>
      <c r="M1441" s="113" t="s">
        <v>1618</v>
      </c>
      <c r="N1441" s="351"/>
    </row>
    <row r="1442" spans="1:14">
      <c r="A1442" s="113" t="s">
        <v>1619</v>
      </c>
      <c r="B1442" s="113" t="s">
        <v>384</v>
      </c>
      <c r="C1442" s="113">
        <v>595</v>
      </c>
      <c r="D1442" s="113">
        <v>603.65</v>
      </c>
      <c r="E1442" s="113">
        <v>589.20000000000005</v>
      </c>
      <c r="F1442" s="113">
        <v>600.45000000000005</v>
      </c>
      <c r="G1442" s="113">
        <v>600.1</v>
      </c>
      <c r="H1442" s="113">
        <v>600.20000000000005</v>
      </c>
      <c r="I1442" s="113">
        <v>25754</v>
      </c>
      <c r="J1442" s="113">
        <v>15414312.449999999</v>
      </c>
      <c r="K1442" s="115">
        <v>43507</v>
      </c>
      <c r="L1442" s="113">
        <v>2436</v>
      </c>
      <c r="M1442" s="113" t="s">
        <v>1620</v>
      </c>
      <c r="N1442" s="351"/>
    </row>
    <row r="1443" spans="1:14">
      <c r="A1443" s="113" t="s">
        <v>148</v>
      </c>
      <c r="B1443" s="113" t="s">
        <v>384</v>
      </c>
      <c r="C1443" s="113">
        <v>150.15</v>
      </c>
      <c r="D1443" s="113">
        <v>153.25</v>
      </c>
      <c r="E1443" s="113">
        <v>145.85</v>
      </c>
      <c r="F1443" s="113">
        <v>152.65</v>
      </c>
      <c r="G1443" s="113">
        <v>153</v>
      </c>
      <c r="H1443" s="113">
        <v>150.69999999999999</v>
      </c>
      <c r="I1443" s="113">
        <v>26161867</v>
      </c>
      <c r="J1443" s="113">
        <v>3929993774.6999998</v>
      </c>
      <c r="K1443" s="115">
        <v>43507</v>
      </c>
      <c r="L1443" s="113">
        <v>148949</v>
      </c>
      <c r="M1443" s="113" t="s">
        <v>1621</v>
      </c>
      <c r="N1443" s="351"/>
    </row>
    <row r="1444" spans="1:14">
      <c r="A1444" s="113" t="s">
        <v>149</v>
      </c>
      <c r="B1444" s="113" t="s">
        <v>384</v>
      </c>
      <c r="C1444" s="113">
        <v>79.599999999999994</v>
      </c>
      <c r="D1444" s="113">
        <v>81.8</v>
      </c>
      <c r="E1444" s="113">
        <v>78.650000000000006</v>
      </c>
      <c r="F1444" s="113">
        <v>81.400000000000006</v>
      </c>
      <c r="G1444" s="113">
        <v>81</v>
      </c>
      <c r="H1444" s="113">
        <v>80.849999999999994</v>
      </c>
      <c r="I1444" s="113">
        <v>3766708</v>
      </c>
      <c r="J1444" s="113">
        <v>302397203.5</v>
      </c>
      <c r="K1444" s="115">
        <v>43507</v>
      </c>
      <c r="L1444" s="113">
        <v>31919</v>
      </c>
      <c r="M1444" s="113" t="s">
        <v>1622</v>
      </c>
      <c r="N1444" s="351"/>
    </row>
    <row r="1445" spans="1:14">
      <c r="A1445" s="113" t="s">
        <v>150</v>
      </c>
      <c r="B1445" s="113" t="s">
        <v>384</v>
      </c>
      <c r="C1445" s="113">
        <v>68.45</v>
      </c>
      <c r="D1445" s="113">
        <v>68.45</v>
      </c>
      <c r="E1445" s="113">
        <v>65.150000000000006</v>
      </c>
      <c r="F1445" s="113">
        <v>65.55</v>
      </c>
      <c r="G1445" s="113">
        <v>66.099999999999994</v>
      </c>
      <c r="H1445" s="113">
        <v>68.75</v>
      </c>
      <c r="I1445" s="113">
        <v>7041255</v>
      </c>
      <c r="J1445" s="113">
        <v>467630197.39999998</v>
      </c>
      <c r="K1445" s="115">
        <v>43507</v>
      </c>
      <c r="L1445" s="113">
        <v>36905</v>
      </c>
      <c r="M1445" s="113" t="s">
        <v>1623</v>
      </c>
      <c r="N1445" s="351"/>
    </row>
    <row r="1446" spans="1:14">
      <c r="A1446" s="113" t="s">
        <v>1624</v>
      </c>
      <c r="B1446" s="113" t="s">
        <v>384</v>
      </c>
      <c r="C1446" s="113">
        <v>749.2</v>
      </c>
      <c r="D1446" s="113">
        <v>749.9</v>
      </c>
      <c r="E1446" s="113">
        <v>699</v>
      </c>
      <c r="F1446" s="113">
        <v>718.85</v>
      </c>
      <c r="G1446" s="113">
        <v>717</v>
      </c>
      <c r="H1446" s="113">
        <v>748.2</v>
      </c>
      <c r="I1446" s="113">
        <v>93461</v>
      </c>
      <c r="J1446" s="113">
        <v>67068388.100000001</v>
      </c>
      <c r="K1446" s="115">
        <v>43507</v>
      </c>
      <c r="L1446" s="113">
        <v>4385</v>
      </c>
      <c r="M1446" s="113" t="s">
        <v>1625</v>
      </c>
      <c r="N1446" s="351"/>
    </row>
    <row r="1447" spans="1:14">
      <c r="A1447" s="113" t="s">
        <v>151</v>
      </c>
      <c r="B1447" s="113" t="s">
        <v>384</v>
      </c>
      <c r="C1447" s="113">
        <v>475</v>
      </c>
      <c r="D1447" s="113">
        <v>487</v>
      </c>
      <c r="E1447" s="113">
        <v>460.3</v>
      </c>
      <c r="F1447" s="113">
        <v>480.7</v>
      </c>
      <c r="G1447" s="113">
        <v>479.75</v>
      </c>
      <c r="H1447" s="113">
        <v>468.75</v>
      </c>
      <c r="I1447" s="113">
        <v>23262314</v>
      </c>
      <c r="J1447" s="113">
        <v>11051425898.1</v>
      </c>
      <c r="K1447" s="115">
        <v>43507</v>
      </c>
      <c r="L1447" s="113">
        <v>235446</v>
      </c>
      <c r="M1447" s="113" t="s">
        <v>1626</v>
      </c>
      <c r="N1447" s="351"/>
    </row>
    <row r="1448" spans="1:14">
      <c r="A1448" s="113" t="s">
        <v>3195</v>
      </c>
      <c r="B1448" s="113" t="s">
        <v>3201</v>
      </c>
      <c r="C1448" s="113">
        <v>30</v>
      </c>
      <c r="D1448" s="113">
        <v>30.2</v>
      </c>
      <c r="E1448" s="113">
        <v>28.3</v>
      </c>
      <c r="F1448" s="113">
        <v>28.5</v>
      </c>
      <c r="G1448" s="113">
        <v>28.5</v>
      </c>
      <c r="H1448" s="113">
        <v>29.75</v>
      </c>
      <c r="I1448" s="113">
        <v>323501</v>
      </c>
      <c r="J1448" s="113">
        <v>9335396.9000000004</v>
      </c>
      <c r="K1448" s="115">
        <v>43507</v>
      </c>
      <c r="L1448" s="113">
        <v>1010</v>
      </c>
      <c r="M1448" s="113" t="s">
        <v>569</v>
      </c>
      <c r="N1448" s="351"/>
    </row>
    <row r="1449" spans="1:14">
      <c r="A1449" s="113" t="s">
        <v>1627</v>
      </c>
      <c r="B1449" s="113" t="s">
        <v>384</v>
      </c>
      <c r="C1449" s="113">
        <v>60</v>
      </c>
      <c r="D1449" s="113">
        <v>60</v>
      </c>
      <c r="E1449" s="113">
        <v>58</v>
      </c>
      <c r="F1449" s="113">
        <v>58.35</v>
      </c>
      <c r="G1449" s="113">
        <v>58.7</v>
      </c>
      <c r="H1449" s="113">
        <v>60</v>
      </c>
      <c r="I1449" s="113">
        <v>47141</v>
      </c>
      <c r="J1449" s="113">
        <v>2782483.05</v>
      </c>
      <c r="K1449" s="115">
        <v>43507</v>
      </c>
      <c r="L1449" s="113">
        <v>378</v>
      </c>
      <c r="M1449" s="113" t="s">
        <v>1628</v>
      </c>
      <c r="N1449" s="351"/>
    </row>
    <row r="1450" spans="1:14">
      <c r="A1450" s="113" t="s">
        <v>325</v>
      </c>
      <c r="B1450" s="113" t="s">
        <v>384</v>
      </c>
      <c r="C1450" s="113">
        <v>283</v>
      </c>
      <c r="D1450" s="113">
        <v>287.55</v>
      </c>
      <c r="E1450" s="113">
        <v>280.10000000000002</v>
      </c>
      <c r="F1450" s="113">
        <v>285.05</v>
      </c>
      <c r="G1450" s="113">
        <v>285</v>
      </c>
      <c r="H1450" s="113">
        <v>285.10000000000002</v>
      </c>
      <c r="I1450" s="113">
        <v>12061</v>
      </c>
      <c r="J1450" s="113">
        <v>3437649.95</v>
      </c>
      <c r="K1450" s="115">
        <v>43507</v>
      </c>
      <c r="L1450" s="113">
        <v>258</v>
      </c>
      <c r="M1450" s="113" t="s">
        <v>1894</v>
      </c>
      <c r="N1450" s="351"/>
    </row>
    <row r="1451" spans="1:14">
      <c r="A1451" s="113" t="s">
        <v>3626</v>
      </c>
      <c r="B1451" s="113" t="s">
        <v>384</v>
      </c>
      <c r="C1451" s="113">
        <v>363</v>
      </c>
      <c r="D1451" s="113">
        <v>363</v>
      </c>
      <c r="E1451" s="113">
        <v>341.1</v>
      </c>
      <c r="F1451" s="113">
        <v>344</v>
      </c>
      <c r="G1451" s="113">
        <v>344</v>
      </c>
      <c r="H1451" s="113">
        <v>360</v>
      </c>
      <c r="I1451" s="113">
        <v>12</v>
      </c>
      <c r="J1451" s="113">
        <v>4251.8999999999996</v>
      </c>
      <c r="K1451" s="115">
        <v>43507</v>
      </c>
      <c r="L1451" s="113">
        <v>6</v>
      </c>
      <c r="M1451" s="113" t="s">
        <v>3627</v>
      </c>
      <c r="N1451" s="351"/>
    </row>
    <row r="1452" spans="1:14">
      <c r="A1452" s="113" t="s">
        <v>1985</v>
      </c>
      <c r="B1452" s="113" t="s">
        <v>384</v>
      </c>
      <c r="C1452" s="113">
        <v>610.1</v>
      </c>
      <c r="D1452" s="113">
        <v>619.04999999999995</v>
      </c>
      <c r="E1452" s="113">
        <v>610.1</v>
      </c>
      <c r="F1452" s="113">
        <v>617</v>
      </c>
      <c r="G1452" s="113">
        <v>617.04999999999995</v>
      </c>
      <c r="H1452" s="113">
        <v>619.79999999999995</v>
      </c>
      <c r="I1452" s="113">
        <v>17245</v>
      </c>
      <c r="J1452" s="113">
        <v>10606827.199999999</v>
      </c>
      <c r="K1452" s="115">
        <v>43507</v>
      </c>
      <c r="L1452" s="113">
        <v>566</v>
      </c>
      <c r="M1452" s="113" t="s">
        <v>1986</v>
      </c>
      <c r="N1452" s="351"/>
    </row>
    <row r="1453" spans="1:14">
      <c r="A1453" s="113" t="s">
        <v>1629</v>
      </c>
      <c r="B1453" s="113" t="s">
        <v>384</v>
      </c>
      <c r="C1453" s="113">
        <v>14.05</v>
      </c>
      <c r="D1453" s="113">
        <v>14.05</v>
      </c>
      <c r="E1453" s="113">
        <v>13.15</v>
      </c>
      <c r="F1453" s="113">
        <v>13.2</v>
      </c>
      <c r="G1453" s="113">
        <v>13.2</v>
      </c>
      <c r="H1453" s="113">
        <v>13.6</v>
      </c>
      <c r="I1453" s="113">
        <v>8771</v>
      </c>
      <c r="J1453" s="113">
        <v>116037.1</v>
      </c>
      <c r="K1453" s="115">
        <v>43507</v>
      </c>
      <c r="L1453" s="113">
        <v>65</v>
      </c>
      <c r="M1453" s="113" t="s">
        <v>1630</v>
      </c>
      <c r="N1453" s="351"/>
    </row>
    <row r="1454" spans="1:14">
      <c r="A1454" s="113" t="s">
        <v>2771</v>
      </c>
      <c r="B1454" s="113" t="s">
        <v>384</v>
      </c>
      <c r="C1454" s="113">
        <v>724</v>
      </c>
      <c r="D1454" s="113">
        <v>744</v>
      </c>
      <c r="E1454" s="113">
        <v>707</v>
      </c>
      <c r="F1454" s="113">
        <v>739.6</v>
      </c>
      <c r="G1454" s="113">
        <v>743</v>
      </c>
      <c r="H1454" s="113">
        <v>719.85</v>
      </c>
      <c r="I1454" s="113">
        <v>55872</v>
      </c>
      <c r="J1454" s="113">
        <v>40885234.049999997</v>
      </c>
      <c r="K1454" s="115">
        <v>43507</v>
      </c>
      <c r="L1454" s="113">
        <v>6431</v>
      </c>
      <c r="M1454" s="113" t="s">
        <v>2772</v>
      </c>
      <c r="N1454" s="351"/>
    </row>
    <row r="1455" spans="1:14">
      <c r="A1455" s="113" t="s">
        <v>2231</v>
      </c>
      <c r="B1455" s="113" t="s">
        <v>384</v>
      </c>
      <c r="C1455" s="113">
        <v>408.5</v>
      </c>
      <c r="D1455" s="113">
        <v>410</v>
      </c>
      <c r="E1455" s="113">
        <v>381.2</v>
      </c>
      <c r="F1455" s="113">
        <v>395.35</v>
      </c>
      <c r="G1455" s="113">
        <v>381.2</v>
      </c>
      <c r="H1455" s="113">
        <v>407.6</v>
      </c>
      <c r="I1455" s="113">
        <v>3003</v>
      </c>
      <c r="J1455" s="113">
        <v>1197181.1499999999</v>
      </c>
      <c r="K1455" s="115">
        <v>43507</v>
      </c>
      <c r="L1455" s="113">
        <v>161</v>
      </c>
      <c r="M1455" s="113" t="s">
        <v>2232</v>
      </c>
      <c r="N1455" s="351"/>
    </row>
    <row r="1456" spans="1:14">
      <c r="A1456" s="113" t="s">
        <v>152</v>
      </c>
      <c r="B1456" s="113" t="s">
        <v>384</v>
      </c>
      <c r="C1456" s="113">
        <v>2060</v>
      </c>
      <c r="D1456" s="113">
        <v>2096</v>
      </c>
      <c r="E1456" s="113">
        <v>2048.9</v>
      </c>
      <c r="F1456" s="113">
        <v>2065.9</v>
      </c>
      <c r="G1456" s="113">
        <v>2065.6</v>
      </c>
      <c r="H1456" s="113">
        <v>2061.4</v>
      </c>
      <c r="I1456" s="113">
        <v>1778730</v>
      </c>
      <c r="J1456" s="113">
        <v>3694622315.8000002</v>
      </c>
      <c r="K1456" s="115">
        <v>43507</v>
      </c>
      <c r="L1456" s="113">
        <v>83603</v>
      </c>
      <c r="M1456" s="113" t="s">
        <v>1631</v>
      </c>
      <c r="N1456" s="351"/>
    </row>
    <row r="1457" spans="1:14">
      <c r="A1457" s="113" t="s">
        <v>1632</v>
      </c>
      <c r="B1457" s="113" t="s">
        <v>384</v>
      </c>
      <c r="C1457" s="113">
        <v>129.1</v>
      </c>
      <c r="D1457" s="113">
        <v>129.1</v>
      </c>
      <c r="E1457" s="113">
        <v>127</v>
      </c>
      <c r="F1457" s="113">
        <v>128.6</v>
      </c>
      <c r="G1457" s="113">
        <v>128.9</v>
      </c>
      <c r="H1457" s="113">
        <v>129.80000000000001</v>
      </c>
      <c r="I1457" s="113">
        <v>36781</v>
      </c>
      <c r="J1457" s="113">
        <v>4735144.8499999996</v>
      </c>
      <c r="K1457" s="115">
        <v>43507</v>
      </c>
      <c r="L1457" s="113">
        <v>230</v>
      </c>
      <c r="M1457" s="113" t="s">
        <v>1633</v>
      </c>
      <c r="N1457" s="351"/>
    </row>
    <row r="1458" spans="1:14">
      <c r="A1458" s="113" t="s">
        <v>1634</v>
      </c>
      <c r="B1458" s="113" t="s">
        <v>384</v>
      </c>
      <c r="C1458" s="113">
        <v>2820</v>
      </c>
      <c r="D1458" s="113">
        <v>2826</v>
      </c>
      <c r="E1458" s="113">
        <v>2652.8</v>
      </c>
      <c r="F1458" s="113">
        <v>2800.15</v>
      </c>
      <c r="G1458" s="113">
        <v>2824</v>
      </c>
      <c r="H1458" s="113">
        <v>2766.8</v>
      </c>
      <c r="I1458" s="113">
        <v>18510</v>
      </c>
      <c r="J1458" s="113">
        <v>51077045.549999997</v>
      </c>
      <c r="K1458" s="115">
        <v>43507</v>
      </c>
      <c r="L1458" s="113">
        <v>6744</v>
      </c>
      <c r="M1458" s="113" t="s">
        <v>1635</v>
      </c>
      <c r="N1458" s="351"/>
    </row>
    <row r="1459" spans="1:14">
      <c r="A1459" s="113" t="s">
        <v>3445</v>
      </c>
      <c r="B1459" s="113" t="s">
        <v>3201</v>
      </c>
      <c r="C1459" s="113">
        <v>6.35</v>
      </c>
      <c r="D1459" s="113">
        <v>6.35</v>
      </c>
      <c r="E1459" s="113">
        <v>6.35</v>
      </c>
      <c r="F1459" s="113">
        <v>6.35</v>
      </c>
      <c r="G1459" s="113">
        <v>6.35</v>
      </c>
      <c r="H1459" s="113">
        <v>6.35</v>
      </c>
      <c r="I1459" s="113">
        <v>200</v>
      </c>
      <c r="J1459" s="113">
        <v>1270</v>
      </c>
      <c r="K1459" s="115">
        <v>43507</v>
      </c>
      <c r="L1459" s="113">
        <v>1</v>
      </c>
      <c r="M1459" s="113" t="s">
        <v>3446</v>
      </c>
      <c r="N1459" s="351"/>
    </row>
    <row r="1460" spans="1:14">
      <c r="A1460" s="113" t="s">
        <v>153</v>
      </c>
      <c r="B1460" s="113" t="s">
        <v>384</v>
      </c>
      <c r="C1460" s="113">
        <v>809</v>
      </c>
      <c r="D1460" s="113">
        <v>813.9</v>
      </c>
      <c r="E1460" s="113">
        <v>804</v>
      </c>
      <c r="F1460" s="113">
        <v>809.4</v>
      </c>
      <c r="G1460" s="113">
        <v>809.3</v>
      </c>
      <c r="H1460" s="113">
        <v>805.55</v>
      </c>
      <c r="I1460" s="113">
        <v>2541742</v>
      </c>
      <c r="J1460" s="113">
        <v>2055484928.8</v>
      </c>
      <c r="K1460" s="115">
        <v>43507</v>
      </c>
      <c r="L1460" s="113">
        <v>78420</v>
      </c>
      <c r="M1460" s="113" t="s">
        <v>1636</v>
      </c>
      <c r="N1460" s="351"/>
    </row>
    <row r="1461" spans="1:14">
      <c r="A1461" s="113" t="s">
        <v>3344</v>
      </c>
      <c r="B1461" s="113" t="s">
        <v>384</v>
      </c>
      <c r="C1461" s="113">
        <v>230</v>
      </c>
      <c r="D1461" s="113">
        <v>230</v>
      </c>
      <c r="E1461" s="113">
        <v>223.1</v>
      </c>
      <c r="F1461" s="113">
        <v>226.25</v>
      </c>
      <c r="G1461" s="113">
        <v>223.1</v>
      </c>
      <c r="H1461" s="113">
        <v>232.15</v>
      </c>
      <c r="I1461" s="113">
        <v>19510</v>
      </c>
      <c r="J1461" s="113">
        <v>4413188.0999999996</v>
      </c>
      <c r="K1461" s="115">
        <v>43507</v>
      </c>
      <c r="L1461" s="113">
        <v>297</v>
      </c>
      <c r="M1461" s="113" t="s">
        <v>3345</v>
      </c>
      <c r="N1461" s="351"/>
    </row>
    <row r="1462" spans="1:14">
      <c r="A1462" s="113" t="s">
        <v>2504</v>
      </c>
      <c r="B1462" s="113" t="s">
        <v>384</v>
      </c>
      <c r="C1462" s="113">
        <v>122.05</v>
      </c>
      <c r="D1462" s="113">
        <v>122.05</v>
      </c>
      <c r="E1462" s="113">
        <v>120</v>
      </c>
      <c r="F1462" s="113">
        <v>122</v>
      </c>
      <c r="G1462" s="113">
        <v>122</v>
      </c>
      <c r="H1462" s="113">
        <v>123</v>
      </c>
      <c r="I1462" s="113">
        <v>246</v>
      </c>
      <c r="J1462" s="113">
        <v>29782.400000000001</v>
      </c>
      <c r="K1462" s="115">
        <v>43507</v>
      </c>
      <c r="L1462" s="113">
        <v>25</v>
      </c>
      <c r="M1462" s="113" t="s">
        <v>2505</v>
      </c>
      <c r="N1462" s="351"/>
    </row>
    <row r="1463" spans="1:14">
      <c r="A1463" s="113" t="s">
        <v>2098</v>
      </c>
      <c r="B1463" s="113" t="s">
        <v>384</v>
      </c>
      <c r="C1463" s="113">
        <v>150.05000000000001</v>
      </c>
      <c r="D1463" s="113">
        <v>152.85</v>
      </c>
      <c r="E1463" s="113">
        <v>146.1</v>
      </c>
      <c r="F1463" s="113">
        <v>149.4</v>
      </c>
      <c r="G1463" s="113">
        <v>150.85</v>
      </c>
      <c r="H1463" s="113">
        <v>151.15</v>
      </c>
      <c r="I1463" s="113">
        <v>25433</v>
      </c>
      <c r="J1463" s="113">
        <v>3805502.3</v>
      </c>
      <c r="K1463" s="115">
        <v>43507</v>
      </c>
      <c r="L1463" s="113">
        <v>1188</v>
      </c>
      <c r="M1463" s="113" t="s">
        <v>2099</v>
      </c>
      <c r="N1463" s="351"/>
    </row>
    <row r="1464" spans="1:14">
      <c r="A1464" s="113" t="s">
        <v>2710</v>
      </c>
      <c r="B1464" s="113" t="s">
        <v>384</v>
      </c>
      <c r="C1464" s="113">
        <v>46.85</v>
      </c>
      <c r="D1464" s="113">
        <v>46.85</v>
      </c>
      <c r="E1464" s="113">
        <v>41.1</v>
      </c>
      <c r="F1464" s="113">
        <v>42.35</v>
      </c>
      <c r="G1464" s="113">
        <v>42.7</v>
      </c>
      <c r="H1464" s="113">
        <v>45.2</v>
      </c>
      <c r="I1464" s="113">
        <v>22682</v>
      </c>
      <c r="J1464" s="113">
        <v>985272.75</v>
      </c>
      <c r="K1464" s="115">
        <v>43507</v>
      </c>
      <c r="L1464" s="113">
        <v>229</v>
      </c>
      <c r="M1464" s="113" t="s">
        <v>2711</v>
      </c>
      <c r="N1464" s="351"/>
    </row>
    <row r="1465" spans="1:14">
      <c r="A1465" s="113" t="s">
        <v>1637</v>
      </c>
      <c r="B1465" s="113" t="s">
        <v>384</v>
      </c>
      <c r="C1465" s="113">
        <v>57.05</v>
      </c>
      <c r="D1465" s="113">
        <v>57.25</v>
      </c>
      <c r="E1465" s="113">
        <v>54.05</v>
      </c>
      <c r="F1465" s="113">
        <v>54.9</v>
      </c>
      <c r="G1465" s="113">
        <v>54.05</v>
      </c>
      <c r="H1465" s="113">
        <v>57.4</v>
      </c>
      <c r="I1465" s="113">
        <v>26506</v>
      </c>
      <c r="J1465" s="113">
        <v>1471274.8</v>
      </c>
      <c r="K1465" s="115">
        <v>43507</v>
      </c>
      <c r="L1465" s="113">
        <v>227</v>
      </c>
      <c r="M1465" s="113" t="s">
        <v>1638</v>
      </c>
      <c r="N1465" s="351"/>
    </row>
    <row r="1466" spans="1:14">
      <c r="A1466" s="113" t="s">
        <v>2506</v>
      </c>
      <c r="B1466" s="113" t="s">
        <v>384</v>
      </c>
      <c r="C1466" s="113">
        <v>20.7</v>
      </c>
      <c r="D1466" s="113">
        <v>20.7</v>
      </c>
      <c r="E1466" s="113">
        <v>19.05</v>
      </c>
      <c r="F1466" s="113">
        <v>20.3</v>
      </c>
      <c r="G1466" s="113">
        <v>20.6</v>
      </c>
      <c r="H1466" s="113">
        <v>19.55</v>
      </c>
      <c r="I1466" s="113">
        <v>70051</v>
      </c>
      <c r="J1466" s="113">
        <v>1402857.6</v>
      </c>
      <c r="K1466" s="115">
        <v>43507</v>
      </c>
      <c r="L1466" s="113">
        <v>308</v>
      </c>
      <c r="M1466" s="113" t="s">
        <v>2507</v>
      </c>
      <c r="N1466" s="351"/>
    </row>
    <row r="1467" spans="1:14">
      <c r="A1467" s="113" t="s">
        <v>1639</v>
      </c>
      <c r="B1467" s="113" t="s">
        <v>384</v>
      </c>
      <c r="C1467" s="113">
        <v>58.55</v>
      </c>
      <c r="D1467" s="113">
        <v>59.45</v>
      </c>
      <c r="E1467" s="113">
        <v>56.05</v>
      </c>
      <c r="F1467" s="113">
        <v>56.45</v>
      </c>
      <c r="G1467" s="113">
        <v>56.45</v>
      </c>
      <c r="H1467" s="113">
        <v>59.15</v>
      </c>
      <c r="I1467" s="113">
        <v>156084</v>
      </c>
      <c r="J1467" s="113">
        <v>8996763.5500000007</v>
      </c>
      <c r="K1467" s="115">
        <v>43507</v>
      </c>
      <c r="L1467" s="113">
        <v>2354</v>
      </c>
      <c r="M1467" s="113" t="s">
        <v>1640</v>
      </c>
      <c r="N1467" s="351"/>
    </row>
    <row r="1468" spans="1:14">
      <c r="A1468" s="113" t="s">
        <v>1641</v>
      </c>
      <c r="B1468" s="113" t="s">
        <v>384</v>
      </c>
      <c r="C1468" s="113">
        <v>130.25</v>
      </c>
      <c r="D1468" s="113">
        <v>132.30000000000001</v>
      </c>
      <c r="E1468" s="113">
        <v>130</v>
      </c>
      <c r="F1468" s="113">
        <v>131.75</v>
      </c>
      <c r="G1468" s="113">
        <v>132.30000000000001</v>
      </c>
      <c r="H1468" s="113">
        <v>130.25</v>
      </c>
      <c r="I1468" s="113">
        <v>340890</v>
      </c>
      <c r="J1468" s="113">
        <v>44832288.399999999</v>
      </c>
      <c r="K1468" s="115">
        <v>43507</v>
      </c>
      <c r="L1468" s="113">
        <v>879</v>
      </c>
      <c r="M1468" s="113" t="s">
        <v>1642</v>
      </c>
      <c r="N1468" s="351"/>
    </row>
    <row r="1469" spans="1:14">
      <c r="A1469" s="113" t="s">
        <v>3168</v>
      </c>
      <c r="B1469" s="113" t="s">
        <v>384</v>
      </c>
      <c r="C1469" s="113">
        <v>4.4000000000000004</v>
      </c>
      <c r="D1469" s="113">
        <v>4.45</v>
      </c>
      <c r="E1469" s="113">
        <v>4.05</v>
      </c>
      <c r="F1469" s="113">
        <v>4.45</v>
      </c>
      <c r="G1469" s="113">
        <v>4.45</v>
      </c>
      <c r="H1469" s="113">
        <v>4.55</v>
      </c>
      <c r="I1469" s="113">
        <v>116</v>
      </c>
      <c r="J1469" s="113">
        <v>515.20000000000005</v>
      </c>
      <c r="K1469" s="115">
        <v>43507</v>
      </c>
      <c r="L1469" s="113">
        <v>10</v>
      </c>
      <c r="M1469" s="113" t="s">
        <v>3169</v>
      </c>
      <c r="N1469" s="351"/>
    </row>
    <row r="1470" spans="1:14">
      <c r="A1470" s="113" t="s">
        <v>1643</v>
      </c>
      <c r="B1470" s="113" t="s">
        <v>384</v>
      </c>
      <c r="C1470" s="113">
        <v>13.75</v>
      </c>
      <c r="D1470" s="113">
        <v>13.9</v>
      </c>
      <c r="E1470" s="113">
        <v>13.3</v>
      </c>
      <c r="F1470" s="113">
        <v>13.5</v>
      </c>
      <c r="G1470" s="113">
        <v>13.45</v>
      </c>
      <c r="H1470" s="113">
        <v>13.9</v>
      </c>
      <c r="I1470" s="113">
        <v>5773</v>
      </c>
      <c r="J1470" s="113">
        <v>77870</v>
      </c>
      <c r="K1470" s="115">
        <v>43507</v>
      </c>
      <c r="L1470" s="113">
        <v>111</v>
      </c>
      <c r="M1470" s="113" t="s">
        <v>1644</v>
      </c>
      <c r="N1470" s="351"/>
    </row>
    <row r="1471" spans="1:14">
      <c r="A1471" s="113" t="s">
        <v>2259</v>
      </c>
      <c r="B1471" s="113" t="s">
        <v>384</v>
      </c>
      <c r="C1471" s="113">
        <v>323.10000000000002</v>
      </c>
      <c r="D1471" s="113">
        <v>328.05</v>
      </c>
      <c r="E1471" s="113">
        <v>313</v>
      </c>
      <c r="F1471" s="113">
        <v>322.55</v>
      </c>
      <c r="G1471" s="113">
        <v>323.95</v>
      </c>
      <c r="H1471" s="113">
        <v>329.5</v>
      </c>
      <c r="I1471" s="113">
        <v>6145</v>
      </c>
      <c r="J1471" s="113">
        <v>1968540.4</v>
      </c>
      <c r="K1471" s="115">
        <v>43507</v>
      </c>
      <c r="L1471" s="113">
        <v>389</v>
      </c>
      <c r="M1471" s="113" t="s">
        <v>2260</v>
      </c>
      <c r="N1471" s="351"/>
    </row>
    <row r="1472" spans="1:14">
      <c r="A1472" s="113" t="s">
        <v>2764</v>
      </c>
      <c r="B1472" s="113" t="s">
        <v>384</v>
      </c>
      <c r="C1472" s="113">
        <v>142</v>
      </c>
      <c r="D1472" s="113">
        <v>144.4</v>
      </c>
      <c r="E1472" s="113">
        <v>135.5</v>
      </c>
      <c r="F1472" s="113">
        <v>142</v>
      </c>
      <c r="G1472" s="113">
        <v>142.5</v>
      </c>
      <c r="H1472" s="113">
        <v>142.6</v>
      </c>
      <c r="I1472" s="113">
        <v>8076</v>
      </c>
      <c r="J1472" s="113">
        <v>1141965</v>
      </c>
      <c r="K1472" s="115">
        <v>43507</v>
      </c>
      <c r="L1472" s="113">
        <v>96</v>
      </c>
      <c r="M1472" s="113" t="s">
        <v>2126</v>
      </c>
      <c r="N1472" s="351"/>
    </row>
    <row r="1473" spans="1:14">
      <c r="A1473" s="113" t="s">
        <v>1997</v>
      </c>
      <c r="B1473" s="113" t="s">
        <v>384</v>
      </c>
      <c r="C1473" s="113">
        <v>282</v>
      </c>
      <c r="D1473" s="113">
        <v>288</v>
      </c>
      <c r="E1473" s="113">
        <v>277</v>
      </c>
      <c r="F1473" s="113">
        <v>280</v>
      </c>
      <c r="G1473" s="113">
        <v>283.95</v>
      </c>
      <c r="H1473" s="113">
        <v>285.5</v>
      </c>
      <c r="I1473" s="113">
        <v>1189</v>
      </c>
      <c r="J1473" s="113">
        <v>332698.34999999998</v>
      </c>
      <c r="K1473" s="115">
        <v>43507</v>
      </c>
      <c r="L1473" s="113">
        <v>44</v>
      </c>
      <c r="M1473" s="113" t="s">
        <v>1998</v>
      </c>
      <c r="N1473" s="351"/>
    </row>
    <row r="1474" spans="1:14">
      <c r="A1474" s="113" t="s">
        <v>213</v>
      </c>
      <c r="B1474" s="113" t="s">
        <v>384</v>
      </c>
      <c r="C1474" s="113">
        <v>1092</v>
      </c>
      <c r="D1474" s="113">
        <v>1198</v>
      </c>
      <c r="E1474" s="113">
        <v>1041.45</v>
      </c>
      <c r="F1474" s="113">
        <v>1070.1500000000001</v>
      </c>
      <c r="G1474" s="113">
        <v>1065</v>
      </c>
      <c r="H1474" s="113">
        <v>1086.5</v>
      </c>
      <c r="I1474" s="113">
        <v>51097</v>
      </c>
      <c r="J1474" s="113">
        <v>55083814.899999999</v>
      </c>
      <c r="K1474" s="115">
        <v>43507</v>
      </c>
      <c r="L1474" s="113">
        <v>5840</v>
      </c>
      <c r="M1474" s="113" t="s">
        <v>1645</v>
      </c>
      <c r="N1474" s="351"/>
    </row>
    <row r="1475" spans="1:14">
      <c r="A1475" s="113" t="s">
        <v>1646</v>
      </c>
      <c r="B1475" s="113" t="s">
        <v>3201</v>
      </c>
      <c r="C1475" s="113">
        <v>17.5</v>
      </c>
      <c r="D1475" s="113">
        <v>18</v>
      </c>
      <c r="E1475" s="113">
        <v>16.7</v>
      </c>
      <c r="F1475" s="113">
        <v>17.149999999999999</v>
      </c>
      <c r="G1475" s="113">
        <v>17.149999999999999</v>
      </c>
      <c r="H1475" s="113">
        <v>17.5</v>
      </c>
      <c r="I1475" s="113">
        <v>9108</v>
      </c>
      <c r="J1475" s="113">
        <v>158508.70000000001</v>
      </c>
      <c r="K1475" s="115">
        <v>43507</v>
      </c>
      <c r="L1475" s="113">
        <v>25</v>
      </c>
      <c r="M1475" s="113" t="s">
        <v>1647</v>
      </c>
      <c r="N1475" s="351"/>
    </row>
    <row r="1476" spans="1:14">
      <c r="A1476" s="113" t="s">
        <v>1648</v>
      </c>
      <c r="B1476" s="113" t="s">
        <v>384</v>
      </c>
      <c r="C1476" s="113">
        <v>215.9</v>
      </c>
      <c r="D1476" s="113">
        <v>215.9</v>
      </c>
      <c r="E1476" s="113">
        <v>208</v>
      </c>
      <c r="F1476" s="113">
        <v>212.45</v>
      </c>
      <c r="G1476" s="113">
        <v>211.35</v>
      </c>
      <c r="H1476" s="113">
        <v>215.95</v>
      </c>
      <c r="I1476" s="113">
        <v>95957</v>
      </c>
      <c r="J1476" s="113">
        <v>20256100.449999999</v>
      </c>
      <c r="K1476" s="115">
        <v>43507</v>
      </c>
      <c r="L1476" s="113">
        <v>6601</v>
      </c>
      <c r="M1476" s="113" t="s">
        <v>1649</v>
      </c>
      <c r="N1476" s="351"/>
    </row>
    <row r="1477" spans="1:14">
      <c r="A1477" s="113" t="s">
        <v>3712</v>
      </c>
      <c r="B1477" s="113" t="s">
        <v>3201</v>
      </c>
      <c r="C1477" s="113">
        <v>7</v>
      </c>
      <c r="D1477" s="113">
        <v>7</v>
      </c>
      <c r="E1477" s="113">
        <v>7</v>
      </c>
      <c r="F1477" s="113">
        <v>7</v>
      </c>
      <c r="G1477" s="113">
        <v>7</v>
      </c>
      <c r="H1477" s="113">
        <v>7.25</v>
      </c>
      <c r="I1477" s="113">
        <v>2</v>
      </c>
      <c r="J1477" s="113">
        <v>14</v>
      </c>
      <c r="K1477" s="115">
        <v>43507</v>
      </c>
      <c r="L1477" s="113">
        <v>1</v>
      </c>
      <c r="M1477" s="113" t="s">
        <v>3713</v>
      </c>
      <c r="N1477" s="351"/>
    </row>
    <row r="1478" spans="1:14">
      <c r="A1478" s="113" t="s">
        <v>1650</v>
      </c>
      <c r="B1478" s="113" t="s">
        <v>384</v>
      </c>
      <c r="C1478" s="113">
        <v>539</v>
      </c>
      <c r="D1478" s="113">
        <v>540</v>
      </c>
      <c r="E1478" s="113">
        <v>488</v>
      </c>
      <c r="F1478" s="113">
        <v>491.65</v>
      </c>
      <c r="G1478" s="113">
        <v>489</v>
      </c>
      <c r="H1478" s="113">
        <v>548.25</v>
      </c>
      <c r="I1478" s="113">
        <v>70716</v>
      </c>
      <c r="J1478" s="113">
        <v>35698618.399999999</v>
      </c>
      <c r="K1478" s="115">
        <v>43507</v>
      </c>
      <c r="L1478" s="113">
        <v>4311</v>
      </c>
      <c r="M1478" s="113" t="s">
        <v>1651</v>
      </c>
      <c r="N1478" s="351"/>
    </row>
    <row r="1479" spans="1:14">
      <c r="A1479" s="113" t="s">
        <v>2508</v>
      </c>
      <c r="B1479" s="113" t="s">
        <v>384</v>
      </c>
      <c r="C1479" s="113">
        <v>15.75</v>
      </c>
      <c r="D1479" s="113">
        <v>16.399999999999999</v>
      </c>
      <c r="E1479" s="113">
        <v>15.05</v>
      </c>
      <c r="F1479" s="113">
        <v>15.35</v>
      </c>
      <c r="G1479" s="113">
        <v>15.35</v>
      </c>
      <c r="H1479" s="113">
        <v>15.85</v>
      </c>
      <c r="I1479" s="113">
        <v>31187</v>
      </c>
      <c r="J1479" s="113">
        <v>485167.5</v>
      </c>
      <c r="K1479" s="115">
        <v>43507</v>
      </c>
      <c r="L1479" s="113">
        <v>164</v>
      </c>
      <c r="M1479" s="113" t="s">
        <v>2509</v>
      </c>
      <c r="N1479" s="351"/>
    </row>
    <row r="1480" spans="1:14">
      <c r="A1480" s="113" t="s">
        <v>1652</v>
      </c>
      <c r="B1480" s="113" t="s">
        <v>384</v>
      </c>
      <c r="C1480" s="113">
        <v>5055</v>
      </c>
      <c r="D1480" s="113">
        <v>5129.75</v>
      </c>
      <c r="E1480" s="113">
        <v>4867</v>
      </c>
      <c r="F1480" s="113">
        <v>4991.05</v>
      </c>
      <c r="G1480" s="113">
        <v>4950</v>
      </c>
      <c r="H1480" s="113">
        <v>5065.95</v>
      </c>
      <c r="I1480" s="113">
        <v>2948</v>
      </c>
      <c r="J1480" s="113">
        <v>14702650.199999999</v>
      </c>
      <c r="K1480" s="115">
        <v>43507</v>
      </c>
      <c r="L1480" s="113">
        <v>905</v>
      </c>
      <c r="M1480" s="113" t="s">
        <v>1653</v>
      </c>
      <c r="N1480" s="351"/>
    </row>
    <row r="1481" spans="1:14">
      <c r="A1481" s="113" t="s">
        <v>2224</v>
      </c>
      <c r="B1481" s="113" t="s">
        <v>384</v>
      </c>
      <c r="C1481" s="113">
        <v>438.05</v>
      </c>
      <c r="D1481" s="113">
        <v>440</v>
      </c>
      <c r="E1481" s="113">
        <v>429</v>
      </c>
      <c r="F1481" s="113">
        <v>437.05</v>
      </c>
      <c r="G1481" s="113">
        <v>429</v>
      </c>
      <c r="H1481" s="113">
        <v>440.2</v>
      </c>
      <c r="I1481" s="113">
        <v>7332</v>
      </c>
      <c r="J1481" s="113">
        <v>3199846.1</v>
      </c>
      <c r="K1481" s="115">
        <v>43507</v>
      </c>
      <c r="L1481" s="113">
        <v>1000</v>
      </c>
      <c r="M1481" s="113" t="s">
        <v>2225</v>
      </c>
      <c r="N1481" s="351"/>
    </row>
    <row r="1482" spans="1:14">
      <c r="A1482" s="113" t="s">
        <v>1654</v>
      </c>
      <c r="B1482" s="113" t="s">
        <v>384</v>
      </c>
      <c r="C1482" s="113">
        <v>548.75</v>
      </c>
      <c r="D1482" s="113">
        <v>558</v>
      </c>
      <c r="E1482" s="113">
        <v>533.5</v>
      </c>
      <c r="F1482" s="113">
        <v>553.04999999999995</v>
      </c>
      <c r="G1482" s="113">
        <v>552.6</v>
      </c>
      <c r="H1482" s="113">
        <v>552.6</v>
      </c>
      <c r="I1482" s="113">
        <v>1711</v>
      </c>
      <c r="J1482" s="113">
        <v>943700.9</v>
      </c>
      <c r="K1482" s="115">
        <v>43507</v>
      </c>
      <c r="L1482" s="113">
        <v>180</v>
      </c>
      <c r="M1482" s="113" t="s">
        <v>1655</v>
      </c>
      <c r="N1482" s="351"/>
    </row>
    <row r="1483" spans="1:14">
      <c r="A1483" s="113" t="s">
        <v>2311</v>
      </c>
      <c r="B1483" s="113" t="s">
        <v>384</v>
      </c>
      <c r="C1483" s="113">
        <v>335.1</v>
      </c>
      <c r="D1483" s="113">
        <v>351.9</v>
      </c>
      <c r="E1483" s="113">
        <v>328.3</v>
      </c>
      <c r="F1483" s="113">
        <v>345.25</v>
      </c>
      <c r="G1483" s="113">
        <v>351</v>
      </c>
      <c r="H1483" s="113">
        <v>339.7</v>
      </c>
      <c r="I1483" s="113">
        <v>168770</v>
      </c>
      <c r="J1483" s="113">
        <v>57868393.25</v>
      </c>
      <c r="K1483" s="115">
        <v>43507</v>
      </c>
      <c r="L1483" s="113">
        <v>3061</v>
      </c>
      <c r="M1483" s="113" t="s">
        <v>2312</v>
      </c>
      <c r="N1483" s="351"/>
    </row>
    <row r="1484" spans="1:14">
      <c r="A1484" s="113" t="s">
        <v>2744</v>
      </c>
      <c r="B1484" s="113" t="s">
        <v>384</v>
      </c>
      <c r="C1484" s="113">
        <v>14.45</v>
      </c>
      <c r="D1484" s="113">
        <v>15.7</v>
      </c>
      <c r="E1484" s="113">
        <v>14.45</v>
      </c>
      <c r="F1484" s="113">
        <v>15.3</v>
      </c>
      <c r="G1484" s="113">
        <v>15.2</v>
      </c>
      <c r="H1484" s="113">
        <v>15</v>
      </c>
      <c r="I1484" s="113">
        <v>10961</v>
      </c>
      <c r="J1484" s="113">
        <v>168394.6</v>
      </c>
      <c r="K1484" s="115">
        <v>43507</v>
      </c>
      <c r="L1484" s="113">
        <v>55</v>
      </c>
      <c r="M1484" s="113" t="s">
        <v>2745</v>
      </c>
      <c r="N1484" s="351"/>
    </row>
    <row r="1485" spans="1:14">
      <c r="A1485" s="113" t="s">
        <v>1656</v>
      </c>
      <c r="B1485" s="113" t="s">
        <v>384</v>
      </c>
      <c r="C1485" s="113">
        <v>225.6</v>
      </c>
      <c r="D1485" s="113">
        <v>232.95</v>
      </c>
      <c r="E1485" s="113">
        <v>207.35</v>
      </c>
      <c r="F1485" s="113">
        <v>208.9</v>
      </c>
      <c r="G1485" s="113">
        <v>208</v>
      </c>
      <c r="H1485" s="113">
        <v>227</v>
      </c>
      <c r="I1485" s="113">
        <v>12653</v>
      </c>
      <c r="J1485" s="113">
        <v>2677480.9500000002</v>
      </c>
      <c r="K1485" s="115">
        <v>43507</v>
      </c>
      <c r="L1485" s="113">
        <v>642</v>
      </c>
      <c r="M1485" s="113" t="s">
        <v>1657</v>
      </c>
      <c r="N1485" s="351"/>
    </row>
    <row r="1486" spans="1:14">
      <c r="A1486" s="113" t="s">
        <v>3438</v>
      </c>
      <c r="B1486" s="113" t="s">
        <v>384</v>
      </c>
      <c r="C1486" s="113">
        <v>28.95</v>
      </c>
      <c r="D1486" s="113">
        <v>30.4</v>
      </c>
      <c r="E1486" s="113">
        <v>27.2</v>
      </c>
      <c r="F1486" s="113">
        <v>28.9</v>
      </c>
      <c r="G1486" s="113">
        <v>27.2</v>
      </c>
      <c r="H1486" s="113">
        <v>27.1</v>
      </c>
      <c r="I1486" s="113">
        <v>217</v>
      </c>
      <c r="J1486" s="113">
        <v>6204.95</v>
      </c>
      <c r="K1486" s="115">
        <v>43507</v>
      </c>
      <c r="L1486" s="113">
        <v>15</v>
      </c>
      <c r="M1486" s="113" t="s">
        <v>3439</v>
      </c>
      <c r="N1486" s="351"/>
    </row>
    <row r="1487" spans="1:14">
      <c r="A1487" s="113" t="s">
        <v>1658</v>
      </c>
      <c r="B1487" s="113" t="s">
        <v>384</v>
      </c>
      <c r="C1487" s="113">
        <v>82.05</v>
      </c>
      <c r="D1487" s="113">
        <v>82.1</v>
      </c>
      <c r="E1487" s="113">
        <v>76.150000000000006</v>
      </c>
      <c r="F1487" s="113">
        <v>76.7</v>
      </c>
      <c r="G1487" s="113">
        <v>76.3</v>
      </c>
      <c r="H1487" s="113">
        <v>81.900000000000006</v>
      </c>
      <c r="I1487" s="113">
        <v>154442</v>
      </c>
      <c r="J1487" s="113">
        <v>12117311</v>
      </c>
      <c r="K1487" s="115">
        <v>43507</v>
      </c>
      <c r="L1487" s="113">
        <v>1596</v>
      </c>
      <c r="M1487" s="113" t="s">
        <v>1659</v>
      </c>
      <c r="N1487" s="351"/>
    </row>
    <row r="1488" spans="1:14">
      <c r="A1488" s="113" t="s">
        <v>1660</v>
      </c>
      <c r="B1488" s="113" t="s">
        <v>384</v>
      </c>
      <c r="C1488" s="113">
        <v>588.9</v>
      </c>
      <c r="D1488" s="113">
        <v>588.9</v>
      </c>
      <c r="E1488" s="113">
        <v>555</v>
      </c>
      <c r="F1488" s="113">
        <v>559.70000000000005</v>
      </c>
      <c r="G1488" s="113">
        <v>555</v>
      </c>
      <c r="H1488" s="113">
        <v>579.1</v>
      </c>
      <c r="I1488" s="113">
        <v>7014</v>
      </c>
      <c r="J1488" s="113">
        <v>3982124.45</v>
      </c>
      <c r="K1488" s="115">
        <v>43507</v>
      </c>
      <c r="L1488" s="113">
        <v>672</v>
      </c>
      <c r="M1488" s="113" t="s">
        <v>1661</v>
      </c>
      <c r="N1488" s="351"/>
    </row>
    <row r="1489" spans="1:14">
      <c r="A1489" s="113" t="s">
        <v>1662</v>
      </c>
      <c r="B1489" s="113" t="s">
        <v>384</v>
      </c>
      <c r="C1489" s="113">
        <v>129.4</v>
      </c>
      <c r="D1489" s="113">
        <v>130</v>
      </c>
      <c r="E1489" s="113">
        <v>126.3</v>
      </c>
      <c r="F1489" s="113">
        <v>127.7</v>
      </c>
      <c r="G1489" s="113">
        <v>127.6</v>
      </c>
      <c r="H1489" s="113">
        <v>129.94999999999999</v>
      </c>
      <c r="I1489" s="113">
        <v>143518</v>
      </c>
      <c r="J1489" s="113">
        <v>18389473.100000001</v>
      </c>
      <c r="K1489" s="115">
        <v>43507</v>
      </c>
      <c r="L1489" s="113">
        <v>3492</v>
      </c>
      <c r="M1489" s="113" t="s">
        <v>1663</v>
      </c>
      <c r="N1489" s="351"/>
    </row>
    <row r="1490" spans="1:14">
      <c r="A1490" s="113" t="s">
        <v>2510</v>
      </c>
      <c r="B1490" s="113" t="s">
        <v>384</v>
      </c>
      <c r="C1490" s="113">
        <v>61.9</v>
      </c>
      <c r="D1490" s="113">
        <v>61.9</v>
      </c>
      <c r="E1490" s="113">
        <v>60</v>
      </c>
      <c r="F1490" s="113">
        <v>60.1</v>
      </c>
      <c r="G1490" s="113">
        <v>60.05</v>
      </c>
      <c r="H1490" s="113">
        <v>60.8</v>
      </c>
      <c r="I1490" s="113">
        <v>690</v>
      </c>
      <c r="J1490" s="113">
        <v>41468.1</v>
      </c>
      <c r="K1490" s="115">
        <v>43507</v>
      </c>
      <c r="L1490" s="113">
        <v>10</v>
      </c>
      <c r="M1490" s="113" t="s">
        <v>2511</v>
      </c>
      <c r="N1490" s="351"/>
    </row>
    <row r="1491" spans="1:14">
      <c r="A1491" s="113" t="s">
        <v>1664</v>
      </c>
      <c r="B1491" s="113" t="s">
        <v>384</v>
      </c>
      <c r="C1491" s="113">
        <v>71.5</v>
      </c>
      <c r="D1491" s="113">
        <v>72.400000000000006</v>
      </c>
      <c r="E1491" s="113">
        <v>67.55</v>
      </c>
      <c r="F1491" s="113">
        <v>69</v>
      </c>
      <c r="G1491" s="113">
        <v>68.900000000000006</v>
      </c>
      <c r="H1491" s="113">
        <v>71.900000000000006</v>
      </c>
      <c r="I1491" s="113">
        <v>203597</v>
      </c>
      <c r="J1491" s="113">
        <v>14198189.050000001</v>
      </c>
      <c r="K1491" s="115">
        <v>43507</v>
      </c>
      <c r="L1491" s="113">
        <v>2856</v>
      </c>
      <c r="M1491" s="113" t="s">
        <v>2782</v>
      </c>
      <c r="N1491" s="351"/>
    </row>
    <row r="1492" spans="1:14">
      <c r="A1492" s="113" t="s">
        <v>154</v>
      </c>
      <c r="B1492" s="113" t="s">
        <v>384</v>
      </c>
      <c r="C1492" s="113">
        <v>1059</v>
      </c>
      <c r="D1492" s="113">
        <v>1063.5</v>
      </c>
      <c r="E1492" s="113">
        <v>1045.2</v>
      </c>
      <c r="F1492" s="113">
        <v>1056.4000000000001</v>
      </c>
      <c r="G1492" s="113">
        <v>1055.0999999999999</v>
      </c>
      <c r="H1492" s="113">
        <v>1053.25</v>
      </c>
      <c r="I1492" s="113">
        <v>1057548</v>
      </c>
      <c r="J1492" s="113">
        <v>1113866031.6500001</v>
      </c>
      <c r="K1492" s="115">
        <v>43507</v>
      </c>
      <c r="L1492" s="113">
        <v>46191</v>
      </c>
      <c r="M1492" s="113" t="s">
        <v>1665</v>
      </c>
      <c r="N1492" s="351"/>
    </row>
    <row r="1493" spans="1:14">
      <c r="A1493" s="113" t="s">
        <v>1982</v>
      </c>
      <c r="B1493" s="113" t="s">
        <v>384</v>
      </c>
      <c r="C1493" s="113">
        <v>28</v>
      </c>
      <c r="D1493" s="113">
        <v>33.35</v>
      </c>
      <c r="E1493" s="113">
        <v>25.4</v>
      </c>
      <c r="F1493" s="113">
        <v>31.75</v>
      </c>
      <c r="G1493" s="113">
        <v>31.9</v>
      </c>
      <c r="H1493" s="113">
        <v>28.3</v>
      </c>
      <c r="I1493" s="113">
        <v>79835</v>
      </c>
      <c r="J1493" s="113">
        <v>2384852.25</v>
      </c>
      <c r="K1493" s="115">
        <v>43507</v>
      </c>
      <c r="L1493" s="113">
        <v>1378</v>
      </c>
      <c r="M1493" s="113" t="s">
        <v>1983</v>
      </c>
      <c r="N1493" s="351"/>
    </row>
    <row r="1494" spans="1:14">
      <c r="A1494" s="113" t="s">
        <v>1666</v>
      </c>
      <c r="B1494" s="113" t="s">
        <v>384</v>
      </c>
      <c r="C1494" s="113">
        <v>32.25</v>
      </c>
      <c r="D1494" s="113">
        <v>32.5</v>
      </c>
      <c r="E1494" s="113">
        <v>31.7</v>
      </c>
      <c r="F1494" s="113">
        <v>31.85</v>
      </c>
      <c r="G1494" s="113">
        <v>31.95</v>
      </c>
      <c r="H1494" s="113">
        <v>32.65</v>
      </c>
      <c r="I1494" s="113">
        <v>43187</v>
      </c>
      <c r="J1494" s="113">
        <v>1384804.65</v>
      </c>
      <c r="K1494" s="115">
        <v>43507</v>
      </c>
      <c r="L1494" s="113">
        <v>365</v>
      </c>
      <c r="M1494" s="113" t="s">
        <v>1667</v>
      </c>
      <c r="N1494" s="351"/>
    </row>
    <row r="1495" spans="1:14">
      <c r="A1495" s="113" t="s">
        <v>1668</v>
      </c>
      <c r="B1495" s="113" t="s">
        <v>384</v>
      </c>
      <c r="C1495" s="113">
        <v>208</v>
      </c>
      <c r="D1495" s="113">
        <v>208.55</v>
      </c>
      <c r="E1495" s="113">
        <v>200.1</v>
      </c>
      <c r="F1495" s="113">
        <v>201.9</v>
      </c>
      <c r="G1495" s="113">
        <v>201</v>
      </c>
      <c r="H1495" s="113">
        <v>207.65</v>
      </c>
      <c r="I1495" s="113">
        <v>122099</v>
      </c>
      <c r="J1495" s="113">
        <v>24694536.050000001</v>
      </c>
      <c r="K1495" s="115">
        <v>43507</v>
      </c>
      <c r="L1495" s="113">
        <v>3370</v>
      </c>
      <c r="M1495" s="113" t="s">
        <v>1669</v>
      </c>
      <c r="N1495" s="351"/>
    </row>
    <row r="1496" spans="1:14">
      <c r="A1496" s="113" t="s">
        <v>1670</v>
      </c>
      <c r="B1496" s="113" t="s">
        <v>384</v>
      </c>
      <c r="C1496" s="113">
        <v>47</v>
      </c>
      <c r="D1496" s="113">
        <v>49.6</v>
      </c>
      <c r="E1496" s="113">
        <v>45.2</v>
      </c>
      <c r="F1496" s="113">
        <v>48.85</v>
      </c>
      <c r="G1496" s="113">
        <v>49.6</v>
      </c>
      <c r="H1496" s="113">
        <v>48</v>
      </c>
      <c r="I1496" s="113">
        <v>3756</v>
      </c>
      <c r="J1496" s="113">
        <v>182174.55</v>
      </c>
      <c r="K1496" s="115">
        <v>43507</v>
      </c>
      <c r="L1496" s="113">
        <v>43</v>
      </c>
      <c r="M1496" s="113" t="s">
        <v>1671</v>
      </c>
      <c r="N1496" s="351"/>
    </row>
    <row r="1497" spans="1:14">
      <c r="A1497" s="113" t="s">
        <v>214</v>
      </c>
      <c r="B1497" s="113" t="s">
        <v>384</v>
      </c>
      <c r="C1497" s="113">
        <v>1796.65</v>
      </c>
      <c r="D1497" s="113">
        <v>1814.5</v>
      </c>
      <c r="E1497" s="113">
        <v>1774.55</v>
      </c>
      <c r="F1497" s="113">
        <v>1798.9</v>
      </c>
      <c r="G1497" s="113">
        <v>1809</v>
      </c>
      <c r="H1497" s="113">
        <v>1797.55</v>
      </c>
      <c r="I1497" s="113">
        <v>142796</v>
      </c>
      <c r="J1497" s="113">
        <v>255981852.09999999</v>
      </c>
      <c r="K1497" s="115">
        <v>43507</v>
      </c>
      <c r="L1497" s="113">
        <v>14383</v>
      </c>
      <c r="M1497" s="113" t="s">
        <v>1672</v>
      </c>
      <c r="N1497" s="351"/>
    </row>
    <row r="1498" spans="1:14">
      <c r="A1498" s="113" t="s">
        <v>215</v>
      </c>
      <c r="B1498" s="113" t="s">
        <v>384</v>
      </c>
      <c r="C1498" s="113">
        <v>242</v>
      </c>
      <c r="D1498" s="113">
        <v>243.7</v>
      </c>
      <c r="E1498" s="113">
        <v>235</v>
      </c>
      <c r="F1498" s="113">
        <v>235.95</v>
      </c>
      <c r="G1498" s="113">
        <v>235.35</v>
      </c>
      <c r="H1498" s="113">
        <v>242.05</v>
      </c>
      <c r="I1498" s="113">
        <v>1186958</v>
      </c>
      <c r="J1498" s="113">
        <v>284023839.35000002</v>
      </c>
      <c r="K1498" s="115">
        <v>43507</v>
      </c>
      <c r="L1498" s="113">
        <v>21498</v>
      </c>
      <c r="M1498" s="113" t="s">
        <v>1673</v>
      </c>
      <c r="N1498" s="351"/>
    </row>
    <row r="1499" spans="1:14">
      <c r="A1499" s="113" t="s">
        <v>1674</v>
      </c>
      <c r="B1499" s="113" t="s">
        <v>384</v>
      </c>
      <c r="C1499" s="113">
        <v>117.05</v>
      </c>
      <c r="D1499" s="113">
        <v>122.35</v>
      </c>
      <c r="E1499" s="113">
        <v>116.2</v>
      </c>
      <c r="F1499" s="113">
        <v>118.6</v>
      </c>
      <c r="G1499" s="113">
        <v>119</v>
      </c>
      <c r="H1499" s="113">
        <v>120.45</v>
      </c>
      <c r="I1499" s="113">
        <v>2271</v>
      </c>
      <c r="J1499" s="113">
        <v>270206.34999999998</v>
      </c>
      <c r="K1499" s="115">
        <v>43507</v>
      </c>
      <c r="L1499" s="113">
        <v>182</v>
      </c>
      <c r="M1499" s="113" t="s">
        <v>1675</v>
      </c>
      <c r="N1499" s="351"/>
    </row>
    <row r="1500" spans="1:14">
      <c r="A1500" s="113" t="s">
        <v>3346</v>
      </c>
      <c r="B1500" s="113" t="s">
        <v>384</v>
      </c>
      <c r="C1500" s="113">
        <v>3.7</v>
      </c>
      <c r="D1500" s="113">
        <v>3.7</v>
      </c>
      <c r="E1500" s="113">
        <v>3.45</v>
      </c>
      <c r="F1500" s="113">
        <v>3.6</v>
      </c>
      <c r="G1500" s="113">
        <v>3.65</v>
      </c>
      <c r="H1500" s="113">
        <v>3.8</v>
      </c>
      <c r="I1500" s="113">
        <v>26185</v>
      </c>
      <c r="J1500" s="113">
        <v>93695.55</v>
      </c>
      <c r="K1500" s="115">
        <v>43507</v>
      </c>
      <c r="L1500" s="113">
        <v>72</v>
      </c>
      <c r="M1500" s="113" t="s">
        <v>3347</v>
      </c>
      <c r="N1500" s="351"/>
    </row>
    <row r="1501" spans="1:14">
      <c r="A1501" s="113" t="s">
        <v>3382</v>
      </c>
      <c r="B1501" s="113" t="s">
        <v>384</v>
      </c>
      <c r="C1501" s="113">
        <v>26.75</v>
      </c>
      <c r="D1501" s="113">
        <v>28.05</v>
      </c>
      <c r="E1501" s="113">
        <v>25.6</v>
      </c>
      <c r="F1501" s="113">
        <v>28.05</v>
      </c>
      <c r="G1501" s="113">
        <v>28.05</v>
      </c>
      <c r="H1501" s="113">
        <v>26.75</v>
      </c>
      <c r="I1501" s="113">
        <v>8392</v>
      </c>
      <c r="J1501" s="113">
        <v>233000.8</v>
      </c>
      <c r="K1501" s="115">
        <v>43507</v>
      </c>
      <c r="L1501" s="113">
        <v>53</v>
      </c>
      <c r="M1501" s="113" t="s">
        <v>3383</v>
      </c>
      <c r="N1501" s="351"/>
    </row>
    <row r="1502" spans="1:14">
      <c r="A1502" s="113" t="s">
        <v>1676</v>
      </c>
      <c r="B1502" s="113" t="s">
        <v>384</v>
      </c>
      <c r="C1502" s="113">
        <v>348</v>
      </c>
      <c r="D1502" s="113">
        <v>348.45</v>
      </c>
      <c r="E1502" s="113">
        <v>340.3</v>
      </c>
      <c r="F1502" s="113">
        <v>342.65</v>
      </c>
      <c r="G1502" s="113">
        <v>344</v>
      </c>
      <c r="H1502" s="113">
        <v>348.85</v>
      </c>
      <c r="I1502" s="113">
        <v>50289</v>
      </c>
      <c r="J1502" s="113">
        <v>17250423.800000001</v>
      </c>
      <c r="K1502" s="115">
        <v>43507</v>
      </c>
      <c r="L1502" s="113">
        <v>3661</v>
      </c>
      <c r="M1502" s="113" t="s">
        <v>1898</v>
      </c>
      <c r="N1502" s="351"/>
    </row>
    <row r="1503" spans="1:14">
      <c r="A1503" s="113" t="s">
        <v>2512</v>
      </c>
      <c r="B1503" s="113" t="s">
        <v>384</v>
      </c>
      <c r="C1503" s="113">
        <v>99.05</v>
      </c>
      <c r="D1503" s="113">
        <v>101.8</v>
      </c>
      <c r="E1503" s="113">
        <v>98</v>
      </c>
      <c r="F1503" s="113">
        <v>99.05</v>
      </c>
      <c r="G1503" s="113">
        <v>99</v>
      </c>
      <c r="H1503" s="113">
        <v>99.85</v>
      </c>
      <c r="I1503" s="113">
        <v>7938</v>
      </c>
      <c r="J1503" s="113">
        <v>790650.5</v>
      </c>
      <c r="K1503" s="115">
        <v>43507</v>
      </c>
      <c r="L1503" s="113">
        <v>445</v>
      </c>
      <c r="M1503" s="113" t="s">
        <v>2513</v>
      </c>
      <c r="N1503" s="351"/>
    </row>
    <row r="1504" spans="1:14">
      <c r="A1504" s="113" t="s">
        <v>1677</v>
      </c>
      <c r="B1504" s="113" t="s">
        <v>384</v>
      </c>
      <c r="C1504" s="113">
        <v>62.2</v>
      </c>
      <c r="D1504" s="113">
        <v>62.35</v>
      </c>
      <c r="E1504" s="113">
        <v>60.6</v>
      </c>
      <c r="F1504" s="113">
        <v>61.3</v>
      </c>
      <c r="G1504" s="113">
        <v>61.35</v>
      </c>
      <c r="H1504" s="113">
        <v>62.4</v>
      </c>
      <c r="I1504" s="113">
        <v>446386</v>
      </c>
      <c r="J1504" s="113">
        <v>27413627.449999999</v>
      </c>
      <c r="K1504" s="115">
        <v>43507</v>
      </c>
      <c r="L1504" s="113">
        <v>3661</v>
      </c>
      <c r="M1504" s="113" t="s">
        <v>1678</v>
      </c>
      <c r="N1504" s="351"/>
    </row>
    <row r="1505" spans="1:14">
      <c r="A1505" s="113" t="s">
        <v>2179</v>
      </c>
      <c r="B1505" s="113" t="s">
        <v>384</v>
      </c>
      <c r="C1505" s="113">
        <v>70.3</v>
      </c>
      <c r="D1505" s="113">
        <v>71.3</v>
      </c>
      <c r="E1505" s="113">
        <v>66.8</v>
      </c>
      <c r="F1505" s="113">
        <v>67.150000000000006</v>
      </c>
      <c r="G1505" s="113">
        <v>67.95</v>
      </c>
      <c r="H1505" s="113">
        <v>69.25</v>
      </c>
      <c r="I1505" s="113">
        <v>55560</v>
      </c>
      <c r="J1505" s="113">
        <v>3787044</v>
      </c>
      <c r="K1505" s="115">
        <v>43507</v>
      </c>
      <c r="L1505" s="113">
        <v>764</v>
      </c>
      <c r="M1505" s="113" t="s">
        <v>2180</v>
      </c>
      <c r="N1505" s="351"/>
    </row>
    <row r="1506" spans="1:14">
      <c r="A1506" s="113" t="s">
        <v>1679</v>
      </c>
      <c r="B1506" s="113" t="s">
        <v>384</v>
      </c>
      <c r="C1506" s="113">
        <v>11.05</v>
      </c>
      <c r="D1506" s="113">
        <v>11.2</v>
      </c>
      <c r="E1506" s="113">
        <v>10.6</v>
      </c>
      <c r="F1506" s="113">
        <v>10.95</v>
      </c>
      <c r="G1506" s="113">
        <v>10.8</v>
      </c>
      <c r="H1506" s="113">
        <v>11</v>
      </c>
      <c r="I1506" s="113">
        <v>25229</v>
      </c>
      <c r="J1506" s="113">
        <v>275704.65000000002</v>
      </c>
      <c r="K1506" s="115">
        <v>43507</v>
      </c>
      <c r="L1506" s="113">
        <v>165</v>
      </c>
      <c r="M1506" s="113" t="s">
        <v>2208</v>
      </c>
      <c r="N1506" s="351"/>
    </row>
    <row r="1507" spans="1:14">
      <c r="A1507" s="113" t="s">
        <v>375</v>
      </c>
      <c r="B1507" s="113" t="s">
        <v>384</v>
      </c>
      <c r="C1507" s="113">
        <v>102.45</v>
      </c>
      <c r="D1507" s="113">
        <v>102.85</v>
      </c>
      <c r="E1507" s="113">
        <v>97.8</v>
      </c>
      <c r="F1507" s="113">
        <v>100.2</v>
      </c>
      <c r="G1507" s="113">
        <v>100</v>
      </c>
      <c r="H1507" s="113">
        <v>103.15</v>
      </c>
      <c r="I1507" s="113">
        <v>32681</v>
      </c>
      <c r="J1507" s="113">
        <v>3269059.8</v>
      </c>
      <c r="K1507" s="115">
        <v>43507</v>
      </c>
      <c r="L1507" s="113">
        <v>645</v>
      </c>
      <c r="M1507" s="113" t="s">
        <v>1680</v>
      </c>
      <c r="N1507" s="351"/>
    </row>
    <row r="1508" spans="1:14">
      <c r="A1508" s="113" t="s">
        <v>1681</v>
      </c>
      <c r="B1508" s="113" t="s">
        <v>384</v>
      </c>
      <c r="C1508" s="113">
        <v>46.1</v>
      </c>
      <c r="D1508" s="113">
        <v>46.1</v>
      </c>
      <c r="E1508" s="113">
        <v>44.7</v>
      </c>
      <c r="F1508" s="113">
        <v>45.05</v>
      </c>
      <c r="G1508" s="113">
        <v>45</v>
      </c>
      <c r="H1508" s="113">
        <v>46.55</v>
      </c>
      <c r="I1508" s="113">
        <v>204041</v>
      </c>
      <c r="J1508" s="113">
        <v>9221815</v>
      </c>
      <c r="K1508" s="115">
        <v>43507</v>
      </c>
      <c r="L1508" s="113">
        <v>1842</v>
      </c>
      <c r="M1508" s="113" t="s">
        <v>1682</v>
      </c>
      <c r="N1508" s="351"/>
    </row>
    <row r="1509" spans="1:14">
      <c r="A1509" s="113" t="s">
        <v>1683</v>
      </c>
      <c r="B1509" s="113" t="s">
        <v>384</v>
      </c>
      <c r="C1509" s="113">
        <v>665.05</v>
      </c>
      <c r="D1509" s="113">
        <v>680</v>
      </c>
      <c r="E1509" s="113">
        <v>665</v>
      </c>
      <c r="F1509" s="113">
        <v>671.1</v>
      </c>
      <c r="G1509" s="113">
        <v>666.05</v>
      </c>
      <c r="H1509" s="113">
        <v>665.45</v>
      </c>
      <c r="I1509" s="113">
        <v>1837</v>
      </c>
      <c r="J1509" s="113">
        <v>1238680.45</v>
      </c>
      <c r="K1509" s="115">
        <v>43507</v>
      </c>
      <c r="L1509" s="113">
        <v>212</v>
      </c>
      <c r="M1509" s="113" t="s">
        <v>1684</v>
      </c>
      <c r="N1509" s="351"/>
    </row>
    <row r="1510" spans="1:14">
      <c r="A1510" s="113" t="s">
        <v>1685</v>
      </c>
      <c r="B1510" s="113" t="s">
        <v>384</v>
      </c>
      <c r="C1510" s="113">
        <v>7800.05</v>
      </c>
      <c r="D1510" s="113">
        <v>7848.65</v>
      </c>
      <c r="E1510" s="113">
        <v>7705.05</v>
      </c>
      <c r="F1510" s="113">
        <v>7821.35</v>
      </c>
      <c r="G1510" s="113">
        <v>7822.95</v>
      </c>
      <c r="H1510" s="113">
        <v>7808.6</v>
      </c>
      <c r="I1510" s="113">
        <v>1698</v>
      </c>
      <c r="J1510" s="113">
        <v>13193882.449999999</v>
      </c>
      <c r="K1510" s="115">
        <v>43507</v>
      </c>
      <c r="L1510" s="113">
        <v>1021</v>
      </c>
      <c r="M1510" s="113" t="s">
        <v>1686</v>
      </c>
      <c r="N1510" s="351"/>
    </row>
    <row r="1511" spans="1:14">
      <c r="A1511" s="113" t="s">
        <v>2181</v>
      </c>
      <c r="B1511" s="113" t="s">
        <v>384</v>
      </c>
      <c r="C1511" s="113">
        <v>57.15</v>
      </c>
      <c r="D1511" s="113">
        <v>57.5</v>
      </c>
      <c r="E1511" s="113">
        <v>57.05</v>
      </c>
      <c r="F1511" s="113">
        <v>57.1</v>
      </c>
      <c r="G1511" s="113">
        <v>57.1</v>
      </c>
      <c r="H1511" s="113">
        <v>57</v>
      </c>
      <c r="I1511" s="113">
        <v>1192</v>
      </c>
      <c r="J1511" s="113">
        <v>68161.55</v>
      </c>
      <c r="K1511" s="115">
        <v>43507</v>
      </c>
      <c r="L1511" s="113">
        <v>22</v>
      </c>
      <c r="M1511" s="113" t="s">
        <v>2182</v>
      </c>
    </row>
    <row r="1512" spans="1:14">
      <c r="A1512" s="113" t="s">
        <v>2514</v>
      </c>
      <c r="B1512" s="113" t="s">
        <v>384</v>
      </c>
      <c r="C1512" s="113">
        <v>3</v>
      </c>
      <c r="D1512" s="113">
        <v>3.15</v>
      </c>
      <c r="E1512" s="113">
        <v>2.95</v>
      </c>
      <c r="F1512" s="113">
        <v>3.05</v>
      </c>
      <c r="G1512" s="113">
        <v>3.1</v>
      </c>
      <c r="H1512" s="113">
        <v>2.95</v>
      </c>
      <c r="I1512" s="113">
        <v>541821</v>
      </c>
      <c r="J1512" s="113">
        <v>1658338.55</v>
      </c>
      <c r="K1512" s="115">
        <v>43507</v>
      </c>
      <c r="L1512" s="113">
        <v>441</v>
      </c>
      <c r="M1512" s="113" t="s">
        <v>2515</v>
      </c>
    </row>
    <row r="1513" spans="1:14">
      <c r="A1513" s="113" t="s">
        <v>242</v>
      </c>
      <c r="B1513" s="113" t="s">
        <v>384</v>
      </c>
      <c r="C1513" s="113">
        <v>32</v>
      </c>
      <c r="D1513" s="113">
        <v>32.65</v>
      </c>
      <c r="E1513" s="113">
        <v>31.6</v>
      </c>
      <c r="F1513" s="113">
        <v>32.450000000000003</v>
      </c>
      <c r="G1513" s="113">
        <v>32.65</v>
      </c>
      <c r="H1513" s="113">
        <v>32.049999999999997</v>
      </c>
      <c r="I1513" s="113">
        <v>2847835</v>
      </c>
      <c r="J1513" s="113">
        <v>91523924.75</v>
      </c>
      <c r="K1513" s="115">
        <v>43507</v>
      </c>
      <c r="L1513" s="113">
        <v>6003</v>
      </c>
      <c r="M1513" s="113" t="s">
        <v>1687</v>
      </c>
    </row>
    <row r="1514" spans="1:14">
      <c r="A1514" s="113" t="s">
        <v>2712</v>
      </c>
      <c r="B1514" s="113" t="s">
        <v>384</v>
      </c>
      <c r="C1514" s="113">
        <v>168.4</v>
      </c>
      <c r="D1514" s="113">
        <v>172.95</v>
      </c>
      <c r="E1514" s="113">
        <v>164.05</v>
      </c>
      <c r="F1514" s="113">
        <v>165.4</v>
      </c>
      <c r="G1514" s="113">
        <v>165</v>
      </c>
      <c r="H1514" s="113">
        <v>166.5</v>
      </c>
      <c r="I1514" s="113">
        <v>37946</v>
      </c>
      <c r="J1514" s="113">
        <v>6339039.75</v>
      </c>
      <c r="K1514" s="115">
        <v>43507</v>
      </c>
      <c r="L1514" s="113">
        <v>1340</v>
      </c>
      <c r="M1514" s="113" t="s">
        <v>2713</v>
      </c>
    </row>
    <row r="1515" spans="1:14">
      <c r="A1515" s="113" t="s">
        <v>155</v>
      </c>
      <c r="B1515" s="113" t="s">
        <v>384</v>
      </c>
      <c r="C1515" s="113">
        <v>491.5</v>
      </c>
      <c r="D1515" s="113">
        <v>491.95</v>
      </c>
      <c r="E1515" s="113">
        <v>479.6</v>
      </c>
      <c r="F1515" s="113">
        <v>487.95</v>
      </c>
      <c r="G1515" s="113">
        <v>488.2</v>
      </c>
      <c r="H1515" s="113">
        <v>492.9</v>
      </c>
      <c r="I1515" s="113">
        <v>700436</v>
      </c>
      <c r="J1515" s="113">
        <v>339777898.19999999</v>
      </c>
      <c r="K1515" s="115">
        <v>43507</v>
      </c>
      <c r="L1515" s="113">
        <v>18496</v>
      </c>
      <c r="M1515" s="113" t="s">
        <v>1688</v>
      </c>
    </row>
    <row r="1516" spans="1:14">
      <c r="A1516" s="113" t="s">
        <v>1689</v>
      </c>
      <c r="B1516" s="113" t="s">
        <v>384</v>
      </c>
      <c r="C1516" s="113">
        <v>2310</v>
      </c>
      <c r="D1516" s="113">
        <v>2399.65</v>
      </c>
      <c r="E1516" s="113">
        <v>2201</v>
      </c>
      <c r="F1516" s="113">
        <v>2339.1</v>
      </c>
      <c r="G1516" s="113">
        <v>2366</v>
      </c>
      <c r="H1516" s="113">
        <v>2323.1999999999998</v>
      </c>
      <c r="I1516" s="113">
        <v>3173</v>
      </c>
      <c r="J1516" s="113">
        <v>7250994.7999999998</v>
      </c>
      <c r="K1516" s="115">
        <v>43507</v>
      </c>
      <c r="L1516" s="113">
        <v>582</v>
      </c>
      <c r="M1516" s="113" t="s">
        <v>1690</v>
      </c>
    </row>
    <row r="1517" spans="1:14">
      <c r="A1517" s="113" t="s">
        <v>1691</v>
      </c>
      <c r="B1517" s="113" t="s">
        <v>384</v>
      </c>
      <c r="C1517" s="113">
        <v>333.4</v>
      </c>
      <c r="D1517" s="113">
        <v>333.6</v>
      </c>
      <c r="E1517" s="113">
        <v>312.10000000000002</v>
      </c>
      <c r="F1517" s="113">
        <v>316.7</v>
      </c>
      <c r="G1517" s="113">
        <v>315.95</v>
      </c>
      <c r="H1517" s="113">
        <v>333.25</v>
      </c>
      <c r="I1517" s="113">
        <v>167412</v>
      </c>
      <c r="J1517" s="113">
        <v>53233114.600000001</v>
      </c>
      <c r="K1517" s="115">
        <v>43507</v>
      </c>
      <c r="L1517" s="113">
        <v>1859</v>
      </c>
      <c r="M1517" s="113" t="s">
        <v>1692</v>
      </c>
    </row>
    <row r="1518" spans="1:14">
      <c r="A1518" s="113" t="s">
        <v>2516</v>
      </c>
      <c r="B1518" s="113" t="s">
        <v>384</v>
      </c>
      <c r="C1518" s="113">
        <v>2.4</v>
      </c>
      <c r="D1518" s="113">
        <v>2.5</v>
      </c>
      <c r="E1518" s="113">
        <v>2.4</v>
      </c>
      <c r="F1518" s="113">
        <v>2.4</v>
      </c>
      <c r="G1518" s="113">
        <v>2.4</v>
      </c>
      <c r="H1518" s="113">
        <v>2.5</v>
      </c>
      <c r="I1518" s="113">
        <v>41208</v>
      </c>
      <c r="J1518" s="113">
        <v>99097.9</v>
      </c>
      <c r="K1518" s="115">
        <v>43507</v>
      </c>
      <c r="L1518" s="113">
        <v>60</v>
      </c>
      <c r="M1518" s="113" t="s">
        <v>2517</v>
      </c>
    </row>
    <row r="1519" spans="1:14">
      <c r="A1519" s="113" t="s">
        <v>1693</v>
      </c>
      <c r="B1519" s="113" t="s">
        <v>384</v>
      </c>
      <c r="C1519" s="113">
        <v>61.8</v>
      </c>
      <c r="D1519" s="113">
        <v>62</v>
      </c>
      <c r="E1519" s="113">
        <v>58.15</v>
      </c>
      <c r="F1519" s="113">
        <v>58.45</v>
      </c>
      <c r="G1519" s="113">
        <v>58.4</v>
      </c>
      <c r="H1519" s="113">
        <v>61.45</v>
      </c>
      <c r="I1519" s="113">
        <v>425548</v>
      </c>
      <c r="J1519" s="113">
        <v>25304180.800000001</v>
      </c>
      <c r="K1519" s="115">
        <v>43507</v>
      </c>
      <c r="L1519" s="113">
        <v>4992</v>
      </c>
      <c r="M1519" s="113" t="s">
        <v>1694</v>
      </c>
    </row>
    <row r="1520" spans="1:14">
      <c r="A1520" s="113" t="s">
        <v>156</v>
      </c>
      <c r="B1520" s="113" t="s">
        <v>384</v>
      </c>
      <c r="C1520" s="113">
        <v>1377</v>
      </c>
      <c r="D1520" s="113">
        <v>1397.05</v>
      </c>
      <c r="E1520" s="113">
        <v>1356.1</v>
      </c>
      <c r="F1520" s="113">
        <v>1375.2</v>
      </c>
      <c r="G1520" s="113">
        <v>1378.5</v>
      </c>
      <c r="H1520" s="113">
        <v>1380.5</v>
      </c>
      <c r="I1520" s="113">
        <v>829992</v>
      </c>
      <c r="J1520" s="113">
        <v>1150785584.45</v>
      </c>
      <c r="K1520" s="115">
        <v>43507</v>
      </c>
      <c r="L1520" s="113">
        <v>14622</v>
      </c>
      <c r="M1520" s="113" t="s">
        <v>1695</v>
      </c>
    </row>
    <row r="1521" spans="1:13">
      <c r="A1521" s="113" t="s">
        <v>1696</v>
      </c>
      <c r="B1521" s="113" t="s">
        <v>384</v>
      </c>
      <c r="C1521" s="113">
        <v>167.9</v>
      </c>
      <c r="D1521" s="113">
        <v>167.9</v>
      </c>
      <c r="E1521" s="113">
        <v>162</v>
      </c>
      <c r="F1521" s="113">
        <v>163</v>
      </c>
      <c r="G1521" s="113">
        <v>162.1</v>
      </c>
      <c r="H1521" s="113">
        <v>164.05</v>
      </c>
      <c r="I1521" s="113">
        <v>4281</v>
      </c>
      <c r="J1521" s="113">
        <v>704755.35</v>
      </c>
      <c r="K1521" s="115">
        <v>43507</v>
      </c>
      <c r="L1521" s="113">
        <v>165</v>
      </c>
      <c r="M1521" s="113" t="s">
        <v>1697</v>
      </c>
    </row>
    <row r="1522" spans="1:13">
      <c r="A1522" s="113" t="s">
        <v>157</v>
      </c>
      <c r="B1522" s="113" t="s">
        <v>384</v>
      </c>
      <c r="C1522" s="113">
        <v>17.100000000000001</v>
      </c>
      <c r="D1522" s="113">
        <v>17.649999999999999</v>
      </c>
      <c r="E1522" s="113">
        <v>17.100000000000001</v>
      </c>
      <c r="F1522" s="113">
        <v>17.5</v>
      </c>
      <c r="G1522" s="113">
        <v>17.5</v>
      </c>
      <c r="H1522" s="113">
        <v>17.8</v>
      </c>
      <c r="I1522" s="113">
        <v>355504</v>
      </c>
      <c r="J1522" s="113">
        <v>6182523.6500000004</v>
      </c>
      <c r="K1522" s="115">
        <v>43507</v>
      </c>
      <c r="L1522" s="113">
        <v>1178</v>
      </c>
      <c r="M1522" s="113" t="s">
        <v>1698</v>
      </c>
    </row>
    <row r="1523" spans="1:13">
      <c r="A1523" s="113" t="s">
        <v>1699</v>
      </c>
      <c r="B1523" s="113" t="s">
        <v>384</v>
      </c>
      <c r="C1523" s="113">
        <v>248</v>
      </c>
      <c r="D1523" s="113">
        <v>248</v>
      </c>
      <c r="E1523" s="113">
        <v>238</v>
      </c>
      <c r="F1523" s="113">
        <v>238.25</v>
      </c>
      <c r="G1523" s="113">
        <v>238</v>
      </c>
      <c r="H1523" s="113">
        <v>249.1</v>
      </c>
      <c r="I1523" s="113">
        <v>72347</v>
      </c>
      <c r="J1523" s="113">
        <v>17426521</v>
      </c>
      <c r="K1523" s="115">
        <v>43507</v>
      </c>
      <c r="L1523" s="113">
        <v>3695</v>
      </c>
      <c r="M1523" s="113" t="s">
        <v>1700</v>
      </c>
    </row>
    <row r="1524" spans="1:13">
      <c r="A1524" s="113" t="s">
        <v>1701</v>
      </c>
      <c r="B1524" s="113" t="s">
        <v>384</v>
      </c>
      <c r="C1524" s="113">
        <v>227</v>
      </c>
      <c r="D1524" s="113">
        <v>232</v>
      </c>
      <c r="E1524" s="113">
        <v>224.4</v>
      </c>
      <c r="F1524" s="113">
        <v>227.35</v>
      </c>
      <c r="G1524" s="113">
        <v>225.85</v>
      </c>
      <c r="H1524" s="113">
        <v>231.35</v>
      </c>
      <c r="I1524" s="113">
        <v>5140</v>
      </c>
      <c r="J1524" s="113">
        <v>1170218.75</v>
      </c>
      <c r="K1524" s="115">
        <v>43507</v>
      </c>
      <c r="L1524" s="113">
        <v>360</v>
      </c>
      <c r="M1524" s="113" t="s">
        <v>1702</v>
      </c>
    </row>
    <row r="1525" spans="1:13">
      <c r="A1525" s="113" t="s">
        <v>3348</v>
      </c>
      <c r="B1525" s="113" t="s">
        <v>384</v>
      </c>
      <c r="C1525" s="113">
        <v>13.6</v>
      </c>
      <c r="D1525" s="113">
        <v>14.5</v>
      </c>
      <c r="E1525" s="113">
        <v>12.75</v>
      </c>
      <c r="F1525" s="113">
        <v>12.95</v>
      </c>
      <c r="G1525" s="113">
        <v>12.75</v>
      </c>
      <c r="H1525" s="113">
        <v>13.35</v>
      </c>
      <c r="I1525" s="113">
        <v>17252</v>
      </c>
      <c r="J1525" s="113">
        <v>228168.35</v>
      </c>
      <c r="K1525" s="115">
        <v>43507</v>
      </c>
      <c r="L1525" s="113">
        <v>110</v>
      </c>
      <c r="M1525" s="113" t="s">
        <v>3349</v>
      </c>
    </row>
    <row r="1526" spans="1:13">
      <c r="A1526" s="113" t="s">
        <v>1703</v>
      </c>
      <c r="B1526" s="113" t="s">
        <v>384</v>
      </c>
      <c r="C1526" s="113">
        <v>5.55</v>
      </c>
      <c r="D1526" s="113">
        <v>5.8</v>
      </c>
      <c r="E1526" s="113">
        <v>5.4</v>
      </c>
      <c r="F1526" s="113">
        <v>5.65</v>
      </c>
      <c r="G1526" s="113">
        <v>5.75</v>
      </c>
      <c r="H1526" s="113">
        <v>5.6</v>
      </c>
      <c r="I1526" s="113">
        <v>132074</v>
      </c>
      <c r="J1526" s="113">
        <v>739475.9</v>
      </c>
      <c r="K1526" s="115">
        <v>43507</v>
      </c>
      <c r="L1526" s="113">
        <v>332</v>
      </c>
      <c r="M1526" s="113" t="s">
        <v>1704</v>
      </c>
    </row>
    <row r="1527" spans="1:13">
      <c r="A1527" s="113" t="s">
        <v>1705</v>
      </c>
      <c r="B1527" s="113" t="s">
        <v>384</v>
      </c>
      <c r="C1527" s="113">
        <v>267.5</v>
      </c>
      <c r="D1527" s="113">
        <v>267.55</v>
      </c>
      <c r="E1527" s="113">
        <v>253.55</v>
      </c>
      <c r="F1527" s="113">
        <v>258.55</v>
      </c>
      <c r="G1527" s="113">
        <v>259</v>
      </c>
      <c r="H1527" s="113">
        <v>268.7</v>
      </c>
      <c r="I1527" s="113">
        <v>2994994</v>
      </c>
      <c r="J1527" s="113">
        <v>772002947.10000002</v>
      </c>
      <c r="K1527" s="115">
        <v>43507</v>
      </c>
      <c r="L1527" s="113">
        <v>38027</v>
      </c>
      <c r="M1527" s="113" t="s">
        <v>1706</v>
      </c>
    </row>
    <row r="1528" spans="1:13">
      <c r="A1528" s="113" t="s">
        <v>158</v>
      </c>
      <c r="B1528" s="113" t="s">
        <v>384</v>
      </c>
      <c r="C1528" s="113">
        <v>3565.6</v>
      </c>
      <c r="D1528" s="113">
        <v>3565.6</v>
      </c>
      <c r="E1528" s="113">
        <v>3440.1</v>
      </c>
      <c r="F1528" s="113">
        <v>3449.4</v>
      </c>
      <c r="G1528" s="113">
        <v>3453</v>
      </c>
      <c r="H1528" s="113">
        <v>3557.8</v>
      </c>
      <c r="I1528" s="113">
        <v>206491</v>
      </c>
      <c r="J1528" s="113">
        <v>718944476.5</v>
      </c>
      <c r="K1528" s="115">
        <v>43507</v>
      </c>
      <c r="L1528" s="113">
        <v>15373</v>
      </c>
      <c r="M1528" s="113" t="s">
        <v>1707</v>
      </c>
    </row>
    <row r="1529" spans="1:13">
      <c r="A1529" s="113" t="s">
        <v>1708</v>
      </c>
      <c r="B1529" s="113" t="s">
        <v>384</v>
      </c>
      <c r="C1529" s="113">
        <v>51.65</v>
      </c>
      <c r="D1529" s="113">
        <v>51.65</v>
      </c>
      <c r="E1529" s="113">
        <v>50.15</v>
      </c>
      <c r="F1529" s="113">
        <v>50.2</v>
      </c>
      <c r="G1529" s="113">
        <v>50.15</v>
      </c>
      <c r="H1529" s="113">
        <v>51.65</v>
      </c>
      <c r="I1529" s="113">
        <v>7985</v>
      </c>
      <c r="J1529" s="113">
        <v>404040.65</v>
      </c>
      <c r="K1529" s="115">
        <v>43507</v>
      </c>
      <c r="L1529" s="113">
        <v>119</v>
      </c>
      <c r="M1529" s="113" t="s">
        <v>1709</v>
      </c>
    </row>
    <row r="1530" spans="1:13">
      <c r="A1530" s="113" t="s">
        <v>3714</v>
      </c>
      <c r="B1530" s="113" t="s">
        <v>384</v>
      </c>
      <c r="C1530" s="113">
        <v>1.6</v>
      </c>
      <c r="D1530" s="113">
        <v>1.6</v>
      </c>
      <c r="E1530" s="113">
        <v>1.6</v>
      </c>
      <c r="F1530" s="113">
        <v>1.6</v>
      </c>
      <c r="G1530" s="113">
        <v>1.6</v>
      </c>
      <c r="H1530" s="113">
        <v>1.65</v>
      </c>
      <c r="I1530" s="113">
        <v>20</v>
      </c>
      <c r="J1530" s="113">
        <v>32</v>
      </c>
      <c r="K1530" s="115">
        <v>43507</v>
      </c>
      <c r="L1530" s="113">
        <v>1</v>
      </c>
      <c r="M1530" s="113" t="s">
        <v>3715</v>
      </c>
    </row>
    <row r="1531" spans="1:13">
      <c r="A1531" s="113" t="s">
        <v>1710</v>
      </c>
      <c r="B1531" s="113" t="s">
        <v>384</v>
      </c>
      <c r="C1531" s="113">
        <v>197.4</v>
      </c>
      <c r="D1531" s="113">
        <v>197.4</v>
      </c>
      <c r="E1531" s="113">
        <v>190</v>
      </c>
      <c r="F1531" s="113">
        <v>193.5</v>
      </c>
      <c r="G1531" s="113">
        <v>192.5</v>
      </c>
      <c r="H1531" s="113">
        <v>196.15</v>
      </c>
      <c r="I1531" s="113">
        <v>98340</v>
      </c>
      <c r="J1531" s="113">
        <v>19044320.550000001</v>
      </c>
      <c r="K1531" s="115">
        <v>43507</v>
      </c>
      <c r="L1531" s="113">
        <v>1465</v>
      </c>
      <c r="M1531" s="113" t="s">
        <v>1711</v>
      </c>
    </row>
    <row r="1532" spans="1:13">
      <c r="A1532" s="113" t="s">
        <v>1712</v>
      </c>
      <c r="B1532" s="113" t="s">
        <v>384</v>
      </c>
      <c r="C1532" s="113">
        <v>96</v>
      </c>
      <c r="D1532" s="113">
        <v>97</v>
      </c>
      <c r="E1532" s="113">
        <v>92.05</v>
      </c>
      <c r="F1532" s="113">
        <v>94.95</v>
      </c>
      <c r="G1532" s="113">
        <v>96.5</v>
      </c>
      <c r="H1532" s="113">
        <v>97.1</v>
      </c>
      <c r="I1532" s="113">
        <v>9043</v>
      </c>
      <c r="J1532" s="113">
        <v>866623</v>
      </c>
      <c r="K1532" s="115">
        <v>43507</v>
      </c>
      <c r="L1532" s="113">
        <v>101</v>
      </c>
      <c r="M1532" s="113" t="s">
        <v>1713</v>
      </c>
    </row>
    <row r="1533" spans="1:13">
      <c r="A1533" s="113" t="s">
        <v>159</v>
      </c>
      <c r="B1533" s="113" t="s">
        <v>384</v>
      </c>
      <c r="C1533" s="113">
        <v>72.400000000000006</v>
      </c>
      <c r="D1533" s="113">
        <v>73.05</v>
      </c>
      <c r="E1533" s="113">
        <v>71.25</v>
      </c>
      <c r="F1533" s="113">
        <v>72.150000000000006</v>
      </c>
      <c r="G1533" s="113">
        <v>72.150000000000006</v>
      </c>
      <c r="H1533" s="113">
        <v>72.5</v>
      </c>
      <c r="I1533" s="113">
        <v>8149862</v>
      </c>
      <c r="J1533" s="113">
        <v>587820912.45000005</v>
      </c>
      <c r="K1533" s="115">
        <v>43507</v>
      </c>
      <c r="L1533" s="113">
        <v>53757</v>
      </c>
      <c r="M1533" s="113" t="s">
        <v>1714</v>
      </c>
    </row>
    <row r="1534" spans="1:13">
      <c r="A1534" s="113" t="s">
        <v>2086</v>
      </c>
      <c r="B1534" s="113" t="s">
        <v>384</v>
      </c>
      <c r="C1534" s="113">
        <v>46.35</v>
      </c>
      <c r="D1534" s="113">
        <v>48.35</v>
      </c>
      <c r="E1534" s="113">
        <v>46.35</v>
      </c>
      <c r="F1534" s="113">
        <v>47.2</v>
      </c>
      <c r="G1534" s="113">
        <v>47.65</v>
      </c>
      <c r="H1534" s="113">
        <v>47.7</v>
      </c>
      <c r="I1534" s="113">
        <v>75211</v>
      </c>
      <c r="J1534" s="113">
        <v>3578871.65</v>
      </c>
      <c r="K1534" s="115">
        <v>43507</v>
      </c>
      <c r="L1534" s="113">
        <v>369</v>
      </c>
      <c r="M1534" s="113" t="s">
        <v>2735</v>
      </c>
    </row>
    <row r="1535" spans="1:13">
      <c r="A1535" s="113" t="s">
        <v>3350</v>
      </c>
      <c r="B1535" s="113" t="s">
        <v>3201</v>
      </c>
      <c r="C1535" s="113">
        <v>1.2</v>
      </c>
      <c r="D1535" s="113">
        <v>1.25</v>
      </c>
      <c r="E1535" s="113">
        <v>1.2</v>
      </c>
      <c r="F1535" s="113">
        <v>1.2</v>
      </c>
      <c r="G1535" s="113">
        <v>1.2</v>
      </c>
      <c r="H1535" s="113">
        <v>1.25</v>
      </c>
      <c r="I1535" s="113">
        <v>4282217</v>
      </c>
      <c r="J1535" s="113">
        <v>5155261.55</v>
      </c>
      <c r="K1535" s="115">
        <v>43507</v>
      </c>
      <c r="L1535" s="113">
        <v>1301</v>
      </c>
      <c r="M1535" s="113" t="s">
        <v>3351</v>
      </c>
    </row>
    <row r="1536" spans="1:13">
      <c r="A1536" s="113" t="s">
        <v>1715</v>
      </c>
      <c r="B1536" s="113" t="s">
        <v>384</v>
      </c>
      <c r="C1536" s="113">
        <v>10.1</v>
      </c>
      <c r="D1536" s="113">
        <v>10.35</v>
      </c>
      <c r="E1536" s="113">
        <v>10</v>
      </c>
      <c r="F1536" s="113">
        <v>10.199999999999999</v>
      </c>
      <c r="G1536" s="113">
        <v>10.25</v>
      </c>
      <c r="H1536" s="113">
        <v>10.15</v>
      </c>
      <c r="I1536" s="113">
        <v>245861</v>
      </c>
      <c r="J1536" s="113">
        <v>2507104.1</v>
      </c>
      <c r="K1536" s="115">
        <v>43507</v>
      </c>
      <c r="L1536" s="113">
        <v>573</v>
      </c>
      <c r="M1536" s="113" t="s">
        <v>1716</v>
      </c>
    </row>
    <row r="1537" spans="1:13">
      <c r="A1537" s="113" t="s">
        <v>3196</v>
      </c>
      <c r="B1537" s="113" t="s">
        <v>384</v>
      </c>
      <c r="C1537" s="113">
        <v>305</v>
      </c>
      <c r="D1537" s="113">
        <v>307</v>
      </c>
      <c r="E1537" s="113">
        <v>285.60000000000002</v>
      </c>
      <c r="F1537" s="113">
        <v>303.05</v>
      </c>
      <c r="G1537" s="113">
        <v>305</v>
      </c>
      <c r="H1537" s="113">
        <v>297.64999999999998</v>
      </c>
      <c r="I1537" s="113">
        <v>849</v>
      </c>
      <c r="J1537" s="113">
        <v>251604.2</v>
      </c>
      <c r="K1537" s="115">
        <v>43507</v>
      </c>
      <c r="L1537" s="113">
        <v>26</v>
      </c>
      <c r="M1537" s="113" t="s">
        <v>3197</v>
      </c>
    </row>
    <row r="1538" spans="1:13">
      <c r="A1538" s="113" t="s">
        <v>1717</v>
      </c>
      <c r="B1538" s="113" t="s">
        <v>384</v>
      </c>
      <c r="C1538" s="113">
        <v>262.8</v>
      </c>
      <c r="D1538" s="113">
        <v>267.8</v>
      </c>
      <c r="E1538" s="113">
        <v>226.1</v>
      </c>
      <c r="F1538" s="113">
        <v>232.45</v>
      </c>
      <c r="G1538" s="113">
        <v>232.1</v>
      </c>
      <c r="H1538" s="113">
        <v>260.64999999999998</v>
      </c>
      <c r="I1538" s="113">
        <v>175665</v>
      </c>
      <c r="J1538" s="113">
        <v>42850351.75</v>
      </c>
      <c r="K1538" s="115">
        <v>43507</v>
      </c>
      <c r="L1538" s="113">
        <v>3553</v>
      </c>
      <c r="M1538" s="113" t="s">
        <v>1718</v>
      </c>
    </row>
    <row r="1539" spans="1:13">
      <c r="A1539" s="113" t="s">
        <v>160</v>
      </c>
      <c r="B1539" s="113" t="s">
        <v>384</v>
      </c>
      <c r="C1539" s="113">
        <v>812</v>
      </c>
      <c r="D1539" s="113">
        <v>815</v>
      </c>
      <c r="E1539" s="113">
        <v>801.45</v>
      </c>
      <c r="F1539" s="113">
        <v>805.85</v>
      </c>
      <c r="G1539" s="113">
        <v>804</v>
      </c>
      <c r="H1539" s="113">
        <v>812.2</v>
      </c>
      <c r="I1539" s="113">
        <v>1159530</v>
      </c>
      <c r="J1539" s="113">
        <v>937586716.14999998</v>
      </c>
      <c r="K1539" s="115">
        <v>43507</v>
      </c>
      <c r="L1539" s="113">
        <v>23569</v>
      </c>
      <c r="M1539" s="113" t="s">
        <v>1719</v>
      </c>
    </row>
    <row r="1540" spans="1:13">
      <c r="A1540" s="113" t="s">
        <v>3352</v>
      </c>
      <c r="B1540" s="113" t="s">
        <v>384</v>
      </c>
      <c r="C1540" s="113">
        <v>3.15</v>
      </c>
      <c r="D1540" s="113">
        <v>3.4</v>
      </c>
      <c r="E1540" s="113">
        <v>3.15</v>
      </c>
      <c r="F1540" s="113">
        <v>3.3</v>
      </c>
      <c r="G1540" s="113">
        <v>3.4</v>
      </c>
      <c r="H1540" s="113">
        <v>3.15</v>
      </c>
      <c r="I1540" s="113">
        <v>2004692</v>
      </c>
      <c r="J1540" s="113">
        <v>6546578.9500000002</v>
      </c>
      <c r="K1540" s="115">
        <v>43507</v>
      </c>
      <c r="L1540" s="113">
        <v>1223</v>
      </c>
      <c r="M1540" s="113" t="s">
        <v>3353</v>
      </c>
    </row>
    <row r="1541" spans="1:13">
      <c r="A1541" s="113" t="s">
        <v>1720</v>
      </c>
      <c r="B1541" s="113" t="s">
        <v>384</v>
      </c>
      <c r="C1541" s="113">
        <v>29.9</v>
      </c>
      <c r="D1541" s="113">
        <v>29.9</v>
      </c>
      <c r="E1541" s="113">
        <v>29.2</v>
      </c>
      <c r="F1541" s="113">
        <v>29.35</v>
      </c>
      <c r="G1541" s="113">
        <v>29.35</v>
      </c>
      <c r="H1541" s="113">
        <v>29.95</v>
      </c>
      <c r="I1541" s="113">
        <v>285199</v>
      </c>
      <c r="J1541" s="113">
        <v>8381413.2000000002</v>
      </c>
      <c r="K1541" s="115">
        <v>43507</v>
      </c>
      <c r="L1541" s="113">
        <v>1052</v>
      </c>
      <c r="M1541" s="113" t="s">
        <v>1721</v>
      </c>
    </row>
    <row r="1542" spans="1:13">
      <c r="A1542" s="113" t="s">
        <v>3354</v>
      </c>
      <c r="B1542" s="113" t="s">
        <v>3201</v>
      </c>
      <c r="C1542" s="113">
        <v>2.15</v>
      </c>
      <c r="D1542" s="113">
        <v>2.2000000000000002</v>
      </c>
      <c r="E1542" s="113">
        <v>2</v>
      </c>
      <c r="F1542" s="113">
        <v>2</v>
      </c>
      <c r="G1542" s="113">
        <v>2</v>
      </c>
      <c r="H1542" s="113">
        <v>2.1</v>
      </c>
      <c r="I1542" s="113">
        <v>2009</v>
      </c>
      <c r="J1542" s="113">
        <v>4035.9</v>
      </c>
      <c r="K1542" s="115">
        <v>43507</v>
      </c>
      <c r="L1542" s="113">
        <v>11</v>
      </c>
      <c r="M1542" s="113" t="s">
        <v>3355</v>
      </c>
    </row>
    <row r="1543" spans="1:13">
      <c r="A1543" s="113" t="s">
        <v>3591</v>
      </c>
      <c r="B1543" s="113" t="s">
        <v>384</v>
      </c>
      <c r="C1543" s="113">
        <v>270</v>
      </c>
      <c r="D1543" s="113">
        <v>274.79000000000002</v>
      </c>
      <c r="E1543" s="113">
        <v>266</v>
      </c>
      <c r="F1543" s="113">
        <v>267.37</v>
      </c>
      <c r="G1543" s="113">
        <v>267</v>
      </c>
      <c r="H1543" s="113">
        <v>272.32</v>
      </c>
      <c r="I1543" s="113">
        <v>258</v>
      </c>
      <c r="J1543" s="113">
        <v>69406.009999999995</v>
      </c>
      <c r="K1543" s="115">
        <v>43507</v>
      </c>
      <c r="L1543" s="113">
        <v>17</v>
      </c>
      <c r="M1543" s="113" t="s">
        <v>3592</v>
      </c>
    </row>
    <row r="1544" spans="1:13">
      <c r="A1544" s="113" t="s">
        <v>2775</v>
      </c>
      <c r="B1544" s="113" t="s">
        <v>384</v>
      </c>
      <c r="C1544" s="113">
        <v>1148</v>
      </c>
      <c r="D1544" s="113">
        <v>1164</v>
      </c>
      <c r="E1544" s="113">
        <v>1120</v>
      </c>
      <c r="F1544" s="113">
        <v>1145.1500000000001</v>
      </c>
      <c r="G1544" s="113">
        <v>1145.1500000000001</v>
      </c>
      <c r="H1544" s="113">
        <v>1143.6500000000001</v>
      </c>
      <c r="I1544" s="113">
        <v>107</v>
      </c>
      <c r="J1544" s="113">
        <v>122309.5</v>
      </c>
      <c r="K1544" s="115">
        <v>43507</v>
      </c>
      <c r="L1544" s="113">
        <v>16</v>
      </c>
      <c r="M1544" s="113" t="s">
        <v>2776</v>
      </c>
    </row>
    <row r="1545" spans="1:13">
      <c r="A1545" s="113" t="s">
        <v>3459</v>
      </c>
      <c r="B1545" s="113" t="s">
        <v>384</v>
      </c>
      <c r="C1545" s="113">
        <v>381.79</v>
      </c>
      <c r="D1545" s="113">
        <v>383</v>
      </c>
      <c r="E1545" s="113">
        <v>381.79</v>
      </c>
      <c r="F1545" s="113">
        <v>382.66</v>
      </c>
      <c r="G1545" s="113">
        <v>383</v>
      </c>
      <c r="H1545" s="113">
        <v>382</v>
      </c>
      <c r="I1545" s="113">
        <v>378</v>
      </c>
      <c r="J1545" s="113">
        <v>144533.20000000001</v>
      </c>
      <c r="K1545" s="115">
        <v>43507</v>
      </c>
      <c r="L1545" s="113">
        <v>16</v>
      </c>
      <c r="M1545" s="113" t="s">
        <v>3460</v>
      </c>
    </row>
    <row r="1546" spans="1:13">
      <c r="A1546" s="113" t="s">
        <v>3356</v>
      </c>
      <c r="B1546" s="113" t="s">
        <v>384</v>
      </c>
      <c r="C1546" s="113">
        <v>9.9</v>
      </c>
      <c r="D1546" s="113">
        <v>10.199999999999999</v>
      </c>
      <c r="E1546" s="113">
        <v>9.35</v>
      </c>
      <c r="F1546" s="113">
        <v>10.199999999999999</v>
      </c>
      <c r="G1546" s="113">
        <v>10.199999999999999</v>
      </c>
      <c r="H1546" s="113">
        <v>9.75</v>
      </c>
      <c r="I1546" s="113">
        <v>67972</v>
      </c>
      <c r="J1546" s="113">
        <v>664668.44999999995</v>
      </c>
      <c r="K1546" s="115">
        <v>43507</v>
      </c>
      <c r="L1546" s="113">
        <v>188</v>
      </c>
      <c r="M1546" s="113" t="s">
        <v>3357</v>
      </c>
    </row>
    <row r="1547" spans="1:13">
      <c r="A1547" s="113" t="s">
        <v>2261</v>
      </c>
      <c r="B1547" s="113" t="s">
        <v>384</v>
      </c>
      <c r="C1547" s="113">
        <v>94.25</v>
      </c>
      <c r="D1547" s="113">
        <v>94.45</v>
      </c>
      <c r="E1547" s="113">
        <v>87.25</v>
      </c>
      <c r="F1547" s="113">
        <v>88.25</v>
      </c>
      <c r="G1547" s="113">
        <v>88</v>
      </c>
      <c r="H1547" s="113">
        <v>93.4</v>
      </c>
      <c r="I1547" s="113">
        <v>34249</v>
      </c>
      <c r="J1547" s="113">
        <v>3111775.95</v>
      </c>
      <c r="K1547" s="115">
        <v>43507</v>
      </c>
      <c r="L1547" s="113">
        <v>680</v>
      </c>
      <c r="M1547" s="113" t="s">
        <v>2262</v>
      </c>
    </row>
    <row r="1548" spans="1:13">
      <c r="A1548" s="113" t="s">
        <v>3358</v>
      </c>
      <c r="B1548" s="113" t="s">
        <v>3201</v>
      </c>
      <c r="C1548" s="113">
        <v>0.15</v>
      </c>
      <c r="D1548" s="113">
        <v>0.15</v>
      </c>
      <c r="E1548" s="113">
        <v>0.1</v>
      </c>
      <c r="F1548" s="113">
        <v>0.1</v>
      </c>
      <c r="G1548" s="113">
        <v>0.15</v>
      </c>
      <c r="H1548" s="113">
        <v>0.1</v>
      </c>
      <c r="I1548" s="113">
        <v>774945</v>
      </c>
      <c r="J1548" s="113">
        <v>89031.65</v>
      </c>
      <c r="K1548" s="115">
        <v>43507</v>
      </c>
      <c r="L1548" s="113">
        <v>131</v>
      </c>
      <c r="M1548" s="113" t="s">
        <v>3359</v>
      </c>
    </row>
    <row r="1549" spans="1:13">
      <c r="A1549" s="113" t="s">
        <v>1722</v>
      </c>
      <c r="B1549" s="113" t="s">
        <v>384</v>
      </c>
      <c r="C1549" s="113">
        <v>251.05</v>
      </c>
      <c r="D1549" s="113">
        <v>252</v>
      </c>
      <c r="E1549" s="113">
        <v>245</v>
      </c>
      <c r="F1549" s="113">
        <v>247.2</v>
      </c>
      <c r="G1549" s="113">
        <v>247</v>
      </c>
      <c r="H1549" s="113">
        <v>252.4</v>
      </c>
      <c r="I1549" s="113">
        <v>10112</v>
      </c>
      <c r="J1549" s="113">
        <v>2498422.5</v>
      </c>
      <c r="K1549" s="115">
        <v>43507</v>
      </c>
      <c r="L1549" s="113">
        <v>1179</v>
      </c>
      <c r="M1549" s="113" t="s">
        <v>1723</v>
      </c>
    </row>
    <row r="1550" spans="1:13">
      <c r="A1550" s="113" t="s">
        <v>1724</v>
      </c>
      <c r="B1550" s="113" t="s">
        <v>384</v>
      </c>
      <c r="C1550" s="113">
        <v>465</v>
      </c>
      <c r="D1550" s="113">
        <v>465</v>
      </c>
      <c r="E1550" s="113">
        <v>436.1</v>
      </c>
      <c r="F1550" s="113">
        <v>444.85</v>
      </c>
      <c r="G1550" s="113">
        <v>443.75</v>
      </c>
      <c r="H1550" s="113">
        <v>459</v>
      </c>
      <c r="I1550" s="113">
        <v>9015</v>
      </c>
      <c r="J1550" s="113">
        <v>4016251.8</v>
      </c>
      <c r="K1550" s="115">
        <v>43507</v>
      </c>
      <c r="L1550" s="113">
        <v>961</v>
      </c>
      <c r="M1550" s="113" t="s">
        <v>1725</v>
      </c>
    </row>
    <row r="1551" spans="1:13">
      <c r="A1551" s="113" t="s">
        <v>2087</v>
      </c>
      <c r="B1551" s="113" t="s">
        <v>384</v>
      </c>
      <c r="C1551" s="113">
        <v>635.29999999999995</v>
      </c>
      <c r="D1551" s="113">
        <v>639.29999999999995</v>
      </c>
      <c r="E1551" s="113">
        <v>622</v>
      </c>
      <c r="F1551" s="113">
        <v>624.1</v>
      </c>
      <c r="G1551" s="113">
        <v>622</v>
      </c>
      <c r="H1551" s="113">
        <v>634.6</v>
      </c>
      <c r="I1551" s="113">
        <v>4119</v>
      </c>
      <c r="J1551" s="113">
        <v>2599680.5</v>
      </c>
      <c r="K1551" s="115">
        <v>43507</v>
      </c>
      <c r="L1551" s="113">
        <v>291</v>
      </c>
      <c r="M1551" s="113" t="s">
        <v>2088</v>
      </c>
    </row>
    <row r="1552" spans="1:13">
      <c r="A1552" s="113" t="s">
        <v>2628</v>
      </c>
      <c r="B1552" s="113" t="s">
        <v>384</v>
      </c>
      <c r="C1552" s="113">
        <v>44.05</v>
      </c>
      <c r="D1552" s="113">
        <v>46</v>
      </c>
      <c r="E1552" s="113">
        <v>42.7</v>
      </c>
      <c r="F1552" s="113">
        <v>44.9</v>
      </c>
      <c r="G1552" s="113">
        <v>44.9</v>
      </c>
      <c r="H1552" s="113">
        <v>44.2</v>
      </c>
      <c r="I1552" s="113">
        <v>4708984</v>
      </c>
      <c r="J1552" s="113">
        <v>208888068.90000001</v>
      </c>
      <c r="K1552" s="115">
        <v>43507</v>
      </c>
      <c r="L1552" s="113">
        <v>13878</v>
      </c>
      <c r="M1552" s="113" t="s">
        <v>2714</v>
      </c>
    </row>
    <row r="1553" spans="1:13">
      <c r="A1553" s="113" t="s">
        <v>1726</v>
      </c>
      <c r="B1553" s="113" t="s">
        <v>384</v>
      </c>
      <c r="C1553" s="113">
        <v>38.549999999999997</v>
      </c>
      <c r="D1553" s="113">
        <v>38.549999999999997</v>
      </c>
      <c r="E1553" s="113">
        <v>37.200000000000003</v>
      </c>
      <c r="F1553" s="113">
        <v>37.75</v>
      </c>
      <c r="G1553" s="113">
        <v>37.75</v>
      </c>
      <c r="H1553" s="113">
        <v>38.700000000000003</v>
      </c>
      <c r="I1553" s="113">
        <v>13927</v>
      </c>
      <c r="J1553" s="113">
        <v>523000.2</v>
      </c>
      <c r="K1553" s="115">
        <v>43507</v>
      </c>
      <c r="L1553" s="113">
        <v>63</v>
      </c>
      <c r="M1553" s="113" t="s">
        <v>1727</v>
      </c>
    </row>
    <row r="1554" spans="1:13">
      <c r="A1554" s="113" t="s">
        <v>1728</v>
      </c>
      <c r="B1554" s="113" t="s">
        <v>384</v>
      </c>
      <c r="C1554" s="113">
        <v>10.3</v>
      </c>
      <c r="D1554" s="113">
        <v>10.3</v>
      </c>
      <c r="E1554" s="113">
        <v>9.4499999999999993</v>
      </c>
      <c r="F1554" s="113">
        <v>9.6</v>
      </c>
      <c r="G1554" s="113">
        <v>9.5</v>
      </c>
      <c r="H1554" s="113">
        <v>9.75</v>
      </c>
      <c r="I1554" s="113">
        <v>5873</v>
      </c>
      <c r="J1554" s="113">
        <v>56723.85</v>
      </c>
      <c r="K1554" s="115">
        <v>43507</v>
      </c>
      <c r="L1554" s="113">
        <v>57</v>
      </c>
      <c r="M1554" s="113" t="s">
        <v>1729</v>
      </c>
    </row>
    <row r="1555" spans="1:13">
      <c r="A1555" s="113" t="s">
        <v>2754</v>
      </c>
      <c r="B1555" s="113" t="s">
        <v>384</v>
      </c>
      <c r="C1555" s="113">
        <v>622.04999999999995</v>
      </c>
      <c r="D1555" s="113">
        <v>622.04999999999995</v>
      </c>
      <c r="E1555" s="113">
        <v>580.35</v>
      </c>
      <c r="F1555" s="113">
        <v>587.95000000000005</v>
      </c>
      <c r="G1555" s="113">
        <v>582.1</v>
      </c>
      <c r="H1555" s="113">
        <v>619.9</v>
      </c>
      <c r="I1555" s="113">
        <v>119170</v>
      </c>
      <c r="J1555" s="113">
        <v>71457273.700000003</v>
      </c>
      <c r="K1555" s="115">
        <v>43507</v>
      </c>
      <c r="L1555" s="113">
        <v>2409</v>
      </c>
      <c r="M1555" s="113" t="s">
        <v>2755</v>
      </c>
    </row>
    <row r="1556" spans="1:13">
      <c r="A1556" s="113" t="s">
        <v>1730</v>
      </c>
      <c r="B1556" s="113" t="s">
        <v>384</v>
      </c>
      <c r="C1556" s="113">
        <v>13.55</v>
      </c>
      <c r="D1556" s="113">
        <v>14.05</v>
      </c>
      <c r="E1556" s="113">
        <v>13.4</v>
      </c>
      <c r="F1556" s="113">
        <v>13.45</v>
      </c>
      <c r="G1556" s="113">
        <v>13.45</v>
      </c>
      <c r="H1556" s="113">
        <v>13.9</v>
      </c>
      <c r="I1556" s="113">
        <v>141228</v>
      </c>
      <c r="J1556" s="113">
        <v>1913178.95</v>
      </c>
      <c r="K1556" s="115">
        <v>43507</v>
      </c>
      <c r="L1556" s="113">
        <v>413</v>
      </c>
      <c r="M1556" s="113" t="s">
        <v>1731</v>
      </c>
    </row>
    <row r="1557" spans="1:13">
      <c r="A1557" s="113" t="s">
        <v>1732</v>
      </c>
      <c r="B1557" s="113" t="s">
        <v>384</v>
      </c>
      <c r="C1557" s="113">
        <v>9.8000000000000007</v>
      </c>
      <c r="D1557" s="113">
        <v>9.8000000000000007</v>
      </c>
      <c r="E1557" s="113">
        <v>9.5</v>
      </c>
      <c r="F1557" s="113">
        <v>9.75</v>
      </c>
      <c r="G1557" s="113">
        <v>9.5</v>
      </c>
      <c r="H1557" s="113">
        <v>9.85</v>
      </c>
      <c r="I1557" s="113">
        <v>1120</v>
      </c>
      <c r="J1557" s="113">
        <v>10935.75</v>
      </c>
      <c r="K1557" s="115">
        <v>43507</v>
      </c>
      <c r="L1557" s="113">
        <v>19</v>
      </c>
      <c r="M1557" s="113" t="s">
        <v>1733</v>
      </c>
    </row>
    <row r="1558" spans="1:13">
      <c r="A1558" s="113" t="s">
        <v>1928</v>
      </c>
      <c r="B1558" s="113" t="s">
        <v>384</v>
      </c>
      <c r="C1558" s="113">
        <v>816.55</v>
      </c>
      <c r="D1558" s="113">
        <v>817.5</v>
      </c>
      <c r="E1558" s="113">
        <v>792.1</v>
      </c>
      <c r="F1558" s="113">
        <v>794.65</v>
      </c>
      <c r="G1558" s="113">
        <v>795</v>
      </c>
      <c r="H1558" s="113">
        <v>814.65</v>
      </c>
      <c r="I1558" s="113">
        <v>45821</v>
      </c>
      <c r="J1558" s="113">
        <v>36579584.100000001</v>
      </c>
      <c r="K1558" s="115">
        <v>43507</v>
      </c>
      <c r="L1558" s="113">
        <v>3431</v>
      </c>
      <c r="M1558" s="113" t="s">
        <v>1929</v>
      </c>
    </row>
    <row r="1559" spans="1:13">
      <c r="A1559" s="113" t="s">
        <v>226</v>
      </c>
      <c r="B1559" s="113" t="s">
        <v>384</v>
      </c>
      <c r="C1559" s="113">
        <v>153.69999999999999</v>
      </c>
      <c r="D1559" s="113">
        <v>155.19999999999999</v>
      </c>
      <c r="E1559" s="113">
        <v>147.05000000000001</v>
      </c>
      <c r="F1559" s="113">
        <v>152.15</v>
      </c>
      <c r="G1559" s="113">
        <v>151.80000000000001</v>
      </c>
      <c r="H1559" s="113">
        <v>154.15</v>
      </c>
      <c r="I1559" s="113">
        <v>18188741</v>
      </c>
      <c r="J1559" s="113">
        <v>2750104548.3499999</v>
      </c>
      <c r="K1559" s="115">
        <v>43507</v>
      </c>
      <c r="L1559" s="113">
        <v>96930</v>
      </c>
      <c r="M1559" s="113" t="s">
        <v>1734</v>
      </c>
    </row>
    <row r="1560" spans="1:13">
      <c r="A1560" s="113" t="s">
        <v>1735</v>
      </c>
      <c r="B1560" s="113" t="s">
        <v>384</v>
      </c>
      <c r="C1560" s="113">
        <v>2210</v>
      </c>
      <c r="D1560" s="113">
        <v>2215.35</v>
      </c>
      <c r="E1560" s="113">
        <v>2134</v>
      </c>
      <c r="F1560" s="113">
        <v>2145.85</v>
      </c>
      <c r="G1560" s="113">
        <v>2134</v>
      </c>
      <c r="H1560" s="113">
        <v>2226.8000000000002</v>
      </c>
      <c r="I1560" s="113">
        <v>40191</v>
      </c>
      <c r="J1560" s="113">
        <v>86800424.799999997</v>
      </c>
      <c r="K1560" s="115">
        <v>43507</v>
      </c>
      <c r="L1560" s="113">
        <v>5592</v>
      </c>
      <c r="M1560" s="113" t="s">
        <v>1736</v>
      </c>
    </row>
    <row r="1561" spans="1:13">
      <c r="A1561" s="113" t="s">
        <v>1737</v>
      </c>
      <c r="B1561" s="113" t="s">
        <v>384</v>
      </c>
      <c r="C1561" s="113">
        <v>35.5</v>
      </c>
      <c r="D1561" s="113">
        <v>35.950000000000003</v>
      </c>
      <c r="E1561" s="113">
        <v>34.75</v>
      </c>
      <c r="F1561" s="113">
        <v>35.15</v>
      </c>
      <c r="G1561" s="113">
        <v>34.799999999999997</v>
      </c>
      <c r="H1561" s="113">
        <v>35.85</v>
      </c>
      <c r="I1561" s="113">
        <v>18654</v>
      </c>
      <c r="J1561" s="113">
        <v>660142</v>
      </c>
      <c r="K1561" s="115">
        <v>43507</v>
      </c>
      <c r="L1561" s="113">
        <v>174</v>
      </c>
      <c r="M1561" s="113" t="s">
        <v>1738</v>
      </c>
    </row>
    <row r="1562" spans="1:13">
      <c r="A1562" s="113" t="s">
        <v>1739</v>
      </c>
      <c r="B1562" s="113" t="s">
        <v>384</v>
      </c>
      <c r="C1562" s="113">
        <v>1119.5999999999999</v>
      </c>
      <c r="D1562" s="113">
        <v>1184</v>
      </c>
      <c r="E1562" s="113">
        <v>1105</v>
      </c>
      <c r="F1562" s="113">
        <v>1164.55</v>
      </c>
      <c r="G1562" s="113">
        <v>1175</v>
      </c>
      <c r="H1562" s="113">
        <v>1113.9000000000001</v>
      </c>
      <c r="I1562" s="113">
        <v>2179</v>
      </c>
      <c r="J1562" s="113">
        <v>2514209.7000000002</v>
      </c>
      <c r="K1562" s="115">
        <v>43507</v>
      </c>
      <c r="L1562" s="113">
        <v>317</v>
      </c>
      <c r="M1562" s="113" t="s">
        <v>1740</v>
      </c>
    </row>
    <row r="1563" spans="1:13">
      <c r="A1563" s="113" t="s">
        <v>381</v>
      </c>
      <c r="B1563" s="113" t="s">
        <v>384</v>
      </c>
      <c r="C1563" s="113">
        <v>52.25</v>
      </c>
      <c r="D1563" s="113">
        <v>56.45</v>
      </c>
      <c r="E1563" s="113">
        <v>52.25</v>
      </c>
      <c r="F1563" s="113">
        <v>54.5</v>
      </c>
      <c r="G1563" s="113">
        <v>54.5</v>
      </c>
      <c r="H1563" s="113">
        <v>54.85</v>
      </c>
      <c r="I1563" s="113">
        <v>23724</v>
      </c>
      <c r="J1563" s="113">
        <v>1286755.25</v>
      </c>
      <c r="K1563" s="115">
        <v>43507</v>
      </c>
      <c r="L1563" s="113">
        <v>564</v>
      </c>
      <c r="M1563" s="113" t="s">
        <v>1741</v>
      </c>
    </row>
    <row r="1564" spans="1:13">
      <c r="A1564" s="113" t="s">
        <v>1742</v>
      </c>
      <c r="B1564" s="113" t="s">
        <v>384</v>
      </c>
      <c r="C1564" s="113">
        <v>192</v>
      </c>
      <c r="D1564" s="113">
        <v>195.5</v>
      </c>
      <c r="E1564" s="113">
        <v>189.55</v>
      </c>
      <c r="F1564" s="113">
        <v>193.4</v>
      </c>
      <c r="G1564" s="113">
        <v>194</v>
      </c>
      <c r="H1564" s="113">
        <v>191.85</v>
      </c>
      <c r="I1564" s="113">
        <v>553360</v>
      </c>
      <c r="J1564" s="113">
        <v>106109490.5</v>
      </c>
      <c r="K1564" s="115">
        <v>43507</v>
      </c>
      <c r="L1564" s="113">
        <v>13449</v>
      </c>
      <c r="M1564" s="113" t="s">
        <v>1888</v>
      </c>
    </row>
    <row r="1565" spans="1:13">
      <c r="A1565" s="113" t="s">
        <v>1877</v>
      </c>
      <c r="B1565" s="113" t="s">
        <v>384</v>
      </c>
      <c r="C1565" s="113">
        <v>1926.9</v>
      </c>
      <c r="D1565" s="113">
        <v>1980.05</v>
      </c>
      <c r="E1565" s="113">
        <v>1925.25</v>
      </c>
      <c r="F1565" s="113">
        <v>1929.75</v>
      </c>
      <c r="G1565" s="113">
        <v>1925.25</v>
      </c>
      <c r="H1565" s="113">
        <v>1947.85</v>
      </c>
      <c r="I1565" s="113">
        <v>345</v>
      </c>
      <c r="J1565" s="113">
        <v>669025.65</v>
      </c>
      <c r="K1565" s="115">
        <v>43507</v>
      </c>
      <c r="L1565" s="113">
        <v>140</v>
      </c>
      <c r="M1565" s="113" t="s">
        <v>1878</v>
      </c>
    </row>
    <row r="1566" spans="1:13">
      <c r="A1566" s="113" t="s">
        <v>1743</v>
      </c>
      <c r="B1566" s="113" t="s">
        <v>3201</v>
      </c>
      <c r="C1566" s="113">
        <v>2.35</v>
      </c>
      <c r="D1566" s="113">
        <v>2.35</v>
      </c>
      <c r="E1566" s="113">
        <v>2.35</v>
      </c>
      <c r="F1566" s="113">
        <v>2.35</v>
      </c>
      <c r="G1566" s="113">
        <v>2.35</v>
      </c>
      <c r="H1566" s="113">
        <v>2.4500000000000002</v>
      </c>
      <c r="I1566" s="113">
        <v>2722</v>
      </c>
      <c r="J1566" s="113">
        <v>6396.7</v>
      </c>
      <c r="K1566" s="115">
        <v>43507</v>
      </c>
      <c r="L1566" s="113">
        <v>18</v>
      </c>
      <c r="M1566" s="113" t="s">
        <v>1744</v>
      </c>
    </row>
    <row r="1567" spans="1:13">
      <c r="A1567" s="113" t="s">
        <v>2007</v>
      </c>
      <c r="B1567" s="113" t="s">
        <v>384</v>
      </c>
      <c r="C1567" s="113">
        <v>72.55</v>
      </c>
      <c r="D1567" s="113">
        <v>75</v>
      </c>
      <c r="E1567" s="113">
        <v>72</v>
      </c>
      <c r="F1567" s="113">
        <v>74.3</v>
      </c>
      <c r="G1567" s="113">
        <v>74.400000000000006</v>
      </c>
      <c r="H1567" s="113">
        <v>73.05</v>
      </c>
      <c r="I1567" s="113">
        <v>27104</v>
      </c>
      <c r="J1567" s="113">
        <v>1980741.25</v>
      </c>
      <c r="K1567" s="115">
        <v>43507</v>
      </c>
      <c r="L1567" s="113">
        <v>183</v>
      </c>
      <c r="M1567" s="113" t="s">
        <v>1745</v>
      </c>
    </row>
    <row r="1568" spans="1:13">
      <c r="A1568" s="113" t="s">
        <v>1746</v>
      </c>
      <c r="B1568" s="113" t="s">
        <v>384</v>
      </c>
      <c r="C1568" s="113">
        <v>41.3</v>
      </c>
      <c r="D1568" s="113">
        <v>41.3</v>
      </c>
      <c r="E1568" s="113">
        <v>40.25</v>
      </c>
      <c r="F1568" s="113">
        <v>40.450000000000003</v>
      </c>
      <c r="G1568" s="113">
        <v>40.5</v>
      </c>
      <c r="H1568" s="113">
        <v>41.35</v>
      </c>
      <c r="I1568" s="113">
        <v>5149949</v>
      </c>
      <c r="J1568" s="113">
        <v>208703393.84999999</v>
      </c>
      <c r="K1568" s="115">
        <v>43507</v>
      </c>
      <c r="L1568" s="113">
        <v>5158</v>
      </c>
      <c r="M1568" s="113" t="s">
        <v>1747</v>
      </c>
    </row>
    <row r="1569" spans="1:13">
      <c r="A1569" s="113" t="s">
        <v>3360</v>
      </c>
      <c r="B1569" s="113" t="s">
        <v>384</v>
      </c>
      <c r="C1569" s="113">
        <v>0.75</v>
      </c>
      <c r="D1569" s="113">
        <v>0.75</v>
      </c>
      <c r="E1569" s="113">
        <v>0.75</v>
      </c>
      <c r="F1569" s="113">
        <v>0.75</v>
      </c>
      <c r="G1569" s="113">
        <v>0.75</v>
      </c>
      <c r="H1569" s="113">
        <v>0.8</v>
      </c>
      <c r="I1569" s="113">
        <v>218226</v>
      </c>
      <c r="J1569" s="113">
        <v>163669.5</v>
      </c>
      <c r="K1569" s="115">
        <v>43507</v>
      </c>
      <c r="L1569" s="113">
        <v>93</v>
      </c>
      <c r="M1569" s="113" t="s">
        <v>3361</v>
      </c>
    </row>
    <row r="1570" spans="1:13">
      <c r="A1570" s="113" t="s">
        <v>1748</v>
      </c>
      <c r="B1570" s="113" t="s">
        <v>3201</v>
      </c>
      <c r="C1570" s="113">
        <v>5.75</v>
      </c>
      <c r="D1570" s="113">
        <v>5.75</v>
      </c>
      <c r="E1570" s="113">
        <v>5.75</v>
      </c>
      <c r="F1570" s="113">
        <v>5.75</v>
      </c>
      <c r="G1570" s="113">
        <v>5.75</v>
      </c>
      <c r="H1570" s="113">
        <v>5.75</v>
      </c>
      <c r="I1570" s="113">
        <v>422</v>
      </c>
      <c r="J1570" s="113">
        <v>2426.5</v>
      </c>
      <c r="K1570" s="115">
        <v>43507</v>
      </c>
      <c r="L1570" s="113">
        <v>4</v>
      </c>
      <c r="M1570" s="113" t="s">
        <v>1749</v>
      </c>
    </row>
    <row r="1571" spans="1:13">
      <c r="A1571" s="113" t="s">
        <v>1750</v>
      </c>
      <c r="B1571" s="113" t="s">
        <v>384</v>
      </c>
      <c r="C1571" s="113">
        <v>10.65</v>
      </c>
      <c r="D1571" s="113">
        <v>10.9</v>
      </c>
      <c r="E1571" s="113">
        <v>10.199999999999999</v>
      </c>
      <c r="F1571" s="113">
        <v>10.8</v>
      </c>
      <c r="G1571" s="113">
        <v>10.9</v>
      </c>
      <c r="H1571" s="113">
        <v>10.6</v>
      </c>
      <c r="I1571" s="113">
        <v>983328</v>
      </c>
      <c r="J1571" s="113">
        <v>10385641.4</v>
      </c>
      <c r="K1571" s="115">
        <v>43507</v>
      </c>
      <c r="L1571" s="113">
        <v>2318</v>
      </c>
      <c r="M1571" s="113" t="s">
        <v>1751</v>
      </c>
    </row>
    <row r="1572" spans="1:13">
      <c r="A1572" s="113" t="s">
        <v>3716</v>
      </c>
      <c r="B1572" s="113" t="s">
        <v>3201</v>
      </c>
      <c r="C1572" s="113">
        <v>8.65</v>
      </c>
      <c r="D1572" s="113">
        <v>8.65</v>
      </c>
      <c r="E1572" s="113">
        <v>8.65</v>
      </c>
      <c r="F1572" s="113">
        <v>8.65</v>
      </c>
      <c r="G1572" s="113">
        <v>8.65</v>
      </c>
      <c r="H1572" s="113">
        <v>8.65</v>
      </c>
      <c r="I1572" s="113">
        <v>1</v>
      </c>
      <c r="J1572" s="113">
        <v>8.65</v>
      </c>
      <c r="K1572" s="115">
        <v>43507</v>
      </c>
      <c r="L1572" s="113">
        <v>1</v>
      </c>
      <c r="M1572" s="113" t="s">
        <v>3717</v>
      </c>
    </row>
    <row r="1573" spans="1:13">
      <c r="A1573" s="113" t="s">
        <v>2621</v>
      </c>
      <c r="B1573" s="113" t="s">
        <v>384</v>
      </c>
      <c r="C1573" s="113">
        <v>219</v>
      </c>
      <c r="D1573" s="113">
        <v>224.25</v>
      </c>
      <c r="E1573" s="113">
        <v>211.5</v>
      </c>
      <c r="F1573" s="113">
        <v>213.65</v>
      </c>
      <c r="G1573" s="113">
        <v>212.6</v>
      </c>
      <c r="H1573" s="113">
        <v>219.25</v>
      </c>
      <c r="I1573" s="113">
        <v>33839</v>
      </c>
      <c r="J1573" s="113">
        <v>7271347.9000000004</v>
      </c>
      <c r="K1573" s="115">
        <v>43507</v>
      </c>
      <c r="L1573" s="113">
        <v>766</v>
      </c>
      <c r="M1573" s="113" t="s">
        <v>2622</v>
      </c>
    </row>
    <row r="1574" spans="1:13">
      <c r="A1574" s="113" t="s">
        <v>1752</v>
      </c>
      <c r="B1574" s="113" t="s">
        <v>384</v>
      </c>
      <c r="C1574" s="113">
        <v>1631</v>
      </c>
      <c r="D1574" s="113">
        <v>1678.95</v>
      </c>
      <c r="E1574" s="113">
        <v>1618.8</v>
      </c>
      <c r="F1574" s="113">
        <v>1635.85</v>
      </c>
      <c r="G1574" s="113">
        <v>1638.8</v>
      </c>
      <c r="H1574" s="113">
        <v>1616.6</v>
      </c>
      <c r="I1574" s="113">
        <v>27543</v>
      </c>
      <c r="J1574" s="113">
        <v>45342398.25</v>
      </c>
      <c r="K1574" s="115">
        <v>43507</v>
      </c>
      <c r="L1574" s="113">
        <v>5740</v>
      </c>
      <c r="M1574" s="113" t="s">
        <v>1753</v>
      </c>
    </row>
    <row r="1575" spans="1:13">
      <c r="A1575" s="113" t="s">
        <v>1754</v>
      </c>
      <c r="B1575" s="113" t="s">
        <v>384</v>
      </c>
      <c r="C1575" s="113">
        <v>1650</v>
      </c>
      <c r="D1575" s="113">
        <v>1668.3</v>
      </c>
      <c r="E1575" s="113">
        <v>1570</v>
      </c>
      <c r="F1575" s="113">
        <v>1615.95</v>
      </c>
      <c r="G1575" s="113">
        <v>1620</v>
      </c>
      <c r="H1575" s="113">
        <v>1628.7</v>
      </c>
      <c r="I1575" s="113">
        <v>29861</v>
      </c>
      <c r="J1575" s="113">
        <v>48398328.450000003</v>
      </c>
      <c r="K1575" s="115">
        <v>43507</v>
      </c>
      <c r="L1575" s="113">
        <v>1031</v>
      </c>
      <c r="M1575" s="113" t="s">
        <v>1755</v>
      </c>
    </row>
    <row r="1576" spans="1:13">
      <c r="A1576" s="113" t="s">
        <v>1756</v>
      </c>
      <c r="B1576" s="113" t="s">
        <v>384</v>
      </c>
      <c r="C1576" s="113">
        <v>72.900000000000006</v>
      </c>
      <c r="D1576" s="113">
        <v>72.95</v>
      </c>
      <c r="E1576" s="113">
        <v>69.3</v>
      </c>
      <c r="F1576" s="113">
        <v>69.900000000000006</v>
      </c>
      <c r="G1576" s="113">
        <v>69.400000000000006</v>
      </c>
      <c r="H1576" s="113">
        <v>70.650000000000006</v>
      </c>
      <c r="I1576" s="113">
        <v>4044</v>
      </c>
      <c r="J1576" s="113">
        <v>283877.5</v>
      </c>
      <c r="K1576" s="115">
        <v>43507</v>
      </c>
      <c r="L1576" s="113">
        <v>128</v>
      </c>
      <c r="M1576" s="113" t="s">
        <v>1757</v>
      </c>
    </row>
    <row r="1577" spans="1:13">
      <c r="A1577" s="113" t="s">
        <v>1980</v>
      </c>
      <c r="B1577" s="113" t="s">
        <v>384</v>
      </c>
      <c r="C1577" s="113">
        <v>21.25</v>
      </c>
      <c r="D1577" s="113">
        <v>21.55</v>
      </c>
      <c r="E1577" s="113">
        <v>20.5</v>
      </c>
      <c r="F1577" s="113">
        <v>20.85</v>
      </c>
      <c r="G1577" s="113">
        <v>20.8</v>
      </c>
      <c r="H1577" s="113">
        <v>20.5</v>
      </c>
      <c r="I1577" s="113">
        <v>39425</v>
      </c>
      <c r="J1577" s="113">
        <v>823574.5</v>
      </c>
      <c r="K1577" s="115">
        <v>43507</v>
      </c>
      <c r="L1577" s="113">
        <v>561</v>
      </c>
      <c r="M1577" s="113" t="s">
        <v>1152</v>
      </c>
    </row>
    <row r="1578" spans="1:13">
      <c r="A1578" s="113" t="s">
        <v>1758</v>
      </c>
      <c r="B1578" s="113" t="s">
        <v>384</v>
      </c>
      <c r="C1578" s="113">
        <v>485</v>
      </c>
      <c r="D1578" s="113">
        <v>487</v>
      </c>
      <c r="E1578" s="113">
        <v>445.15</v>
      </c>
      <c r="F1578" s="113">
        <v>456.6</v>
      </c>
      <c r="G1578" s="113">
        <v>456.75</v>
      </c>
      <c r="H1578" s="113">
        <v>489.5</v>
      </c>
      <c r="I1578" s="113">
        <v>656786</v>
      </c>
      <c r="J1578" s="113">
        <v>300621418.55000001</v>
      </c>
      <c r="K1578" s="115">
        <v>43507</v>
      </c>
      <c r="L1578" s="113">
        <v>30370</v>
      </c>
      <c r="M1578" s="113" t="s">
        <v>1759</v>
      </c>
    </row>
    <row r="1579" spans="1:13">
      <c r="A1579" s="113" t="s">
        <v>1760</v>
      </c>
      <c r="B1579" s="113" t="s">
        <v>384</v>
      </c>
      <c r="C1579" s="113">
        <v>34.75</v>
      </c>
      <c r="D1579" s="113">
        <v>35.75</v>
      </c>
      <c r="E1579" s="113">
        <v>34.549999999999997</v>
      </c>
      <c r="F1579" s="113">
        <v>35.15</v>
      </c>
      <c r="G1579" s="113">
        <v>35.700000000000003</v>
      </c>
      <c r="H1579" s="113">
        <v>34.75</v>
      </c>
      <c r="I1579" s="113">
        <v>18199</v>
      </c>
      <c r="J1579" s="113">
        <v>635807.1</v>
      </c>
      <c r="K1579" s="115">
        <v>43507</v>
      </c>
      <c r="L1579" s="113">
        <v>111</v>
      </c>
      <c r="M1579" s="113" t="s">
        <v>1761</v>
      </c>
    </row>
    <row r="1580" spans="1:13">
      <c r="A1580" s="113" t="s">
        <v>1762</v>
      </c>
      <c r="B1580" s="113" t="s">
        <v>384</v>
      </c>
      <c r="C1580" s="113">
        <v>350</v>
      </c>
      <c r="D1580" s="113">
        <v>350</v>
      </c>
      <c r="E1580" s="113">
        <v>330</v>
      </c>
      <c r="F1580" s="113">
        <v>336.35</v>
      </c>
      <c r="G1580" s="113">
        <v>337.95</v>
      </c>
      <c r="H1580" s="113">
        <v>363.15</v>
      </c>
      <c r="I1580" s="113">
        <v>46420</v>
      </c>
      <c r="J1580" s="113">
        <v>15697802.35</v>
      </c>
      <c r="K1580" s="115">
        <v>43507</v>
      </c>
      <c r="L1580" s="113">
        <v>1492</v>
      </c>
      <c r="M1580" s="113" t="s">
        <v>1763</v>
      </c>
    </row>
    <row r="1581" spans="1:13">
      <c r="A1581" s="113" t="s">
        <v>2518</v>
      </c>
      <c r="B1581" s="113" t="s">
        <v>384</v>
      </c>
      <c r="C1581" s="113">
        <v>6.75</v>
      </c>
      <c r="D1581" s="113">
        <v>7.1</v>
      </c>
      <c r="E1581" s="113">
        <v>6.7</v>
      </c>
      <c r="F1581" s="113">
        <v>6.8</v>
      </c>
      <c r="G1581" s="113">
        <v>6.8</v>
      </c>
      <c r="H1581" s="113">
        <v>6.8</v>
      </c>
      <c r="I1581" s="113">
        <v>1130</v>
      </c>
      <c r="J1581" s="113">
        <v>7900.05</v>
      </c>
      <c r="K1581" s="115">
        <v>43507</v>
      </c>
      <c r="L1581" s="113">
        <v>20</v>
      </c>
      <c r="M1581" s="113" t="s">
        <v>2519</v>
      </c>
    </row>
    <row r="1582" spans="1:13">
      <c r="A1582" s="113" t="s">
        <v>2715</v>
      </c>
      <c r="B1582" s="113" t="s">
        <v>384</v>
      </c>
      <c r="C1582" s="113">
        <v>0.1</v>
      </c>
      <c r="D1582" s="113">
        <v>0.1</v>
      </c>
      <c r="E1582" s="113">
        <v>0.05</v>
      </c>
      <c r="F1582" s="113">
        <v>0.1</v>
      </c>
      <c r="G1582" s="113">
        <v>0.1</v>
      </c>
      <c r="H1582" s="113">
        <v>0.05</v>
      </c>
      <c r="I1582" s="113">
        <v>13347700</v>
      </c>
      <c r="J1582" s="113">
        <v>851348.05</v>
      </c>
      <c r="K1582" s="115">
        <v>43507</v>
      </c>
      <c r="L1582" s="113">
        <v>185</v>
      </c>
      <c r="M1582" s="113" t="s">
        <v>2716</v>
      </c>
    </row>
    <row r="1583" spans="1:13">
      <c r="A1583" s="113" t="s">
        <v>2520</v>
      </c>
      <c r="B1583" s="113" t="s">
        <v>384</v>
      </c>
      <c r="C1583" s="113">
        <v>137.15</v>
      </c>
      <c r="D1583" s="113">
        <v>137.30000000000001</v>
      </c>
      <c r="E1583" s="113">
        <v>128</v>
      </c>
      <c r="F1583" s="113">
        <v>128.6</v>
      </c>
      <c r="G1583" s="113">
        <v>130</v>
      </c>
      <c r="H1583" s="113">
        <v>132.85</v>
      </c>
      <c r="I1583" s="113">
        <v>9458</v>
      </c>
      <c r="J1583" s="113">
        <v>1245867.7</v>
      </c>
      <c r="K1583" s="115">
        <v>43507</v>
      </c>
      <c r="L1583" s="113">
        <v>232</v>
      </c>
      <c r="M1583" s="113" t="s">
        <v>2521</v>
      </c>
    </row>
    <row r="1584" spans="1:13">
      <c r="A1584" s="113" t="s">
        <v>1764</v>
      </c>
      <c r="B1584" s="113" t="s">
        <v>384</v>
      </c>
      <c r="C1584" s="113">
        <v>0.7</v>
      </c>
      <c r="D1584" s="113">
        <v>0.7</v>
      </c>
      <c r="E1584" s="113">
        <v>0.65</v>
      </c>
      <c r="F1584" s="113">
        <v>0.65</v>
      </c>
      <c r="G1584" s="113">
        <v>0.7</v>
      </c>
      <c r="H1584" s="113">
        <v>0.65</v>
      </c>
      <c r="I1584" s="113">
        <v>59156</v>
      </c>
      <c r="J1584" s="113">
        <v>38638.400000000001</v>
      </c>
      <c r="K1584" s="115">
        <v>43507</v>
      </c>
      <c r="L1584" s="113">
        <v>59</v>
      </c>
      <c r="M1584" s="113" t="s">
        <v>1765</v>
      </c>
    </row>
    <row r="1585" spans="1:13">
      <c r="A1585" s="113" t="s">
        <v>1766</v>
      </c>
      <c r="B1585" s="113" t="s">
        <v>384</v>
      </c>
      <c r="C1585" s="113">
        <v>23.9</v>
      </c>
      <c r="D1585" s="113">
        <v>23.9</v>
      </c>
      <c r="E1585" s="113">
        <v>21</v>
      </c>
      <c r="F1585" s="113">
        <v>22.2</v>
      </c>
      <c r="G1585" s="113">
        <v>22.4</v>
      </c>
      <c r="H1585" s="113">
        <v>22.9</v>
      </c>
      <c r="I1585" s="113">
        <v>352638</v>
      </c>
      <c r="J1585" s="113">
        <v>7777884.4500000002</v>
      </c>
      <c r="K1585" s="115">
        <v>43507</v>
      </c>
      <c r="L1585" s="113">
        <v>4339</v>
      </c>
      <c r="M1585" s="113" t="s">
        <v>1767</v>
      </c>
    </row>
    <row r="1586" spans="1:13">
      <c r="A1586" s="113" t="s">
        <v>1768</v>
      </c>
      <c r="B1586" s="113" t="s">
        <v>384</v>
      </c>
      <c r="C1586" s="113">
        <v>45.95</v>
      </c>
      <c r="D1586" s="113">
        <v>47</v>
      </c>
      <c r="E1586" s="113">
        <v>44.8</v>
      </c>
      <c r="F1586" s="113">
        <v>45.1</v>
      </c>
      <c r="G1586" s="113">
        <v>45.2</v>
      </c>
      <c r="H1586" s="113">
        <v>46.35</v>
      </c>
      <c r="I1586" s="113">
        <v>23068</v>
      </c>
      <c r="J1586" s="113">
        <v>1048416.75</v>
      </c>
      <c r="K1586" s="115">
        <v>43507</v>
      </c>
      <c r="L1586" s="113">
        <v>404</v>
      </c>
      <c r="M1586" s="113" t="s">
        <v>1769</v>
      </c>
    </row>
    <row r="1587" spans="1:13">
      <c r="A1587" s="113" t="s">
        <v>1770</v>
      </c>
      <c r="B1587" s="113" t="s">
        <v>384</v>
      </c>
      <c r="C1587" s="113">
        <v>2605</v>
      </c>
      <c r="D1587" s="113">
        <v>2656.8</v>
      </c>
      <c r="E1587" s="113">
        <v>2550</v>
      </c>
      <c r="F1587" s="113">
        <v>2607.6999999999998</v>
      </c>
      <c r="G1587" s="113">
        <v>2610</v>
      </c>
      <c r="H1587" s="113">
        <v>2601.6</v>
      </c>
      <c r="I1587" s="113">
        <v>36326</v>
      </c>
      <c r="J1587" s="113">
        <v>94836273.200000003</v>
      </c>
      <c r="K1587" s="115">
        <v>43507</v>
      </c>
      <c r="L1587" s="113">
        <v>5534</v>
      </c>
      <c r="M1587" s="113" t="s">
        <v>1771</v>
      </c>
    </row>
    <row r="1588" spans="1:13">
      <c r="A1588" s="113" t="s">
        <v>1772</v>
      </c>
      <c r="B1588" s="113" t="s">
        <v>384</v>
      </c>
      <c r="C1588" s="113">
        <v>1005.7</v>
      </c>
      <c r="D1588" s="113">
        <v>1033.95</v>
      </c>
      <c r="E1588" s="113">
        <v>1000</v>
      </c>
      <c r="F1588" s="113">
        <v>1016.1</v>
      </c>
      <c r="G1588" s="113">
        <v>1015</v>
      </c>
      <c r="H1588" s="113">
        <v>1016.7</v>
      </c>
      <c r="I1588" s="113">
        <v>3874</v>
      </c>
      <c r="J1588" s="113">
        <v>3932818.4</v>
      </c>
      <c r="K1588" s="115">
        <v>43507</v>
      </c>
      <c r="L1588" s="113">
        <v>655</v>
      </c>
      <c r="M1588" s="113" t="s">
        <v>1773</v>
      </c>
    </row>
    <row r="1589" spans="1:13">
      <c r="A1589" s="113" t="s">
        <v>161</v>
      </c>
      <c r="B1589" s="113" t="s">
        <v>384</v>
      </c>
      <c r="C1589" s="113">
        <v>533.70000000000005</v>
      </c>
      <c r="D1589" s="113">
        <v>533.70000000000005</v>
      </c>
      <c r="E1589" s="113">
        <v>519.25</v>
      </c>
      <c r="F1589" s="113">
        <v>524.45000000000005</v>
      </c>
      <c r="G1589" s="113">
        <v>524.6</v>
      </c>
      <c r="H1589" s="113">
        <v>531.6</v>
      </c>
      <c r="I1589" s="113">
        <v>602314</v>
      </c>
      <c r="J1589" s="113">
        <v>315366529.30000001</v>
      </c>
      <c r="K1589" s="115">
        <v>43507</v>
      </c>
      <c r="L1589" s="113">
        <v>30118</v>
      </c>
      <c r="M1589" s="113" t="s">
        <v>1774</v>
      </c>
    </row>
    <row r="1590" spans="1:13">
      <c r="A1590" s="113" t="s">
        <v>1775</v>
      </c>
      <c r="B1590" s="113" t="s">
        <v>384</v>
      </c>
      <c r="C1590" s="113">
        <v>252</v>
      </c>
      <c r="D1590" s="113">
        <v>253.9</v>
      </c>
      <c r="E1590" s="113">
        <v>248.55</v>
      </c>
      <c r="F1590" s="113">
        <v>249.45</v>
      </c>
      <c r="G1590" s="113">
        <v>249</v>
      </c>
      <c r="H1590" s="113">
        <v>252.85</v>
      </c>
      <c r="I1590" s="113">
        <v>24345</v>
      </c>
      <c r="J1590" s="113">
        <v>6087196.4000000004</v>
      </c>
      <c r="K1590" s="115">
        <v>43507</v>
      </c>
      <c r="L1590" s="113">
        <v>1321</v>
      </c>
      <c r="M1590" s="113" t="s">
        <v>1776</v>
      </c>
    </row>
    <row r="1591" spans="1:13">
      <c r="A1591" s="113" t="s">
        <v>1777</v>
      </c>
      <c r="B1591" s="113" t="s">
        <v>384</v>
      </c>
      <c r="C1591" s="113">
        <v>86.3</v>
      </c>
      <c r="D1591" s="113">
        <v>89.5</v>
      </c>
      <c r="E1591" s="113">
        <v>82.8</v>
      </c>
      <c r="F1591" s="113">
        <v>84.65</v>
      </c>
      <c r="G1591" s="113">
        <v>84</v>
      </c>
      <c r="H1591" s="113">
        <v>86.5</v>
      </c>
      <c r="I1591" s="113">
        <v>3362</v>
      </c>
      <c r="J1591" s="113">
        <v>281301.3</v>
      </c>
      <c r="K1591" s="115">
        <v>43507</v>
      </c>
      <c r="L1591" s="113">
        <v>89</v>
      </c>
      <c r="M1591" s="113" t="s">
        <v>1778</v>
      </c>
    </row>
    <row r="1592" spans="1:13">
      <c r="A1592" s="113" t="s">
        <v>1779</v>
      </c>
      <c r="B1592" s="113" t="s">
        <v>384</v>
      </c>
      <c r="C1592" s="113">
        <v>3249</v>
      </c>
      <c r="D1592" s="113">
        <v>3260</v>
      </c>
      <c r="E1592" s="113">
        <v>3200</v>
      </c>
      <c r="F1592" s="113">
        <v>3200.65</v>
      </c>
      <c r="G1592" s="113">
        <v>3200</v>
      </c>
      <c r="H1592" s="113">
        <v>3224.35</v>
      </c>
      <c r="I1592" s="113">
        <v>936</v>
      </c>
      <c r="J1592" s="113">
        <v>3014283.25</v>
      </c>
      <c r="K1592" s="115">
        <v>43507</v>
      </c>
      <c r="L1592" s="113">
        <v>285</v>
      </c>
      <c r="M1592" s="113" t="s">
        <v>1780</v>
      </c>
    </row>
    <row r="1593" spans="1:13">
      <c r="A1593" s="113" t="s">
        <v>1781</v>
      </c>
      <c r="B1593" s="113" t="s">
        <v>384</v>
      </c>
      <c r="C1593" s="113">
        <v>1505</v>
      </c>
      <c r="D1593" s="113">
        <v>1528.95</v>
      </c>
      <c r="E1593" s="113">
        <v>1462.75</v>
      </c>
      <c r="F1593" s="113">
        <v>1509.15</v>
      </c>
      <c r="G1593" s="113">
        <v>1525</v>
      </c>
      <c r="H1593" s="113">
        <v>1547.8</v>
      </c>
      <c r="I1593" s="113">
        <v>10095</v>
      </c>
      <c r="J1593" s="113">
        <v>15103153.4</v>
      </c>
      <c r="K1593" s="115">
        <v>43507</v>
      </c>
      <c r="L1593" s="113">
        <v>1474</v>
      </c>
      <c r="M1593" s="113" t="s">
        <v>1782</v>
      </c>
    </row>
    <row r="1594" spans="1:13">
      <c r="A1594" s="113" t="s">
        <v>1783</v>
      </c>
      <c r="B1594" s="113" t="s">
        <v>384</v>
      </c>
      <c r="C1594" s="113">
        <v>1029.3499999999999</v>
      </c>
      <c r="D1594" s="113">
        <v>1038.5</v>
      </c>
      <c r="E1594" s="113">
        <v>996.05</v>
      </c>
      <c r="F1594" s="113">
        <v>1015.1</v>
      </c>
      <c r="G1594" s="113">
        <v>1020</v>
      </c>
      <c r="H1594" s="113">
        <v>1029.3</v>
      </c>
      <c r="I1594" s="113">
        <v>17947</v>
      </c>
      <c r="J1594" s="113">
        <v>18323436.050000001</v>
      </c>
      <c r="K1594" s="115">
        <v>43507</v>
      </c>
      <c r="L1594" s="113">
        <v>1805</v>
      </c>
      <c r="M1594" s="113" t="s">
        <v>1784</v>
      </c>
    </row>
    <row r="1595" spans="1:13">
      <c r="A1595" s="113" t="s">
        <v>1785</v>
      </c>
      <c r="B1595" s="113" t="s">
        <v>384</v>
      </c>
      <c r="C1595" s="113">
        <v>276</v>
      </c>
      <c r="D1595" s="113">
        <v>278</v>
      </c>
      <c r="E1595" s="113">
        <v>260.60000000000002</v>
      </c>
      <c r="F1595" s="113">
        <v>273.10000000000002</v>
      </c>
      <c r="G1595" s="113">
        <v>272.85000000000002</v>
      </c>
      <c r="H1595" s="113">
        <v>290.05</v>
      </c>
      <c r="I1595" s="113">
        <v>230367</v>
      </c>
      <c r="J1595" s="113">
        <v>63032308.649999999</v>
      </c>
      <c r="K1595" s="115">
        <v>43507</v>
      </c>
      <c r="L1595" s="113">
        <v>10425</v>
      </c>
      <c r="M1595" s="113" t="s">
        <v>1786</v>
      </c>
    </row>
    <row r="1596" spans="1:13">
      <c r="A1596" s="113" t="s">
        <v>1787</v>
      </c>
      <c r="B1596" s="113" t="s">
        <v>384</v>
      </c>
      <c r="C1596" s="113">
        <v>6200</v>
      </c>
      <c r="D1596" s="113">
        <v>6225</v>
      </c>
      <c r="E1596" s="113">
        <v>6097</v>
      </c>
      <c r="F1596" s="113">
        <v>6212.6</v>
      </c>
      <c r="G1596" s="113">
        <v>6225</v>
      </c>
      <c r="H1596" s="113">
        <v>6210.95</v>
      </c>
      <c r="I1596" s="113">
        <v>1354</v>
      </c>
      <c r="J1596" s="113">
        <v>8332521.1500000004</v>
      </c>
      <c r="K1596" s="115">
        <v>43507</v>
      </c>
      <c r="L1596" s="113">
        <v>458</v>
      </c>
      <c r="M1596" s="113" t="s">
        <v>1788</v>
      </c>
    </row>
    <row r="1597" spans="1:13">
      <c r="A1597" s="113" t="s">
        <v>1789</v>
      </c>
      <c r="B1597" s="113" t="s">
        <v>384</v>
      </c>
      <c r="C1597" s="113">
        <v>79.75</v>
      </c>
      <c r="D1597" s="113">
        <v>80</v>
      </c>
      <c r="E1597" s="113">
        <v>77</v>
      </c>
      <c r="F1597" s="113">
        <v>77.7</v>
      </c>
      <c r="G1597" s="113">
        <v>78.150000000000006</v>
      </c>
      <c r="H1597" s="113">
        <v>79.650000000000006</v>
      </c>
      <c r="I1597" s="113">
        <v>81318</v>
      </c>
      <c r="J1597" s="113">
        <v>6319959.6500000004</v>
      </c>
      <c r="K1597" s="115">
        <v>43507</v>
      </c>
      <c r="L1597" s="113">
        <v>1617</v>
      </c>
      <c r="M1597" s="113" t="s">
        <v>1790</v>
      </c>
    </row>
    <row r="1598" spans="1:13">
      <c r="A1598" s="113" t="s">
        <v>3362</v>
      </c>
      <c r="B1598" s="113" t="s">
        <v>3201</v>
      </c>
      <c r="C1598" s="113">
        <v>15.55</v>
      </c>
      <c r="D1598" s="113">
        <v>16.5</v>
      </c>
      <c r="E1598" s="113">
        <v>15.1</v>
      </c>
      <c r="F1598" s="113">
        <v>15.1</v>
      </c>
      <c r="G1598" s="113">
        <v>15.75</v>
      </c>
      <c r="H1598" s="113">
        <v>15.85</v>
      </c>
      <c r="I1598" s="113">
        <v>834</v>
      </c>
      <c r="J1598" s="113">
        <v>12930.05</v>
      </c>
      <c r="K1598" s="115">
        <v>43507</v>
      </c>
      <c r="L1598" s="113">
        <v>12</v>
      </c>
      <c r="M1598" s="113" t="s">
        <v>3363</v>
      </c>
    </row>
    <row r="1599" spans="1:13">
      <c r="A1599" s="113" t="s">
        <v>2089</v>
      </c>
      <c r="B1599" s="113" t="s">
        <v>384</v>
      </c>
      <c r="C1599" s="113">
        <v>24.3</v>
      </c>
      <c r="D1599" s="113">
        <v>26.45</v>
      </c>
      <c r="E1599" s="113">
        <v>24.2</v>
      </c>
      <c r="F1599" s="113">
        <v>25.65</v>
      </c>
      <c r="G1599" s="113">
        <v>26</v>
      </c>
      <c r="H1599" s="113">
        <v>24.1</v>
      </c>
      <c r="I1599" s="113">
        <v>97807</v>
      </c>
      <c r="J1599" s="113">
        <v>2504982.2000000002</v>
      </c>
      <c r="K1599" s="115">
        <v>43507</v>
      </c>
      <c r="L1599" s="113">
        <v>838</v>
      </c>
      <c r="M1599" s="113" t="s">
        <v>2090</v>
      </c>
    </row>
    <row r="1600" spans="1:13">
      <c r="A1600" s="113" t="s">
        <v>1903</v>
      </c>
      <c r="B1600" s="113" t="s">
        <v>384</v>
      </c>
      <c r="C1600" s="113">
        <v>514.29999999999995</v>
      </c>
      <c r="D1600" s="113">
        <v>516.54999999999995</v>
      </c>
      <c r="E1600" s="113">
        <v>510.1</v>
      </c>
      <c r="F1600" s="113">
        <v>510.55</v>
      </c>
      <c r="G1600" s="113">
        <v>510.1</v>
      </c>
      <c r="H1600" s="113">
        <v>516.25</v>
      </c>
      <c r="I1600" s="113">
        <v>2398</v>
      </c>
      <c r="J1600" s="113">
        <v>1223980.1499999999</v>
      </c>
      <c r="K1600" s="115">
        <v>43507</v>
      </c>
      <c r="L1600" s="113">
        <v>105</v>
      </c>
      <c r="M1600" s="113" t="s">
        <v>1904</v>
      </c>
    </row>
    <row r="1601" spans="1:13">
      <c r="A1601" s="113" t="s">
        <v>1791</v>
      </c>
      <c r="B1601" s="113" t="s">
        <v>384</v>
      </c>
      <c r="C1601" s="113">
        <v>41</v>
      </c>
      <c r="D1601" s="113">
        <v>41</v>
      </c>
      <c r="E1601" s="113">
        <v>38.049999999999997</v>
      </c>
      <c r="F1601" s="113">
        <v>39.9</v>
      </c>
      <c r="G1601" s="113">
        <v>40.200000000000003</v>
      </c>
      <c r="H1601" s="113">
        <v>39.65</v>
      </c>
      <c r="I1601" s="113">
        <v>3329</v>
      </c>
      <c r="J1601" s="113">
        <v>131839.70000000001</v>
      </c>
      <c r="K1601" s="115">
        <v>43507</v>
      </c>
      <c r="L1601" s="113">
        <v>54</v>
      </c>
      <c r="M1601" s="113" t="s">
        <v>1792</v>
      </c>
    </row>
    <row r="1602" spans="1:13">
      <c r="A1602" s="113" t="s">
        <v>1793</v>
      </c>
      <c r="B1602" s="113" t="s">
        <v>384</v>
      </c>
      <c r="C1602" s="113">
        <v>100</v>
      </c>
      <c r="D1602" s="113">
        <v>101.9</v>
      </c>
      <c r="E1602" s="113">
        <v>95.1</v>
      </c>
      <c r="F1602" s="113">
        <v>95.4</v>
      </c>
      <c r="G1602" s="113">
        <v>95.2</v>
      </c>
      <c r="H1602" s="113">
        <v>101.5</v>
      </c>
      <c r="I1602" s="113">
        <v>761120</v>
      </c>
      <c r="J1602" s="113">
        <v>73354506.700000003</v>
      </c>
      <c r="K1602" s="115">
        <v>43507</v>
      </c>
      <c r="L1602" s="113">
        <v>11457</v>
      </c>
      <c r="M1602" s="113" t="s">
        <v>1794</v>
      </c>
    </row>
    <row r="1603" spans="1:13">
      <c r="A1603" s="113" t="s">
        <v>1795</v>
      </c>
      <c r="B1603" s="113" t="s">
        <v>384</v>
      </c>
      <c r="C1603" s="113">
        <v>93.5</v>
      </c>
      <c r="D1603" s="113">
        <v>100</v>
      </c>
      <c r="E1603" s="113">
        <v>88.05</v>
      </c>
      <c r="F1603" s="113">
        <v>98.75</v>
      </c>
      <c r="G1603" s="113">
        <v>99.5</v>
      </c>
      <c r="H1603" s="113">
        <v>92.45</v>
      </c>
      <c r="I1603" s="113">
        <v>414771</v>
      </c>
      <c r="J1603" s="113">
        <v>39830514.049999997</v>
      </c>
      <c r="K1603" s="115">
        <v>43507</v>
      </c>
      <c r="L1603" s="113">
        <v>2537</v>
      </c>
      <c r="M1603" s="113" t="s">
        <v>1796</v>
      </c>
    </row>
    <row r="1604" spans="1:13">
      <c r="A1604" s="113" t="s">
        <v>3628</v>
      </c>
      <c r="B1604" s="113" t="s">
        <v>384</v>
      </c>
      <c r="C1604" s="113">
        <v>136</v>
      </c>
      <c r="D1604" s="113">
        <v>142</v>
      </c>
      <c r="E1604" s="113">
        <v>135</v>
      </c>
      <c r="F1604" s="113">
        <v>135</v>
      </c>
      <c r="G1604" s="113">
        <v>135</v>
      </c>
      <c r="H1604" s="113">
        <v>140.05000000000001</v>
      </c>
      <c r="I1604" s="113">
        <v>238</v>
      </c>
      <c r="J1604" s="113">
        <v>32495.5</v>
      </c>
      <c r="K1604" s="115">
        <v>43507</v>
      </c>
      <c r="L1604" s="113">
        <v>13</v>
      </c>
      <c r="M1604" s="113" t="s">
        <v>3629</v>
      </c>
    </row>
    <row r="1605" spans="1:13">
      <c r="A1605" s="113" t="s">
        <v>1797</v>
      </c>
      <c r="B1605" s="113" t="s">
        <v>384</v>
      </c>
      <c r="C1605" s="113">
        <v>52</v>
      </c>
      <c r="D1605" s="113">
        <v>52.35</v>
      </c>
      <c r="E1605" s="113">
        <v>50.4</v>
      </c>
      <c r="F1605" s="113">
        <v>51.65</v>
      </c>
      <c r="G1605" s="113">
        <v>51.45</v>
      </c>
      <c r="H1605" s="113">
        <v>52.4</v>
      </c>
      <c r="I1605" s="113">
        <v>2763331</v>
      </c>
      <c r="J1605" s="113">
        <v>140504166.44999999</v>
      </c>
      <c r="K1605" s="115">
        <v>43507</v>
      </c>
      <c r="L1605" s="113">
        <v>9420</v>
      </c>
      <c r="M1605" s="113" t="s">
        <v>1798</v>
      </c>
    </row>
    <row r="1606" spans="1:13">
      <c r="A1606" s="113" t="s">
        <v>1799</v>
      </c>
      <c r="B1606" s="113" t="s">
        <v>384</v>
      </c>
      <c r="C1606" s="113">
        <v>2935.05</v>
      </c>
      <c r="D1606" s="113">
        <v>2940.05</v>
      </c>
      <c r="E1606" s="113">
        <v>2858.2</v>
      </c>
      <c r="F1606" s="113">
        <v>2865.1</v>
      </c>
      <c r="G1606" s="113">
        <v>2858.2</v>
      </c>
      <c r="H1606" s="113">
        <v>2901.25</v>
      </c>
      <c r="I1606" s="113">
        <v>193</v>
      </c>
      <c r="J1606" s="113">
        <v>559012.9</v>
      </c>
      <c r="K1606" s="115">
        <v>43507</v>
      </c>
      <c r="L1606" s="113">
        <v>84</v>
      </c>
      <c r="M1606" s="113" t="s">
        <v>1800</v>
      </c>
    </row>
    <row r="1607" spans="1:13">
      <c r="A1607" s="113" t="s">
        <v>1801</v>
      </c>
      <c r="B1607" s="113" t="s">
        <v>384</v>
      </c>
      <c r="C1607" s="113">
        <v>864.2</v>
      </c>
      <c r="D1607" s="113">
        <v>868.75</v>
      </c>
      <c r="E1607" s="113">
        <v>818.6</v>
      </c>
      <c r="F1607" s="113">
        <v>822.75</v>
      </c>
      <c r="G1607" s="113">
        <v>818.6</v>
      </c>
      <c r="H1607" s="113">
        <v>851.4</v>
      </c>
      <c r="I1607" s="113">
        <v>1301</v>
      </c>
      <c r="J1607" s="113">
        <v>1078451.7</v>
      </c>
      <c r="K1607" s="115">
        <v>43507</v>
      </c>
      <c r="L1607" s="113">
        <v>258</v>
      </c>
      <c r="M1607" s="113" t="s">
        <v>1802</v>
      </c>
    </row>
    <row r="1608" spans="1:13">
      <c r="A1608" s="113" t="s">
        <v>1803</v>
      </c>
      <c r="B1608" s="113" t="s">
        <v>384</v>
      </c>
      <c r="C1608" s="113">
        <v>1419.7</v>
      </c>
      <c r="D1608" s="113">
        <v>1480.65</v>
      </c>
      <c r="E1608" s="113">
        <v>1399.6</v>
      </c>
      <c r="F1608" s="113">
        <v>1408.9</v>
      </c>
      <c r="G1608" s="113">
        <v>1415</v>
      </c>
      <c r="H1608" s="113">
        <v>1430.3</v>
      </c>
      <c r="I1608" s="113">
        <v>107714</v>
      </c>
      <c r="J1608" s="113">
        <v>154999357.59999999</v>
      </c>
      <c r="K1608" s="115">
        <v>43507</v>
      </c>
      <c r="L1608" s="113">
        <v>6722</v>
      </c>
      <c r="M1608" s="113" t="s">
        <v>1804</v>
      </c>
    </row>
    <row r="1609" spans="1:13">
      <c r="A1609" s="113" t="s">
        <v>2623</v>
      </c>
      <c r="B1609" s="113" t="s">
        <v>384</v>
      </c>
      <c r="C1609" s="113">
        <v>47</v>
      </c>
      <c r="D1609" s="113">
        <v>47.9</v>
      </c>
      <c r="E1609" s="113">
        <v>44.1</v>
      </c>
      <c r="F1609" s="113">
        <v>46.6</v>
      </c>
      <c r="G1609" s="113">
        <v>46.6</v>
      </c>
      <c r="H1609" s="113">
        <v>48</v>
      </c>
      <c r="I1609" s="113">
        <v>1859</v>
      </c>
      <c r="J1609" s="113">
        <v>85577.8</v>
      </c>
      <c r="K1609" s="115">
        <v>43507</v>
      </c>
      <c r="L1609" s="113">
        <v>53</v>
      </c>
      <c r="M1609" s="113" t="s">
        <v>2624</v>
      </c>
    </row>
    <row r="1610" spans="1:13">
      <c r="A1610" s="113" t="s">
        <v>1805</v>
      </c>
      <c r="B1610" s="113" t="s">
        <v>384</v>
      </c>
      <c r="C1610" s="113">
        <v>59.05</v>
      </c>
      <c r="D1610" s="113">
        <v>60.3</v>
      </c>
      <c r="E1610" s="113">
        <v>56.95</v>
      </c>
      <c r="F1610" s="113">
        <v>58.05</v>
      </c>
      <c r="G1610" s="113">
        <v>57.1</v>
      </c>
      <c r="H1610" s="113">
        <v>59.4</v>
      </c>
      <c r="I1610" s="113">
        <v>124173</v>
      </c>
      <c r="J1610" s="113">
        <v>7259652.75</v>
      </c>
      <c r="K1610" s="115">
        <v>43507</v>
      </c>
      <c r="L1610" s="113">
        <v>910</v>
      </c>
      <c r="M1610" s="113" t="s">
        <v>1806</v>
      </c>
    </row>
    <row r="1611" spans="1:13">
      <c r="A1611" s="113" t="s">
        <v>3385</v>
      </c>
      <c r="B1611" s="113" t="s">
        <v>3201</v>
      </c>
      <c r="C1611" s="113">
        <v>0.9</v>
      </c>
      <c r="D1611" s="113">
        <v>0.9</v>
      </c>
      <c r="E1611" s="113">
        <v>0.9</v>
      </c>
      <c r="F1611" s="113">
        <v>0.9</v>
      </c>
      <c r="G1611" s="113">
        <v>0.9</v>
      </c>
      <c r="H1611" s="113">
        <v>0.9</v>
      </c>
      <c r="I1611" s="113">
        <v>100</v>
      </c>
      <c r="J1611" s="113">
        <v>90</v>
      </c>
      <c r="K1611" s="115">
        <v>43507</v>
      </c>
      <c r="L1611" s="113">
        <v>1</v>
      </c>
      <c r="M1611" s="113" t="s">
        <v>3386</v>
      </c>
    </row>
    <row r="1612" spans="1:13">
      <c r="A1612" s="113" t="s">
        <v>3411</v>
      </c>
      <c r="B1612" s="113" t="s">
        <v>3201</v>
      </c>
      <c r="C1612" s="113">
        <v>92</v>
      </c>
      <c r="D1612" s="113">
        <v>100</v>
      </c>
      <c r="E1612" s="113">
        <v>92</v>
      </c>
      <c r="F1612" s="113">
        <v>93</v>
      </c>
      <c r="G1612" s="113">
        <v>93</v>
      </c>
      <c r="H1612" s="113">
        <v>96</v>
      </c>
      <c r="I1612" s="113">
        <v>159</v>
      </c>
      <c r="J1612" s="113">
        <v>15191</v>
      </c>
      <c r="K1612" s="115">
        <v>43507</v>
      </c>
      <c r="L1612" s="113">
        <v>10</v>
      </c>
      <c r="M1612" s="113" t="s">
        <v>3412</v>
      </c>
    </row>
    <row r="1613" spans="1:13">
      <c r="A1613" s="113" t="s">
        <v>162</v>
      </c>
      <c r="B1613" s="113" t="s">
        <v>384</v>
      </c>
      <c r="C1613" s="113">
        <v>370.9</v>
      </c>
      <c r="D1613" s="113">
        <v>377.4</v>
      </c>
      <c r="E1613" s="113">
        <v>369.7</v>
      </c>
      <c r="F1613" s="113">
        <v>373.05</v>
      </c>
      <c r="G1613" s="113">
        <v>374</v>
      </c>
      <c r="H1613" s="113">
        <v>372.7</v>
      </c>
      <c r="I1613" s="113">
        <v>2972778</v>
      </c>
      <c r="J1613" s="113">
        <v>1112140169.7</v>
      </c>
      <c r="K1613" s="115">
        <v>43507</v>
      </c>
      <c r="L1613" s="113">
        <v>51924</v>
      </c>
      <c r="M1613" s="113" t="s">
        <v>1807</v>
      </c>
    </row>
    <row r="1614" spans="1:13">
      <c r="A1614" s="113" t="s">
        <v>163</v>
      </c>
      <c r="B1614" s="113" t="s">
        <v>384</v>
      </c>
      <c r="C1614" s="113">
        <v>412.6</v>
      </c>
      <c r="D1614" s="113">
        <v>413.45</v>
      </c>
      <c r="E1614" s="113">
        <v>399.25</v>
      </c>
      <c r="F1614" s="113">
        <v>407.2</v>
      </c>
      <c r="G1614" s="113">
        <v>406.4</v>
      </c>
      <c r="H1614" s="113">
        <v>415.15</v>
      </c>
      <c r="I1614" s="113">
        <v>1012571</v>
      </c>
      <c r="J1614" s="113">
        <v>411113543.44999999</v>
      </c>
      <c r="K1614" s="115">
        <v>43507</v>
      </c>
      <c r="L1614" s="113">
        <v>14858</v>
      </c>
      <c r="M1614" s="113" t="s">
        <v>1808</v>
      </c>
    </row>
    <row r="1615" spans="1:13">
      <c r="A1615" s="113" t="s">
        <v>1809</v>
      </c>
      <c r="B1615" s="113" t="s">
        <v>384</v>
      </c>
      <c r="C1615" s="113">
        <v>288.85000000000002</v>
      </c>
      <c r="D1615" s="113">
        <v>289.89999999999998</v>
      </c>
      <c r="E1615" s="113">
        <v>281</v>
      </c>
      <c r="F1615" s="113">
        <v>283</v>
      </c>
      <c r="G1615" s="113">
        <v>284.95</v>
      </c>
      <c r="H1615" s="113">
        <v>292.35000000000002</v>
      </c>
      <c r="I1615" s="113">
        <v>7719</v>
      </c>
      <c r="J1615" s="113">
        <v>2195169.2000000002</v>
      </c>
      <c r="K1615" s="115">
        <v>43507</v>
      </c>
      <c r="L1615" s="113">
        <v>433</v>
      </c>
      <c r="M1615" s="113" t="s">
        <v>1810</v>
      </c>
    </row>
    <row r="1616" spans="1:13">
      <c r="A1616" s="113" t="s">
        <v>3630</v>
      </c>
      <c r="B1616" s="113" t="s">
        <v>3201</v>
      </c>
      <c r="C1616" s="113">
        <v>2.6</v>
      </c>
      <c r="D1616" s="113">
        <v>2.6</v>
      </c>
      <c r="E1616" s="113">
        <v>2.6</v>
      </c>
      <c r="F1616" s="113">
        <v>2.6</v>
      </c>
      <c r="G1616" s="113">
        <v>2.6</v>
      </c>
      <c r="H1616" s="113">
        <v>2.7</v>
      </c>
      <c r="I1616" s="113">
        <v>1</v>
      </c>
      <c r="J1616" s="113">
        <v>2.6</v>
      </c>
      <c r="K1616" s="115">
        <v>43507</v>
      </c>
      <c r="L1616" s="113">
        <v>1</v>
      </c>
      <c r="M1616" s="113" t="s">
        <v>3631</v>
      </c>
    </row>
    <row r="1617" spans="1:13">
      <c r="A1617" s="113" t="s">
        <v>1811</v>
      </c>
      <c r="B1617" s="113" t="s">
        <v>384</v>
      </c>
      <c r="C1617" s="113">
        <v>264</v>
      </c>
      <c r="D1617" s="113">
        <v>264.5</v>
      </c>
      <c r="E1617" s="113">
        <v>244.1</v>
      </c>
      <c r="F1617" s="113">
        <v>247.35</v>
      </c>
      <c r="G1617" s="113">
        <v>247.55</v>
      </c>
      <c r="H1617" s="113">
        <v>268.55</v>
      </c>
      <c r="I1617" s="113">
        <v>124575</v>
      </c>
      <c r="J1617" s="113">
        <v>31010446.850000001</v>
      </c>
      <c r="K1617" s="115">
        <v>43507</v>
      </c>
      <c r="L1617" s="113">
        <v>4503</v>
      </c>
      <c r="M1617" s="113" t="s">
        <v>1812</v>
      </c>
    </row>
    <row r="1618" spans="1:13">
      <c r="A1618" s="113" t="s">
        <v>1813</v>
      </c>
      <c r="B1618" s="113" t="s">
        <v>384</v>
      </c>
      <c r="C1618" s="113">
        <v>42.9</v>
      </c>
      <c r="D1618" s="113">
        <v>43.75</v>
      </c>
      <c r="E1618" s="113">
        <v>41.25</v>
      </c>
      <c r="F1618" s="113">
        <v>42.85</v>
      </c>
      <c r="G1618" s="113">
        <v>43.5</v>
      </c>
      <c r="H1618" s="113">
        <v>42.9</v>
      </c>
      <c r="I1618" s="113">
        <v>4078</v>
      </c>
      <c r="J1618" s="113">
        <v>172939</v>
      </c>
      <c r="K1618" s="115">
        <v>43507</v>
      </c>
      <c r="L1618" s="113">
        <v>65</v>
      </c>
      <c r="M1618" s="113" t="s">
        <v>1814</v>
      </c>
    </row>
    <row r="1619" spans="1:13">
      <c r="A1619" s="113" t="s">
        <v>3521</v>
      </c>
      <c r="B1619" s="113" t="s">
        <v>3201</v>
      </c>
      <c r="C1619" s="113">
        <v>76.2</v>
      </c>
      <c r="D1619" s="113">
        <v>76.2</v>
      </c>
      <c r="E1619" s="113">
        <v>76.2</v>
      </c>
      <c r="F1619" s="113">
        <v>76.2</v>
      </c>
      <c r="G1619" s="113">
        <v>76.2</v>
      </c>
      <c r="H1619" s="113">
        <v>72.599999999999994</v>
      </c>
      <c r="I1619" s="113">
        <v>5695</v>
      </c>
      <c r="J1619" s="113">
        <v>433959</v>
      </c>
      <c r="K1619" s="115">
        <v>43507</v>
      </c>
      <c r="L1619" s="113">
        <v>47</v>
      </c>
      <c r="M1619" s="113" t="s">
        <v>3522</v>
      </c>
    </row>
    <row r="1620" spans="1:13">
      <c r="A1620" s="113" t="s">
        <v>3393</v>
      </c>
      <c r="B1620" s="113" t="s">
        <v>3201</v>
      </c>
      <c r="C1620" s="113">
        <v>0.8</v>
      </c>
      <c r="D1620" s="113">
        <v>0.8</v>
      </c>
      <c r="E1620" s="113">
        <v>0.8</v>
      </c>
      <c r="F1620" s="113">
        <v>0.8</v>
      </c>
      <c r="G1620" s="113">
        <v>0.8</v>
      </c>
      <c r="H1620" s="113">
        <v>0.8</v>
      </c>
      <c r="I1620" s="113">
        <v>20</v>
      </c>
      <c r="J1620" s="113">
        <v>16</v>
      </c>
      <c r="K1620" s="115">
        <v>43507</v>
      </c>
      <c r="L1620" s="113">
        <v>1</v>
      </c>
      <c r="M1620" s="113" t="s">
        <v>3394</v>
      </c>
    </row>
    <row r="1621" spans="1:13">
      <c r="A1621" s="113" t="s">
        <v>2522</v>
      </c>
      <c r="B1621" s="113" t="s">
        <v>384</v>
      </c>
      <c r="C1621" s="113">
        <v>37</v>
      </c>
      <c r="D1621" s="113">
        <v>37</v>
      </c>
      <c r="E1621" s="113">
        <v>34.200000000000003</v>
      </c>
      <c r="F1621" s="113">
        <v>35.1</v>
      </c>
      <c r="G1621" s="113">
        <v>35</v>
      </c>
      <c r="H1621" s="113">
        <v>37.549999999999997</v>
      </c>
      <c r="I1621" s="113">
        <v>5809</v>
      </c>
      <c r="J1621" s="113">
        <v>206133.1</v>
      </c>
      <c r="K1621" s="115">
        <v>43507</v>
      </c>
      <c r="L1621" s="113">
        <v>93</v>
      </c>
      <c r="M1621" s="113" t="s">
        <v>2523</v>
      </c>
    </row>
    <row r="1622" spans="1:13">
      <c r="A1622" s="113" t="s">
        <v>164</v>
      </c>
      <c r="B1622" s="113" t="s">
        <v>384</v>
      </c>
      <c r="C1622" s="113">
        <v>175.1</v>
      </c>
      <c r="D1622" s="113">
        <v>176</v>
      </c>
      <c r="E1622" s="113">
        <v>170.1</v>
      </c>
      <c r="F1622" s="113">
        <v>173.25</v>
      </c>
      <c r="G1622" s="113">
        <v>173</v>
      </c>
      <c r="H1622" s="113">
        <v>175.1</v>
      </c>
      <c r="I1622" s="113">
        <v>29509227</v>
      </c>
      <c r="J1622" s="113">
        <v>5102339820.6999998</v>
      </c>
      <c r="K1622" s="115">
        <v>43507</v>
      </c>
      <c r="L1622" s="113">
        <v>175983</v>
      </c>
      <c r="M1622" s="113" t="s">
        <v>2201</v>
      </c>
    </row>
    <row r="1623" spans="1:13">
      <c r="A1623" s="113" t="s">
        <v>165</v>
      </c>
      <c r="B1623" s="113" t="s">
        <v>384</v>
      </c>
      <c r="C1623" s="113">
        <v>399</v>
      </c>
      <c r="D1623" s="113">
        <v>404.9</v>
      </c>
      <c r="E1623" s="113">
        <v>392.8</v>
      </c>
      <c r="F1623" s="113">
        <v>401.7</v>
      </c>
      <c r="G1623" s="113">
        <v>404.35</v>
      </c>
      <c r="H1623" s="113">
        <v>398.8</v>
      </c>
      <c r="I1623" s="113">
        <v>4888722</v>
      </c>
      <c r="J1623" s="113">
        <v>1951888447</v>
      </c>
      <c r="K1623" s="115">
        <v>43507</v>
      </c>
      <c r="L1623" s="113">
        <v>75968</v>
      </c>
      <c r="M1623" s="113" t="s">
        <v>1815</v>
      </c>
    </row>
    <row r="1624" spans="1:13">
      <c r="A1624" s="113" t="s">
        <v>1816</v>
      </c>
      <c r="B1624" s="113" t="s">
        <v>384</v>
      </c>
      <c r="C1624" s="113">
        <v>28.25</v>
      </c>
      <c r="D1624" s="113">
        <v>28.25</v>
      </c>
      <c r="E1624" s="113">
        <v>26.5</v>
      </c>
      <c r="F1624" s="113">
        <v>26.85</v>
      </c>
      <c r="G1624" s="113">
        <v>26.6</v>
      </c>
      <c r="H1624" s="113">
        <v>27.2</v>
      </c>
      <c r="I1624" s="113">
        <v>132967</v>
      </c>
      <c r="J1624" s="113">
        <v>3575153.6</v>
      </c>
      <c r="K1624" s="115">
        <v>43507</v>
      </c>
      <c r="L1624" s="113">
        <v>830</v>
      </c>
      <c r="M1624" s="113" t="s">
        <v>1817</v>
      </c>
    </row>
    <row r="1625" spans="1:13">
      <c r="A1625" s="113" t="s">
        <v>1818</v>
      </c>
      <c r="B1625" s="113" t="s">
        <v>384</v>
      </c>
      <c r="C1625" s="113">
        <v>14.4</v>
      </c>
      <c r="D1625" s="113">
        <v>14.4</v>
      </c>
      <c r="E1625" s="113">
        <v>13.45</v>
      </c>
      <c r="F1625" s="113">
        <v>14.3</v>
      </c>
      <c r="G1625" s="113">
        <v>14.3</v>
      </c>
      <c r="H1625" s="113">
        <v>13.75</v>
      </c>
      <c r="I1625" s="113">
        <v>8495396</v>
      </c>
      <c r="J1625" s="113">
        <v>120781149.55</v>
      </c>
      <c r="K1625" s="115">
        <v>43507</v>
      </c>
      <c r="L1625" s="113">
        <v>6878</v>
      </c>
      <c r="M1625" s="113" t="s">
        <v>2249</v>
      </c>
    </row>
    <row r="1626" spans="1:13">
      <c r="A1626" s="113" t="s">
        <v>3364</v>
      </c>
      <c r="B1626" s="113" t="s">
        <v>3201</v>
      </c>
      <c r="C1626" s="113">
        <v>0.65</v>
      </c>
      <c r="D1626" s="113">
        <v>0.65</v>
      </c>
      <c r="E1626" s="113">
        <v>0.6</v>
      </c>
      <c r="F1626" s="113">
        <v>0.65</v>
      </c>
      <c r="G1626" s="113">
        <v>0.65</v>
      </c>
      <c r="H1626" s="113">
        <v>0.6</v>
      </c>
      <c r="I1626" s="113">
        <v>47129</v>
      </c>
      <c r="J1626" s="113">
        <v>29677.85</v>
      </c>
      <c r="K1626" s="115">
        <v>43507</v>
      </c>
      <c r="L1626" s="113">
        <v>38</v>
      </c>
      <c r="M1626" s="113" t="s">
        <v>3365</v>
      </c>
    </row>
    <row r="1627" spans="1:13">
      <c r="A1627" s="113" t="s">
        <v>3541</v>
      </c>
      <c r="B1627" s="113" t="s">
        <v>384</v>
      </c>
      <c r="C1627" s="113">
        <v>37.25</v>
      </c>
      <c r="D1627" s="113">
        <v>43</v>
      </c>
      <c r="E1627" s="113">
        <v>37.25</v>
      </c>
      <c r="F1627" s="113">
        <v>39.049999999999997</v>
      </c>
      <c r="G1627" s="113">
        <v>39.049999999999997</v>
      </c>
      <c r="H1627" s="113">
        <v>40.950000000000003</v>
      </c>
      <c r="I1627" s="113">
        <v>203</v>
      </c>
      <c r="J1627" s="113">
        <v>8286.7000000000007</v>
      </c>
      <c r="K1627" s="115">
        <v>43507</v>
      </c>
      <c r="L1627" s="113">
        <v>7</v>
      </c>
      <c r="M1627" s="113" t="s">
        <v>3542</v>
      </c>
    </row>
    <row r="1628" spans="1:13">
      <c r="A1628" s="113" t="s">
        <v>1819</v>
      </c>
      <c r="B1628" s="113" t="s">
        <v>384</v>
      </c>
      <c r="C1628" s="113">
        <v>221.6</v>
      </c>
      <c r="D1628" s="113">
        <v>221.6</v>
      </c>
      <c r="E1628" s="113">
        <v>215.8</v>
      </c>
      <c r="F1628" s="113">
        <v>217.6</v>
      </c>
      <c r="G1628" s="113">
        <v>218</v>
      </c>
      <c r="H1628" s="113">
        <v>222.65</v>
      </c>
      <c r="I1628" s="113">
        <v>76867</v>
      </c>
      <c r="J1628" s="113">
        <v>16765120.25</v>
      </c>
      <c r="K1628" s="115">
        <v>43507</v>
      </c>
      <c r="L1628" s="113">
        <v>5057</v>
      </c>
      <c r="M1628" s="113" t="s">
        <v>2790</v>
      </c>
    </row>
    <row r="1629" spans="1:13">
      <c r="A1629" s="113" t="s">
        <v>1820</v>
      </c>
      <c r="B1629" s="113" t="s">
        <v>384</v>
      </c>
      <c r="C1629" s="113">
        <v>72</v>
      </c>
      <c r="D1629" s="113">
        <v>72.8</v>
      </c>
      <c r="E1629" s="113">
        <v>71.099999999999994</v>
      </c>
      <c r="F1629" s="113">
        <v>71.75</v>
      </c>
      <c r="G1629" s="113">
        <v>71.099999999999994</v>
      </c>
      <c r="H1629" s="113">
        <v>72.349999999999994</v>
      </c>
      <c r="I1629" s="113">
        <v>19802</v>
      </c>
      <c r="J1629" s="113">
        <v>1423069.9</v>
      </c>
      <c r="K1629" s="115">
        <v>43507</v>
      </c>
      <c r="L1629" s="113">
        <v>205</v>
      </c>
      <c r="M1629" s="113" t="s">
        <v>1821</v>
      </c>
    </row>
    <row r="1630" spans="1:13">
      <c r="A1630" s="113" t="s">
        <v>1822</v>
      </c>
      <c r="B1630" s="113" t="s">
        <v>384</v>
      </c>
      <c r="C1630" s="113">
        <v>4.1500000000000004</v>
      </c>
      <c r="D1630" s="113">
        <v>4.3499999999999996</v>
      </c>
      <c r="E1630" s="113">
        <v>4.1500000000000004</v>
      </c>
      <c r="F1630" s="113">
        <v>4.1500000000000004</v>
      </c>
      <c r="G1630" s="113">
        <v>4.3</v>
      </c>
      <c r="H1630" s="113">
        <v>4.1500000000000004</v>
      </c>
      <c r="I1630" s="113">
        <v>14601</v>
      </c>
      <c r="J1630" s="113">
        <v>61696.85</v>
      </c>
      <c r="K1630" s="115">
        <v>43507</v>
      </c>
      <c r="L1630" s="113">
        <v>68</v>
      </c>
      <c r="M1630" s="113" t="s">
        <v>1823</v>
      </c>
    </row>
    <row r="1631" spans="1:13">
      <c r="A1631" s="113" t="s">
        <v>1899</v>
      </c>
      <c r="B1631" s="113" t="s">
        <v>384</v>
      </c>
      <c r="C1631" s="113">
        <v>145.94999999999999</v>
      </c>
      <c r="D1631" s="113">
        <v>145.94999999999999</v>
      </c>
      <c r="E1631" s="113">
        <v>138.1</v>
      </c>
      <c r="F1631" s="113">
        <v>139.94999999999999</v>
      </c>
      <c r="G1631" s="113">
        <v>139.5</v>
      </c>
      <c r="H1631" s="113">
        <v>141.75</v>
      </c>
      <c r="I1631" s="113">
        <v>539</v>
      </c>
      <c r="J1631" s="113">
        <v>76449.3</v>
      </c>
      <c r="K1631" s="115">
        <v>43507</v>
      </c>
      <c r="L1631" s="113">
        <v>39</v>
      </c>
      <c r="M1631" s="113" t="s">
        <v>1900</v>
      </c>
    </row>
    <row r="1632" spans="1:13">
      <c r="A1632" s="113" t="s">
        <v>2536</v>
      </c>
      <c r="B1632" s="113" t="s">
        <v>384</v>
      </c>
      <c r="C1632" s="113">
        <v>37</v>
      </c>
      <c r="D1632" s="113">
        <v>37.549999999999997</v>
      </c>
      <c r="E1632" s="113">
        <v>33.049999999999997</v>
      </c>
      <c r="F1632" s="113">
        <v>36.049999999999997</v>
      </c>
      <c r="G1632" s="113">
        <v>36.5</v>
      </c>
      <c r="H1632" s="113">
        <v>34.15</v>
      </c>
      <c r="I1632" s="113">
        <v>2818</v>
      </c>
      <c r="J1632" s="113">
        <v>102366.35</v>
      </c>
      <c r="K1632" s="115">
        <v>43507</v>
      </c>
      <c r="L1632" s="113">
        <v>54</v>
      </c>
      <c r="M1632" s="113" t="s">
        <v>2537</v>
      </c>
    </row>
    <row r="1633" spans="1:13">
      <c r="A1633" s="113" t="s">
        <v>1824</v>
      </c>
      <c r="B1633" s="113" t="s">
        <v>384</v>
      </c>
      <c r="C1633" s="113">
        <v>201.95</v>
      </c>
      <c r="D1633" s="113">
        <v>201.95</v>
      </c>
      <c r="E1633" s="113">
        <v>188.15</v>
      </c>
      <c r="F1633" s="113">
        <v>189.4</v>
      </c>
      <c r="G1633" s="113">
        <v>189.5</v>
      </c>
      <c r="H1633" s="113">
        <v>199.35</v>
      </c>
      <c r="I1633" s="113">
        <v>23789</v>
      </c>
      <c r="J1633" s="113">
        <v>4549406.25</v>
      </c>
      <c r="K1633" s="115">
        <v>43507</v>
      </c>
      <c r="L1633" s="113">
        <v>797</v>
      </c>
      <c r="M1633" s="113" t="s">
        <v>1825</v>
      </c>
    </row>
    <row r="1634" spans="1:13">
      <c r="A1634" s="113" t="s">
        <v>1826</v>
      </c>
      <c r="B1634" s="113" t="s">
        <v>384</v>
      </c>
      <c r="C1634" s="113">
        <v>104.05</v>
      </c>
      <c r="D1634" s="113">
        <v>106</v>
      </c>
      <c r="E1634" s="113">
        <v>102.15</v>
      </c>
      <c r="F1634" s="113">
        <v>102.85</v>
      </c>
      <c r="G1634" s="113">
        <v>102.15</v>
      </c>
      <c r="H1634" s="113">
        <v>104.4</v>
      </c>
      <c r="I1634" s="113">
        <v>17268</v>
      </c>
      <c r="J1634" s="113">
        <v>1798812.15</v>
      </c>
      <c r="K1634" s="115">
        <v>43507</v>
      </c>
      <c r="L1634" s="113">
        <v>318</v>
      </c>
      <c r="M1634" s="113" t="s">
        <v>1827</v>
      </c>
    </row>
    <row r="1635" spans="1:13">
      <c r="A1635" s="113" t="s">
        <v>1828</v>
      </c>
      <c r="B1635" s="113" t="s">
        <v>384</v>
      </c>
      <c r="C1635" s="113">
        <v>1310.9</v>
      </c>
      <c r="D1635" s="113">
        <v>1321.7</v>
      </c>
      <c r="E1635" s="113">
        <v>1275</v>
      </c>
      <c r="F1635" s="113">
        <v>1285.5</v>
      </c>
      <c r="G1635" s="113">
        <v>1284.05</v>
      </c>
      <c r="H1635" s="113">
        <v>1319.25</v>
      </c>
      <c r="I1635" s="113">
        <v>2511</v>
      </c>
      <c r="J1635" s="113">
        <v>3255635.85</v>
      </c>
      <c r="K1635" s="115">
        <v>43507</v>
      </c>
      <c r="L1635" s="113">
        <v>627</v>
      </c>
      <c r="M1635" s="113" t="s">
        <v>1829</v>
      </c>
    </row>
    <row r="1636" spans="1:13">
      <c r="A1636" s="113" t="s">
        <v>1828</v>
      </c>
      <c r="B1636" s="113" t="s">
        <v>384</v>
      </c>
      <c r="C1636" s="113">
        <v>1336.15</v>
      </c>
      <c r="D1636" s="113">
        <v>1336.15</v>
      </c>
      <c r="E1636" s="113">
        <v>1300.55</v>
      </c>
      <c r="F1636" s="113">
        <v>1319.25</v>
      </c>
      <c r="G1636" s="113">
        <v>1310</v>
      </c>
      <c r="H1636" s="113">
        <v>1327.35</v>
      </c>
      <c r="I1636" s="113">
        <v>2573</v>
      </c>
      <c r="J1636" s="113">
        <v>3382616.6</v>
      </c>
      <c r="K1636" s="115">
        <v>43504</v>
      </c>
      <c r="L1636" s="113">
        <v>571</v>
      </c>
      <c r="M1636" s="113" t="s">
        <v>1829</v>
      </c>
    </row>
    <row r="1637" spans="1:13">
      <c r="A1637" s="113" t="s">
        <v>2536</v>
      </c>
      <c r="B1637" s="113" t="s">
        <v>384</v>
      </c>
      <c r="C1637" s="113">
        <v>36.35</v>
      </c>
      <c r="D1637" s="113">
        <v>36.35</v>
      </c>
      <c r="E1637" s="113">
        <v>36.35</v>
      </c>
      <c r="F1637" s="113">
        <v>36.35</v>
      </c>
      <c r="G1637" s="113">
        <v>36.35</v>
      </c>
      <c r="H1637" s="113">
        <v>36.35</v>
      </c>
      <c r="I1637" s="113">
        <v>50</v>
      </c>
      <c r="J1637" s="113">
        <v>1817.5</v>
      </c>
      <c r="K1637" s="115">
        <v>43500</v>
      </c>
      <c r="L1637" s="113">
        <v>1</v>
      </c>
      <c r="M1637" s="113" t="s">
        <v>2537</v>
      </c>
    </row>
    <row r="1638" spans="1:13">
      <c r="A1638" s="113" t="s">
        <v>1824</v>
      </c>
      <c r="B1638" s="113" t="s">
        <v>384</v>
      </c>
      <c r="C1638" s="113">
        <v>217.8</v>
      </c>
      <c r="D1638" s="113">
        <v>217.8</v>
      </c>
      <c r="E1638" s="113">
        <v>207</v>
      </c>
      <c r="F1638" s="113">
        <v>208.5</v>
      </c>
      <c r="G1638" s="113">
        <v>207.9</v>
      </c>
      <c r="H1638" s="113">
        <v>216.2</v>
      </c>
      <c r="I1638" s="113">
        <v>15327</v>
      </c>
      <c r="J1638" s="113">
        <v>3229518.8</v>
      </c>
      <c r="K1638" s="115">
        <v>43500</v>
      </c>
      <c r="L1638" s="113">
        <v>510</v>
      </c>
      <c r="M1638" s="113" t="s">
        <v>1825</v>
      </c>
    </row>
    <row r="1639" spans="1:13">
      <c r="A1639" s="113" t="s">
        <v>1826</v>
      </c>
      <c r="B1639" s="113" t="s">
        <v>384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1827</v>
      </c>
    </row>
    <row r="1640" spans="1:13">
      <c r="A1640" s="113" t="s">
        <v>1828</v>
      </c>
      <c r="B1640" s="113" t="s">
        <v>384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1829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2019-02-12T02:57:35Z</dcterms:modified>
</cp:coreProperties>
</file>