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externalReferences>
    <externalReference r:id="rId8"/>
  </externalReferences>
  <definedNames>
    <definedName name="_xlnm._FilterDatabase" localSheetId="5" hidden="1">'Call Tracker (Equity &amp; F&amp;O)'!$Q$1:$S$444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5" i="7"/>
  <c r="K132" l="1"/>
  <c r="M132" s="1"/>
  <c r="K100"/>
  <c r="L100" s="1"/>
  <c r="K22"/>
  <c r="L22" s="1"/>
  <c r="K102"/>
  <c r="L102" s="1"/>
  <c r="K23"/>
  <c r="L23" s="1"/>
  <c r="K55"/>
  <c r="K56"/>
  <c r="O96"/>
  <c r="K21"/>
  <c r="L21" s="1"/>
  <c r="K101"/>
  <c r="L101" s="1"/>
  <c r="M129"/>
  <c r="K129"/>
  <c r="K128"/>
  <c r="M128" s="1"/>
  <c r="K99"/>
  <c r="L99" s="1"/>
  <c r="K127"/>
  <c r="M127" s="1"/>
  <c r="K126"/>
  <c r="M126" s="1"/>
  <c r="K125"/>
  <c r="M125" s="1"/>
  <c r="K124"/>
  <c r="M124" s="1"/>
  <c r="K98"/>
  <c r="L98" s="1"/>
  <c r="K97"/>
  <c r="L97" s="1"/>
  <c r="K92"/>
  <c r="L92" s="1"/>
  <c r="L53"/>
  <c r="K90"/>
  <c r="L90" s="1"/>
  <c r="K95"/>
  <c r="L95" s="1"/>
  <c r="K54"/>
  <c r="K53"/>
  <c r="K20"/>
  <c r="L20" s="1"/>
  <c r="K94"/>
  <c r="L94" s="1"/>
  <c r="K48"/>
  <c r="L48" s="1"/>
  <c r="L51"/>
  <c r="K52"/>
  <c r="K51"/>
  <c r="L49"/>
  <c r="K122"/>
  <c r="M122" s="1"/>
  <c r="K19"/>
  <c r="L19" s="1"/>
  <c r="K10"/>
  <c r="L10" s="1"/>
  <c r="K18"/>
  <c r="L18" s="1"/>
  <c r="K17"/>
  <c r="L17" s="1"/>
  <c r="K50"/>
  <c r="K49"/>
  <c r="K93"/>
  <c r="L93" s="1"/>
  <c r="K47"/>
  <c r="L47" s="1"/>
  <c r="K123"/>
  <c r="M123" s="1"/>
  <c r="K13"/>
  <c r="L13" s="1"/>
  <c r="K91"/>
  <c r="L91" s="1"/>
  <c r="K121"/>
  <c r="M121" s="1"/>
  <c r="K14"/>
  <c r="L14" s="1"/>
  <c r="K16"/>
  <c r="L16" s="1"/>
  <c r="K15"/>
  <c r="L15" s="1"/>
  <c r="K11"/>
  <c r="L11" s="1"/>
  <c r="K44"/>
  <c r="K43"/>
  <c r="K46"/>
  <c r="K45"/>
  <c r="K12"/>
  <c r="L12" s="1"/>
  <c r="K267" l="1"/>
  <c r="L267" s="1"/>
  <c r="K305"/>
  <c r="L305" s="1"/>
  <c r="K224"/>
  <c r="L224" s="1"/>
  <c r="K307" l="1"/>
  <c r="L307" s="1"/>
  <c r="K234" l="1"/>
  <c r="L234" s="1"/>
  <c r="A193" l="1"/>
  <c r="A194" s="1"/>
  <c r="A195" s="1"/>
  <c r="A196" s="1"/>
  <c r="A197" s="1"/>
  <c r="A198" s="1"/>
  <c r="A199" s="1"/>
  <c r="A200" l="1"/>
  <c r="A201" s="1"/>
  <c r="A202"/>
  <c r="A203" s="1"/>
  <c r="A204" s="1"/>
  <c r="A205" s="1"/>
  <c r="A206" s="1"/>
  <c r="A207" s="1"/>
  <c r="K298" l="1"/>
  <c r="K291"/>
  <c r="K285"/>
  <c r="K280"/>
  <c r="K253"/>
  <c r="K301"/>
  <c r="K300"/>
  <c r="K297"/>
  <c r="K296"/>
  <c r="K295"/>
  <c r="K294"/>
  <c r="K293"/>
  <c r="K292"/>
  <c r="K287"/>
  <c r="K288"/>
  <c r="K289"/>
  <c r="K290"/>
  <c r="K286"/>
  <c r="K282"/>
  <c r="K283"/>
  <c r="K284"/>
  <c r="K281"/>
  <c r="K278"/>
  <c r="K277"/>
  <c r="K269"/>
  <c r="K270"/>
  <c r="K271"/>
  <c r="K272"/>
  <c r="K273"/>
  <c r="K274"/>
  <c r="K275"/>
  <c r="K268"/>
  <c r="K259"/>
  <c r="K260"/>
  <c r="K261"/>
  <c r="K262"/>
  <c r="K263"/>
  <c r="K264"/>
  <c r="K265"/>
  <c r="K266"/>
  <c r="K258"/>
  <c r="K257"/>
  <c r="K256"/>
  <c r="K250"/>
  <c r="K251"/>
  <c r="K252"/>
  <c r="K249"/>
  <c r="K243"/>
  <c r="K244"/>
  <c r="K245"/>
  <c r="K246"/>
  <c r="K247"/>
  <c r="K242"/>
  <c r="K236"/>
  <c r="K237"/>
  <c r="K238"/>
  <c r="K239"/>
  <c r="K240"/>
  <c r="K235"/>
  <c r="K226"/>
  <c r="K227"/>
  <c r="K228"/>
  <c r="K229"/>
  <c r="K230"/>
  <c r="K231"/>
  <c r="K232"/>
  <c r="K233"/>
  <c r="K225"/>
  <c r="K220"/>
  <c r="K221"/>
  <c r="K222"/>
  <c r="K223"/>
  <c r="K217"/>
  <c r="K215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191"/>
  <c r="K192"/>
  <c r="L301" l="1"/>
  <c r="L300" l="1"/>
  <c r="L238" l="1"/>
  <c r="L247"/>
  <c r="L295" l="1"/>
  <c r="L293"/>
  <c r="L292" l="1"/>
  <c r="L242" l="1"/>
  <c r="L226"/>
  <c r="L285" l="1"/>
  <c r="M7"/>
  <c r="L297"/>
  <c r="L298"/>
  <c r="L283"/>
  <c r="L290" l="1"/>
  <c r="L280" l="1"/>
  <c r="L296"/>
  <c r="L253"/>
  <c r="L291"/>
  <c r="L277" l="1"/>
  <c r="L286"/>
  <c r="L294"/>
  <c r="L282" l="1"/>
  <c r="L240"/>
  <c r="L205"/>
  <c r="L284" l="1"/>
  <c r="L289"/>
  <c r="L268"/>
  <c r="L222" l="1"/>
  <c r="L288" l="1"/>
  <c r="L287" l="1"/>
  <c r="L273"/>
  <c r="L250" l="1"/>
  <c r="L281"/>
  <c r="L275"/>
  <c r="L278" l="1"/>
  <c r="L274"/>
  <c r="L272"/>
  <c r="L271"/>
  <c r="L270"/>
  <c r="L269"/>
  <c r="L266"/>
  <c r="L265"/>
  <c r="L264"/>
  <c r="L262"/>
  <c r="L261"/>
  <c r="L260"/>
  <c r="L259"/>
  <c r="L258"/>
  <c r="L257"/>
  <c r="L256"/>
  <c r="L252"/>
  <c r="L251"/>
  <c r="L249"/>
  <c r="L246"/>
  <c r="L245"/>
  <c r="L244"/>
  <c r="L243"/>
  <c r="L239"/>
  <c r="L237"/>
  <c r="L236"/>
  <c r="L235"/>
  <c r="L233"/>
  <c r="L232"/>
  <c r="L231"/>
  <c r="L230"/>
  <c r="L229"/>
  <c r="L228"/>
  <c r="L227"/>
  <c r="L225"/>
  <c r="L223"/>
  <c r="L221"/>
  <c r="L220"/>
  <c r="H219"/>
  <c r="F218"/>
  <c r="L217"/>
  <c r="L215"/>
  <c r="L213"/>
  <c r="L212"/>
  <c r="L211"/>
  <c r="L210"/>
  <c r="L209"/>
  <c r="L208"/>
  <c r="L207"/>
  <c r="L206"/>
  <c r="L204"/>
  <c r="L203"/>
  <c r="L202"/>
  <c r="L201"/>
  <c r="L200"/>
  <c r="L199"/>
  <c r="L198"/>
  <c r="L197"/>
  <c r="L196"/>
  <c r="L195"/>
  <c r="L194"/>
  <c r="L193"/>
  <c r="L192"/>
  <c r="L191"/>
  <c r="K219" l="1"/>
  <c r="L219" s="1"/>
  <c r="K218"/>
  <c r="L218" s="1"/>
  <c r="A208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L6" i="2" l="1"/>
  <c r="D7" i="6"/>
  <c r="K6" i="4"/>
  <c r="K6" i="3"/>
</calcChain>
</file>

<file path=xl/sharedStrings.xml><?xml version="1.0" encoding="utf-8"?>
<sst xmlns="http://schemas.openxmlformats.org/spreadsheetml/2006/main" count="7503" uniqueCount="3753">
  <si>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</si>
  <si>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</si>
  <si>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</si>
  <si>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</si>
  <si>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</si>
  <si>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</si>
  <si>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</si>
  <si>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</si>
  <si>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</si>
  <si>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</si>
  <si>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</si>
  <si>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</si>
  <si>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</si>
  <si>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</si>
  <si>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</si>
  <si>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</si>
  <si>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</si>
  <si>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</si>
  <si>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</si>
  <si>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</si>
  <si>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</si>
  <si>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</si>
  <si>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</si>
  <si>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</si>
  <si>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</si>
  <si>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</si>
  <si>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</si>
  <si>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</si>
  <si>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</si>
  <si>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</si>
  <si>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</si>
  <si>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</si>
  <si>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</si>
  <si>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</si>
  <si>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</si>
  <si>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</si>
  <si>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</si>
  <si>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</si>
  <si>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</si>
  <si>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</si>
  <si>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</si>
  <si>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</si>
  <si>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</si>
  <si>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</si>
  <si>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</si>
  <si>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</si>
  <si>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</si>
  <si>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</si>
  <si>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</si>
  <si>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</si>
  <si>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</si>
  <si>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</si>
  <si>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</si>
  <si>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</si>
  <si>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</si>
  <si>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</si>
  <si>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</si>
  <si>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</si>
  <si>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</si>
  <si>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</si>
  <si>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</si>
  <si>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</si>
  <si>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</si>
  <si>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</si>
  <si>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</si>
  <si>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</si>
  <si>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</si>
  <si>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</si>
  <si>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</si>
  <si>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</si>
  <si>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</si>
  <si>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</si>
  <si>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</si>
  <si>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</si>
  <si>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</si>
  <si>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</si>
  <si>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</si>
  <si>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</si>
  <si>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</si>
  <si>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</si>
  <si>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</si>
  <si>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</si>
  <si>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</si>
  <si>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</si>
  <si>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</si>
  <si>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</si>
  <si>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</si>
  <si>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</si>
  <si>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</si>
  <si>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</si>
  <si>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</si>
  <si>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</si>
  <si>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</si>
  <si>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</si>
  <si>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</si>
  <si>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</si>
  <si>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</si>
  <si>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</si>
  <si>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</si>
  <si>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</si>
  <si>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</si>
  <si>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</si>
  <si>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</si>
  <si>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</si>
  <si>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</si>
  <si>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</si>
  <si>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</si>
  <si>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</si>
  <si>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</si>
  <si>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</si>
  <si>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</si>
  <si>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</si>
  <si>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</si>
  <si>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</si>
  <si>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</si>
  <si>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</si>
  <si>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</si>
  <si>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</si>
  <si>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</si>
  <si>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</si>
  <si>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</si>
  <si>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</si>
  <si>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</si>
  <si>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</si>
  <si>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</si>
  <si>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</si>
  <si>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</si>
  <si>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</si>
  <si>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</si>
  <si>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</si>
  <si>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</si>
  <si>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</si>
  <si>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</si>
  <si>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</si>
  <si>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</si>
  <si>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</si>
  <si>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</si>
  <si>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</si>
  <si>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</si>
  <si>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</si>
  <si>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</si>
  <si>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</si>
  <si>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</si>
  <si>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</si>
  <si>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</si>
  <si>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</si>
  <si>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</si>
  <si>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</si>
  <si>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</si>
  <si>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</si>
  <si>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</si>
  <si>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</si>
  <si>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</si>
  <si>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</si>
  <si>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</si>
  <si>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</si>
  <si>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</si>
  <si>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</si>
  <si>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</si>
  <si>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</si>
  <si>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</si>
  <si>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</si>
  <si>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</si>
  <si>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</si>
  <si>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</si>
  <si>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</si>
  <si>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</si>
  <si>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</si>
  <si>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</si>
  <si>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</si>
  <si>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</si>
  <si>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</si>
  <si>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</si>
  <si>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</si>
  <si>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</si>
  <si>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</si>
  <si>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</si>
  <si>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</si>
  <si>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</si>
  <si>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</si>
  <si>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</si>
  <si>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</si>
  <si>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</si>
  <si>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</si>
  <si>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</si>
  <si>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</si>
  <si>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</si>
  <si>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</si>
  <si>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</si>
  <si>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</si>
  <si>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</si>
  <si>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</si>
  <si>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</si>
  <si>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</si>
  <si>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</si>
  <si>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</si>
  <si>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</si>
  <si>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</si>
  <si>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</si>
  <si>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</si>
  <si>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</si>
  <si>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</si>
  <si>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</si>
  <si>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</si>
  <si>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</si>
  <si>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</si>
  <si>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</si>
  <si>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</si>
  <si>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</si>
  <si>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</si>
  <si>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</si>
  <si>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</si>
  <si>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</si>
  <si>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</si>
  <si>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</si>
  <si>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</si>
  <si>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</si>
  <si>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</si>
  <si>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</si>
  <si>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</si>
  <si>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</si>
  <si>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</si>
  <si>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</si>
  <si>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</si>
  <si>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</si>
  <si>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</si>
  <si>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</si>
  <si>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</si>
  <si>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</si>
  <si>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</si>
  <si>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</si>
  <si>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</si>
  <si>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</si>
  <si>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</si>
  <si>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</si>
  <si>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</si>
  <si>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</si>
  <si>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</si>
  <si>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</si>
  <si>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</si>
  <si>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</si>
  <si>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</si>
  <si>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</si>
  <si>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</si>
  <si>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</si>
  <si>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</si>
  <si>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</si>
  <si>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</si>
  <si>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</si>
  <si>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</si>
  <si>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</si>
  <si>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</si>
  <si>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</si>
  <si>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</si>
  <si>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</si>
  <si>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</si>
  <si>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</si>
  <si>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</si>
  <si>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</si>
  <si>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</si>
  <si>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</si>
  <si>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</si>
  <si>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</si>
  <si>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</si>
  <si>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</si>
  <si>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</si>
  <si>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</si>
  <si>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</si>
  <si>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</si>
  <si>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</si>
  <si>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</si>
  <si>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</si>
  <si>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</si>
  <si>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</si>
  <si>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</si>
  <si>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</si>
  <si>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</si>
  <si>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</si>
  <si>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</si>
  <si>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</si>
  <si>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</si>
  <si>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</si>
  <si>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</si>
  <si>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</si>
  <si>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</si>
  <si>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</si>
  <si>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</si>
  <si>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</si>
  <si>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</si>
  <si>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</si>
  <si>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</si>
  <si>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</si>
  <si>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</si>
  <si>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</si>
  <si>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</si>
  <si>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</si>
  <si>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</si>
  <si>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</si>
  <si>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</si>
  <si>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</si>
  <si>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</si>
  <si>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</si>
  <si>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</si>
  <si>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</si>
  <si>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</si>
  <si>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</si>
  <si>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</si>
  <si>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</si>
  <si>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</si>
  <si>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</si>
  <si>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</si>
  <si>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</si>
  <si>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</si>
  <si>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</si>
  <si>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</si>
  <si>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</si>
  <si>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</si>
  <si>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</si>
  <si>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</si>
  <si>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</si>
  <si>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</si>
  <si>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</si>
  <si>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</si>
  <si>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</si>
  <si>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</si>
  <si>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</si>
  <si>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</si>
  <si>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</si>
  <si>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</si>
  <si>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</si>
  <si>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</si>
  <si>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</si>
  <si>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</si>
  <si>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</si>
  <si>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</si>
  <si>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</si>
  <si>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</si>
  <si>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</si>
  <si>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</si>
  <si>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</si>
  <si>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</si>
  <si>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</si>
  <si>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</si>
  <si>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</si>
  <si>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</si>
  <si>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</si>
  <si>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</si>
  <si>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</si>
  <si>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</si>
  <si>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</si>
  <si>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</si>
  <si>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</si>
  <si>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</si>
  <si>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</si>
  <si>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</si>
  <si>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</si>
  <si>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</si>
  <si>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</si>
  <si>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</si>
  <si>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</si>
  <si>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</si>
  <si>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</si>
  <si>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</si>
  <si>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</si>
  <si>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</si>
  <si>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</si>
  <si>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</si>
  <si>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</si>
  <si>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</si>
  <si>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</si>
  <si>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</si>
  <si>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</si>
  <si>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</si>
  <si>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</si>
  <si>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</si>
  <si>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</si>
  <si>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</si>
  <si>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</si>
  <si>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</si>
  <si>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</si>
  <si>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</si>
  <si>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</si>
  <si>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</si>
  <si>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</si>
  <si>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</si>
  <si>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</si>
  <si>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</si>
  <si>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</si>
  <si>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</si>
  <si>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</si>
  <si>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</si>
  <si>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</si>
  <si>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</si>
  <si>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</si>
  <si>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</si>
  <si>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</si>
  <si>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</si>
  <si>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</si>
  <si>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</si>
  <si>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</si>
  <si>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</si>
  <si>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</si>
  <si>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</si>
  <si>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</si>
  <si>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</si>
  <si>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</si>
  <si>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</si>
  <si>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</si>
  <si>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</si>
  <si>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</si>
  <si>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</si>
  <si>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</si>
  <si>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</si>
  <si>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</si>
  <si>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</si>
  <si>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</si>
  <si>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</si>
  <si>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</si>
  <si>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</si>
  <si>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</si>
  <si>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</si>
  <si>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</si>
  <si>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</si>
  <si>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</si>
  <si>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</si>
  <si>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</si>
  <si>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</si>
  <si>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</si>
  <si>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</si>
  <si>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</si>
  <si>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</si>
  <si>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</si>
  <si>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</si>
  <si>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</si>
  <si>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</si>
  <si>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</si>
  <si>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</si>
  <si>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</si>
  <si>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</si>
  <si>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</si>
  <si>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</si>
  <si>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</si>
  <si>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</si>
  <si>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</si>
  <si>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</si>
  <si>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</si>
  <si>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</si>
  <si>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</si>
  <si>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</si>
  <si>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</si>
  <si>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</si>
  <si>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</si>
  <si>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</si>
  <si>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</si>
  <si>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</si>
  <si>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</si>
  <si>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</si>
  <si>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</si>
  <si>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</si>
  <si>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</si>
  <si>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</si>
  <si>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</si>
  <si>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</si>
  <si>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</si>
  <si>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</si>
  <si>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</si>
  <si>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</si>
  <si>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</si>
  <si>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</si>
  <si>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</si>
  <si>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</si>
  <si>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</si>
  <si>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</si>
  <si>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</si>
  <si>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</si>
  <si>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</si>
  <si>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</si>
  <si>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</si>
  <si>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</si>
  <si>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</si>
  <si>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</si>
  <si>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</si>
  <si>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</si>
  <si>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</si>
  <si>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</si>
  <si>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</si>
  <si>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</si>
  <si>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</si>
  <si>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</si>
  <si>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</si>
  <si>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</si>
  <si>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</si>
  <si>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</si>
  <si>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</si>
  <si>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</si>
  <si>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</si>
  <si>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</si>
  <si>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</si>
  <si>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</si>
  <si>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</si>
  <si>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</si>
  <si>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</si>
  <si>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</si>
  <si>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</si>
  <si>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</si>
  <si>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</si>
  <si>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</si>
  <si>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</si>
  <si>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</si>
  <si>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</si>
  <si>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</si>
  <si>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</si>
  <si>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</si>
  <si>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</si>
  <si>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</si>
  <si>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</si>
  <si>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</si>
  <si>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</si>
  <si>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</si>
  <si>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</si>
  <si>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</si>
  <si>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</si>
  <si>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</si>
  <si>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</si>
  <si>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</si>
  <si>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</si>
  <si>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</si>
  <si>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</si>
  <si>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</si>
  <si>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</si>
  <si>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</si>
  <si>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</si>
  <si>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</si>
  <si>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</si>
  <si>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</si>
  <si>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</si>
  <si>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</si>
  <si>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</si>
  <si>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</si>
  <si>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</si>
  <si>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</si>
  <si>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</si>
  <si>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</si>
  <si>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</si>
  <si>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</si>
  <si>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</si>
  <si>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</si>
  <si>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</si>
  <si>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</si>
  <si>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</si>
  <si>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</si>
  <si>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</si>
  <si>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</si>
  <si>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</si>
  <si>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</si>
  <si>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</si>
  <si>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</si>
  <si>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</si>
  <si>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</si>
  <si>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</si>
  <si>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</si>
  <si>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</si>
  <si>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</si>
  <si>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</si>
  <si>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</si>
  <si>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</si>
  <si>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</si>
  <si>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</si>
  <si>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</si>
  <si>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</si>
  <si>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</si>
  <si>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</si>
  <si>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</si>
  <si>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</si>
  <si>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</si>
  <si>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</si>
  <si>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</si>
  <si>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</si>
  <si>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</si>
  <si>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</si>
  <si>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</si>
  <si>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</si>
  <si>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</si>
  <si>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</si>
  <si>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</si>
  <si>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</si>
  <si>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</si>
  <si>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</si>
  <si>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</si>
  <si>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</si>
  <si>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</si>
  <si>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</si>
  <si>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</si>
  <si>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</si>
  <si>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</si>
  <si>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</si>
  <si>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</si>
  <si>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</si>
  <si>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</si>
  <si>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</si>
  <si>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</si>
  <si>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</si>
  <si>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</si>
  <si>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</si>
  <si>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</si>
  <si>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</si>
  <si>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</si>
  <si>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</si>
  <si>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</si>
  <si>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</si>
  <si>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</si>
  <si>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</si>
  <si>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</si>
  <si>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</si>
  <si>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</si>
  <si>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</si>
  <si>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</si>
  <si>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</si>
  <si>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</si>
  <si>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</si>
  <si>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</si>
  <si>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</si>
  <si>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</si>
  <si>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</si>
  <si>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</si>
  <si>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</si>
  <si>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</si>
  <si>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</si>
  <si>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</si>
  <si>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</si>
  <si>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</si>
  <si>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</si>
  <si>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</si>
  <si>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</si>
  <si>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</si>
  <si>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</si>
  <si>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</si>
  <si>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</si>
  <si>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</si>
  <si>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</si>
  <si>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</si>
  <si>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</si>
  <si>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</si>
  <si>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</si>
  <si>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</si>
  <si>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</si>
  <si>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</si>
  <si>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</si>
  <si>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</si>
  <si>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</si>
  <si>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</si>
  <si>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</si>
  <si>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</si>
  <si>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</si>
  <si>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</si>
  <si>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</si>
  <si>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</si>
  <si>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</si>
  <si>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</si>
  <si>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</si>
  <si>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</si>
  <si>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</si>
  <si>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</si>
  <si>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</si>
  <si>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</si>
  <si>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</si>
  <si>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</si>
  <si>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</si>
  <si>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</si>
  <si>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</si>
  <si>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</si>
  <si>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</si>
  <si>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</si>
  <si>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</si>
  <si>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</si>
  <si>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</si>
  <si>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</si>
  <si>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</si>
  <si>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</si>
  <si>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</si>
  <si>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</si>
  <si>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</si>
  <si>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</si>
  <si>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</si>
  <si>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</si>
  <si>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</si>
  <si>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</si>
  <si>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</si>
  <si>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</si>
  <si>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</si>
  <si>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</si>
  <si>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</si>
  <si>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</si>
  <si>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</si>
  <si>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</si>
  <si>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</si>
  <si>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</si>
  <si>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</si>
  <si>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</si>
  <si>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</si>
  <si>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</si>
  <si>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</si>
  <si>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</si>
  <si>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</si>
  <si>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</si>
  <si>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</si>
  <si>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</si>
  <si>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</si>
  <si>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</si>
  <si>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</si>
  <si>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</si>
  <si>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</si>
  <si>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</si>
  <si>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</si>
  <si>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</si>
  <si>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</si>
  <si>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</si>
  <si>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</si>
  <si>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</si>
  <si>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</si>
  <si>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</si>
  <si>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</si>
  <si>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</si>
  <si>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</si>
  <si>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</si>
  <si>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</si>
  <si>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</si>
  <si>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</si>
  <si>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</si>
  <si>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</si>
  <si>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</si>
  <si>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</si>
  <si>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</si>
  <si>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</si>
  <si>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</si>
  <si>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</si>
  <si>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</si>
  <si>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</si>
  <si>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</si>
  <si>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</si>
  <si>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</si>
  <si>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</si>
  <si>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</si>
  <si>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</si>
  <si>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</si>
  <si>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</si>
  <si>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</si>
  <si>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</si>
  <si>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</si>
  <si>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</si>
  <si>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</si>
  <si>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</si>
  <si>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</si>
  <si>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</si>
  <si>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</si>
  <si>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</si>
  <si>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</si>
  <si>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</si>
  <si>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</si>
  <si>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</si>
  <si>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</si>
  <si>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</si>
  <si>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</si>
  <si>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</si>
  <si>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</si>
  <si>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</si>
  <si>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</si>
  <si>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</si>
  <si>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</si>
  <si>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</si>
  <si>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</si>
  <si>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</si>
  <si>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</si>
  <si>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</si>
  <si>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</si>
  <si>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</si>
  <si>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</si>
  <si>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</si>
  <si>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</si>
  <si>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</si>
  <si>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</si>
  <si>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</si>
  <si>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</si>
  <si>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</si>
  <si>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</si>
  <si>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</si>
  <si>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</si>
  <si>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</si>
  <si>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</si>
  <si>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</si>
  <si>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</si>
  <si>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</si>
  <si>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</si>
  <si>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</si>
  <si>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</si>
  <si>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</si>
  <si>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</si>
  <si>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</si>
  <si>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</si>
  <si>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</si>
  <si>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</si>
  <si>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</si>
  <si>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</si>
  <si>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</si>
  <si>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</si>
  <si>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</si>
  <si>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</si>
  <si>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</si>
  <si>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</si>
  <si>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</si>
  <si>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</si>
  <si>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</si>
  <si>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</si>
  <si>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</si>
  <si>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</si>
  <si>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</si>
  <si>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</si>
  <si>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</si>
  <si>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</si>
  <si>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</si>
  <si>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</si>
  <si>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</si>
  <si>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</si>
  <si>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</si>
  <si>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</si>
  <si>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</si>
  <si>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</si>
  <si>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</si>
  <si>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</si>
  <si>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</si>
  <si>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</si>
  <si>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</si>
  <si>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</si>
  <si>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</si>
  <si>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</si>
  <si>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</si>
  <si>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</si>
  <si>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</si>
  <si>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</si>
  <si>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</si>
  <si>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</si>
  <si>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</si>
  <si>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</si>
  <si>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</si>
  <si>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</si>
  <si>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</si>
  <si>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</si>
  <si>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</si>
  <si>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</si>
  <si>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</si>
  <si>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</si>
  <si>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</si>
  <si>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</si>
  <si>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</si>
  <si>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</si>
  <si>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</si>
  <si>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</si>
  <si>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</si>
  <si>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</si>
  <si>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</si>
  <si>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</si>
  <si>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</si>
  <si>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</si>
  <si>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</si>
  <si>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</si>
  <si>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</si>
  <si>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</si>
  <si>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</si>
  <si>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</si>
  <si>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</si>
  <si>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</si>
  <si>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</si>
  <si>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</si>
  <si>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</si>
  <si>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</si>
  <si>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</si>
  <si>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</si>
  <si>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</si>
  <si>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</si>
  <si>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</si>
  <si>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</si>
  <si>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</si>
  <si>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</si>
  <si>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</si>
  <si>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</si>
  <si>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</si>
  <si>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</si>
  <si>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</si>
  <si>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</si>
  <si>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</si>
  <si>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</si>
  <si>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</si>
  <si>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</si>
  <si>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</si>
  <si>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</si>
  <si>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</si>
  <si>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</si>
  <si>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</si>
  <si>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</si>
  <si>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</si>
  <si>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</si>
  <si>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</si>
  <si>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</si>
  <si>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</si>
  <si>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</si>
  <si>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</si>
  <si>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</si>
  <si>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</si>
  <si>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</si>
  <si>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</si>
  <si>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</si>
  <si>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</si>
  <si>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</si>
  <si>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</si>
  <si>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</si>
  <si>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</si>
  <si>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</si>
  <si>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</si>
  <si>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</si>
  <si>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</si>
  <si>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</si>
  <si>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</si>
  <si>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</si>
  <si>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</si>
  <si>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</si>
  <si>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</si>
  <si>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</si>
  <si>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</si>
  <si>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</si>
  <si>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</si>
  <si>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</si>
  <si>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</si>
  <si>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</si>
  <si>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</si>
  <si>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</si>
  <si>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</si>
  <si>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</si>
  <si>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</si>
  <si>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</si>
  <si>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</si>
  <si>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</si>
  <si>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</si>
  <si>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</si>
  <si>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</si>
  <si>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</si>
  <si>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</si>
  <si>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</si>
  <si>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</si>
  <si>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</si>
  <si>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</si>
  <si>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</si>
  <si>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</si>
  <si>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</si>
  <si>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</si>
  <si>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</si>
  <si>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</si>
  <si>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</si>
  <si>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</si>
  <si>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</si>
  <si>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</si>
  <si>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</si>
  <si>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</si>
  <si>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</si>
  <si>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</si>
  <si>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</si>
  <si>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</si>
  <si>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</si>
  <si>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</si>
  <si>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</si>
  <si>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</si>
  <si>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</si>
  <si>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</si>
  <si>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</si>
  <si>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</si>
  <si>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</si>
  <si>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</si>
  <si>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</si>
  <si>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</si>
  <si>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</si>
  <si>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</si>
  <si>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</si>
  <si>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</si>
  <si>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</si>
  <si>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</si>
  <si>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</si>
  <si>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</si>
  <si>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</si>
  <si>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</si>
  <si>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</si>
  <si>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</si>
  <si>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</si>
  <si>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</si>
  <si>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</si>
  <si>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</si>
  <si>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</si>
  <si>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</si>
  <si>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</si>
  <si>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</si>
  <si>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</si>
  <si>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</si>
  <si>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</si>
  <si>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</si>
  <si>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</si>
  <si>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</si>
  <si>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</si>
  <si>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</si>
  <si>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</si>
  <si>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</si>
  <si>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</si>
  <si>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</si>
  <si>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</si>
  <si>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</si>
  <si>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</si>
  <si>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</si>
  <si>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</si>
  <si>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</si>
  <si>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</si>
  <si>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</si>
  <si>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</si>
  <si>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</si>
  <si>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</si>
  <si>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</si>
  <si>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</si>
  <si>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</si>
  <si>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</si>
  <si>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</si>
  <si>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</si>
  <si>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</si>
  <si>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</si>
  <si>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</si>
  <si>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</si>
  <si>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</si>
  <si>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</si>
  <si>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</si>
  <si>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</si>
  <si>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</si>
  <si>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</si>
  <si>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</si>
  <si>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</si>
  <si>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</si>
  <si>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</si>
  <si>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</si>
  <si>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</si>
  <si>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</si>
  <si>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</si>
  <si>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</si>
  <si>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</si>
  <si>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</si>
  <si>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</si>
  <si>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</si>
  <si>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</si>
  <si>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</si>
  <si>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</si>
  <si>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</si>
  <si>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</si>
  <si>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</si>
  <si>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</si>
  <si>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</si>
  <si>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</si>
  <si>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</si>
  <si>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</si>
  <si>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</si>
  <si>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</si>
  <si>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</si>
  <si>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</si>
  <si>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</si>
  <si>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</si>
  <si>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</si>
  <si>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</si>
  <si>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</si>
  <si>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</si>
  <si>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</si>
  <si>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</si>
  <si>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</si>
  <si>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</si>
  <si>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</si>
  <si>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</si>
  <si>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</si>
  <si>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</si>
  <si>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</si>
  <si>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</si>
  <si>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</si>
  <si>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</si>
  <si>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</si>
  <si>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</si>
  <si>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</si>
  <si>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</si>
  <si>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</si>
  <si>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</si>
  <si>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</si>
  <si>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</si>
  <si>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</si>
  <si>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</si>
  <si>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</si>
  <si>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</si>
  <si>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</si>
  <si>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</si>
  <si>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</si>
  <si>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</si>
  <si>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</si>
  <si>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</si>
  <si>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</si>
  <si>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</si>
  <si>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</si>
  <si>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</si>
  <si>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</si>
  <si>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</si>
  <si>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</si>
  <si>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</si>
  <si>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</si>
  <si>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</si>
  <si>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</si>
  <si>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</si>
  <si>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</si>
  <si>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</si>
  <si>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</si>
  <si>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</si>
  <si>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</si>
  <si>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</si>
  <si>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</si>
  <si>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</si>
  <si>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</si>
  <si>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</si>
  <si>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</si>
  <si>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</si>
  <si>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</si>
  <si>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</si>
  <si>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</si>
  <si>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</si>
  <si>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</si>
  <si>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</si>
  <si>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</si>
  <si>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</si>
  <si>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</si>
  <si>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</si>
  <si>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</si>
  <si>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</si>
  <si>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</si>
  <si>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</si>
  <si>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</si>
  <si>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</si>
  <si>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</si>
  <si>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</si>
  <si>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</si>
  <si>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</si>
  <si>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</si>
  <si>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</si>
  <si>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</si>
  <si>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</si>
  <si>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</si>
  <si>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</si>
  <si>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</si>
  <si>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</si>
  <si>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</si>
  <si>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</si>
  <si>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</si>
  <si>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</si>
  <si>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</si>
  <si>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</si>
  <si>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</si>
  <si>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</si>
  <si>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</si>
  <si>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</si>
  <si>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</si>
  <si>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</si>
  <si>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</si>
  <si>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</si>
  <si>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</si>
  <si>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</si>
  <si>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</si>
  <si>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</si>
  <si>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</si>
  <si>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</si>
  <si>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</si>
  <si>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</si>
  <si>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</si>
  <si>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</si>
  <si>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</si>
  <si>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</si>
  <si>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</si>
  <si>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</si>
  <si>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</si>
  <si>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</si>
  <si>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</si>
  <si>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</si>
  <si>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</si>
  <si>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</si>
  <si>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</si>
  <si>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</si>
  <si>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</si>
  <si>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</si>
  <si>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</si>
  <si>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</si>
  <si>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</si>
  <si>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</si>
  <si>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</si>
  <si>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</si>
  <si>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</si>
  <si>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</si>
  <si>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</si>
  <si>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</si>
  <si>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</si>
  <si>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</si>
  <si>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</si>
  <si>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</si>
  <si>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</si>
  <si>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</si>
  <si>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</si>
  <si>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</si>
  <si>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</si>
  <si>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</si>
  <si>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</si>
  <si>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</si>
  <si>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</si>
  <si>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</si>
  <si>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</si>
  <si>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</si>
  <si>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</si>
  <si>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</si>
  <si>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</si>
  <si>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</si>
  <si>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</si>
  <si>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</si>
  <si>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</si>
  <si>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</si>
  <si>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</si>
  <si>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</si>
  <si>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</si>
  <si>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</si>
  <si>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</si>
  <si>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</si>
  <si>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</si>
  <si>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</si>
  <si>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</si>
  <si>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</si>
  <si>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</si>
  <si>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</si>
  <si>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</si>
  <si>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</si>
  <si>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</si>
  <si>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</si>
  <si>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</si>
  <si>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</si>
  <si>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</si>
  <si>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</si>
  <si>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</si>
  <si>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</si>
  <si>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</si>
  <si>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</si>
  <si>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</si>
  <si>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</si>
  <si>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</si>
  <si>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</si>
  <si>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</si>
  <si>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</si>
  <si>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</si>
  <si>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</si>
  <si>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</si>
  <si>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</si>
  <si>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</si>
  <si>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</si>
  <si>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</si>
  <si>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</si>
  <si>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</si>
  <si>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</si>
  <si>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</si>
  <si>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</si>
  <si>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</si>
  <si>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</si>
  <si>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</si>
  <si>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</si>
  <si>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</si>
  <si>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</si>
  <si>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</si>
  <si>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</si>
  <si>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</si>
  <si>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</si>
  <si>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</si>
  <si>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</si>
  <si>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</si>
  <si>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</si>
  <si>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</si>
  <si>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</si>
  <si>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</si>
  <si>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</si>
  <si>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</si>
  <si>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</si>
  <si>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</si>
  <si>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</si>
  <si>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</si>
  <si>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</si>
  <si>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</si>
  <si>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</si>
  <si>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</si>
  <si>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</si>
  <si>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</si>
  <si>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</si>
  <si>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</si>
  <si>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</si>
  <si>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</si>
  <si>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</si>
  <si>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</si>
  <si>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</si>
  <si>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</si>
  <si>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</si>
  <si>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</si>
  <si>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</si>
  <si>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</si>
  <si>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</si>
  <si>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</si>
  <si>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</si>
  <si>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</si>
  <si>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</si>
  <si>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</si>
  <si>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</si>
  <si>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</si>
  <si>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</si>
  <si>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</si>
  <si>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</si>
  <si>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</si>
  <si>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</si>
  <si>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</si>
  <si>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</si>
  <si>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</si>
  <si>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</si>
  <si>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</si>
  <si>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</si>
  <si>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</si>
  <si>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</si>
  <si>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</si>
  <si>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</si>
  <si>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</si>
  <si>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</si>
  <si>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</si>
  <si>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</si>
  <si>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</si>
  <si>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</si>
  <si>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</si>
  <si>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</si>
  <si>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</si>
  <si>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</si>
  <si>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</si>
  <si>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</si>
  <si>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</si>
  <si>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</si>
  <si>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</si>
  <si>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</si>
  <si>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</si>
  <si>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</si>
  <si>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</si>
  <si>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</si>
  <si>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</si>
  <si>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</si>
  <si>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</si>
  <si>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</si>
  <si>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</si>
  <si>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</si>
  <si>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</si>
  <si>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</si>
  <si>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</si>
  <si>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</si>
  <si>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</si>
  <si>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</si>
  <si>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</si>
  <si>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</si>
  <si>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</si>
  <si>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</si>
  <si>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</si>
  <si>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</si>
  <si>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</si>
  <si>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</si>
  <si>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</si>
  <si>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</si>
  <si>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</si>
  <si>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</si>
  <si>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</si>
  <si>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</si>
  <si>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</si>
  <si>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</si>
  <si>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</si>
  <si>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</si>
  <si>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</si>
  <si>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</si>
  <si>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</si>
  <si>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</si>
  <si>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</si>
  <si>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</si>
  <si>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</si>
  <si>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</si>
  <si>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</si>
  <si>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</si>
  <si>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</si>
  <si>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</si>
  <si>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</si>
  <si>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</si>
  <si>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</si>
  <si>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</si>
  <si>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</si>
  <si>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</si>
  <si>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</si>
  <si>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</si>
  <si>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</si>
  <si>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</si>
  <si>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</si>
  <si>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</si>
  <si>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</si>
  <si>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</si>
  <si>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</si>
  <si>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</si>
  <si>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</si>
  <si>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</si>
  <si>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</si>
  <si>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</si>
  <si>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</si>
  <si>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</si>
  <si>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</si>
  <si>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</si>
  <si>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</si>
  <si>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</si>
  <si>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</si>
  <si>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</si>
  <si>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</si>
  <si>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</si>
  <si>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</si>
  <si>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</si>
  <si>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</si>
  <si>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</si>
  <si>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</si>
  <si>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</si>
  <si>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</si>
  <si>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</si>
  <si>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</si>
  <si>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</si>
  <si>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</si>
  <si>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</si>
  <si>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</si>
  <si>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</si>
  <si>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</si>
  <si>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</si>
  <si>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</si>
  <si>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</si>
  <si>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</si>
  <si>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</si>
  <si>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</si>
  <si>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</si>
  <si>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</si>
  <si>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</si>
  <si>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</si>
  <si>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</si>
  <si>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</si>
  <si>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</si>
  <si>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</si>
  <si>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</si>
  <si>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</si>
  <si>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</si>
  <si>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</si>
  <si>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</si>
  <si>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</si>
  <si>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</si>
  <si>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</si>
  <si>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</si>
  <si>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</si>
  <si>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</si>
  <si>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</si>
  <si>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</si>
  <si>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</si>
  <si>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</si>
  <si>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</si>
  <si>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</si>
  <si>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</si>
  <si>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</si>
  <si>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</si>
  <si>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</si>
  <si>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</si>
  <si>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</si>
  <si>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</si>
  <si>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</si>
  <si>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</si>
  <si>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</si>
  <si>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</si>
  <si>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</si>
  <si>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</si>
  <si>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</si>
  <si>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</si>
  <si>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</si>
  <si>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</si>
  <si>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</si>
  <si>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</si>
  <si>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</si>
  <si>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</si>
  <si>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</si>
  <si>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</si>
  <si>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</si>
  <si>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</si>
  <si>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</si>
  <si>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</si>
  <si>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</si>
  <si>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</si>
  <si>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</si>
  <si>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</si>
  <si>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</si>
  <si>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</si>
  <si>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</si>
  <si>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</si>
  <si>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</si>
  <si>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</si>
  <si>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</si>
  <si>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</si>
  <si>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</si>
  <si>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</si>
  <si>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</si>
  <si>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</si>
  <si>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</si>
  <si>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</si>
  <si>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</si>
  <si>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</si>
  <si>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</si>
  <si>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</si>
  <si>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</si>
  <si>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</si>
  <si>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</si>
  <si>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</si>
  <si>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</si>
  <si>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</si>
  <si>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</si>
  <si>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</si>
  <si>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</si>
  <si>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</si>
  <si>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</si>
  <si>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</si>
  <si>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</si>
  <si>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</si>
  <si>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</si>
  <si>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</si>
  <si>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</si>
  <si>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</si>
  <si>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</si>
  <si>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</si>
  <si>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</si>
  <si>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</si>
  <si>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</si>
  <si>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</si>
  <si>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</si>
  <si>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</si>
  <si>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</si>
  <si>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</si>
  <si>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</si>
  <si>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</si>
  <si>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</si>
  <si>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</si>
  <si>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</si>
  <si>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</si>
  <si>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</si>
  <si>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</si>
  <si>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</si>
  <si>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</si>
  <si>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</si>
  <si>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</si>
  <si>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</si>
  <si>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</si>
  <si>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</si>
  <si>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</si>
  <si>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</si>
  <si>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</si>
  <si>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</si>
  <si>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</si>
  <si>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</si>
  <si>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</si>
  <si>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</si>
  <si>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</si>
  <si>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</si>
  <si>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</si>
  <si>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</si>
  <si>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</si>
  <si>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</si>
  <si>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</si>
  <si>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</si>
  <si>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</si>
  <si>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</si>
  <si>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</si>
  <si>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</si>
  <si>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</si>
  <si>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</si>
  <si>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</si>
  <si>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</si>
  <si>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</si>
  <si>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</si>
  <si>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</si>
  <si>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</si>
  <si>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</si>
  <si>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</si>
  <si>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</si>
  <si>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</si>
  <si>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</si>
  <si>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</si>
  <si>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</si>
  <si>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</si>
  <si>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</si>
  <si>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</si>
  <si>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</si>
  <si>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</si>
  <si>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</si>
  <si>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</si>
  <si>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</si>
  <si>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</si>
  <si>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</si>
  <si>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</si>
  <si>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</si>
  <si>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</si>
  <si>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</si>
  <si>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</si>
  <si>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</si>
  <si>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</si>
  <si>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</si>
  <si>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</si>
  <si>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</si>
  <si>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</si>
  <si>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</si>
  <si>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</si>
  <si>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</si>
  <si>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</si>
  <si>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</si>
  <si>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</si>
  <si>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</si>
  <si>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</si>
  <si>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</si>
  <si>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</si>
  <si>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</si>
  <si>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</si>
  <si>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</si>
  <si>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</si>
  <si>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</si>
  <si>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</si>
  <si>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</si>
  <si>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</si>
  <si>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</si>
  <si>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</si>
  <si>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</si>
  <si>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</si>
  <si>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</si>
  <si>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</si>
  <si>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</si>
  <si>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</si>
  <si>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</si>
  <si>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</si>
  <si>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</si>
  <si>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</si>
  <si>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</si>
  <si>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</si>
  <si>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</si>
  <si>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</si>
  <si>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</si>
  <si>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</si>
  <si>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</si>
  <si>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</si>
  <si>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</si>
  <si>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</si>
  <si>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</si>
  <si>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</si>
  <si>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</si>
  <si>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</si>
  <si>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</si>
  <si>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</si>
  <si>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</si>
  <si>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</si>
  <si>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</si>
  <si>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</si>
  <si>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</si>
  <si>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</si>
  <si>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</si>
  <si>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</si>
  <si>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</si>
  <si>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</si>
  <si>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</si>
  <si>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</si>
  <si>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</si>
  <si>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</si>
  <si>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</si>
  <si>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</si>
  <si>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</si>
  <si>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</si>
  <si>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</si>
  <si>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</si>
  <si>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</si>
  <si>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</si>
  <si>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</si>
  <si>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</si>
  <si>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</si>
  <si>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</si>
  <si>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</si>
  <si>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</si>
  <si>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</si>
  <si>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</si>
  <si>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</si>
  <si>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</si>
  <si>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</si>
  <si>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</si>
  <si>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</si>
  <si>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</si>
  <si>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</si>
  <si>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</si>
  <si>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</si>
  <si>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</si>
  <si>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</si>
  <si>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</si>
  <si>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</si>
  <si>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</si>
  <si>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</si>
  <si>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</si>
  <si>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</si>
  <si>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</si>
  <si>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</si>
  <si>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</si>
  <si>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</si>
  <si>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</si>
  <si>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</si>
  <si>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</si>
  <si>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</si>
  <si>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</si>
  <si>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</si>
  <si>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</si>
  <si>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</si>
  <si>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</si>
  <si>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</si>
  <si>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</si>
  <si>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</si>
  <si>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</si>
  <si>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</si>
  <si>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</si>
  <si>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</si>
  <si>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</si>
  <si>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</si>
  <si>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</si>
  <si>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</si>
  <si>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</si>
  <si>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</si>
  <si>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</si>
  <si>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</si>
  <si>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</si>
  <si>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</si>
  <si>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</si>
  <si>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</si>
  <si>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</si>
  <si>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</si>
  <si>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</si>
  <si>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</si>
  <si>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</si>
  <si>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</si>
  <si>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</si>
  <si>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</si>
  <si>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</si>
  <si>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</si>
  <si>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</si>
  <si>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</si>
  <si>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</si>
  <si>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</si>
  <si>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</si>
  <si>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</si>
  <si>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</si>
  <si>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</si>
  <si>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</si>
  <si>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</si>
  <si>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</si>
  <si>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</si>
  <si>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</si>
  <si>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</si>
  <si>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</si>
  <si>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</si>
  <si>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</si>
  <si>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</si>
  <si>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</si>
  <si>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</si>
  <si>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</si>
  <si>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</si>
  <si>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</si>
  <si>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</si>
  <si>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</si>
  <si>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</si>
  <si>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</si>
  <si>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</si>
  <si>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</si>
  <si>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</si>
  <si>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</si>
  <si>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</si>
  <si>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</si>
  <si>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</si>
  <si>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</si>
  <si>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</si>
  <si>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</si>
  <si>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</si>
  <si>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</si>
  <si>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</si>
  <si>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</si>
  <si>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</si>
  <si>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</si>
  <si>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</si>
  <si>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</si>
  <si>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</si>
  <si>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</si>
  <si>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</si>
  <si>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</si>
  <si>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</si>
  <si>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</si>
  <si>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</si>
  <si>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</si>
  <si>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</si>
  <si>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</si>
  <si>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</si>
  <si>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</si>
  <si>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</si>
  <si>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</si>
  <si>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</si>
  <si>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</si>
  <si>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</si>
  <si>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</si>
  <si>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</si>
  <si>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</si>
  <si>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</si>
  <si>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</si>
  <si>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</si>
  <si>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</si>
  <si>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</si>
  <si>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</si>
  <si>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</si>
  <si>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</si>
  <si>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</si>
  <si>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</si>
  <si>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</si>
  <si>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</si>
  <si>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</si>
  <si>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</si>
  <si>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</si>
  <si>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</si>
  <si>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</si>
  <si>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</si>
  <si>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</si>
  <si>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</si>
  <si>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</si>
  <si>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</si>
  <si>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</si>
  <si>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</si>
  <si>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</si>
  <si>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</si>
  <si>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</si>
  <si>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</si>
  <si>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</si>
  <si>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</si>
  <si>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</si>
  <si>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</si>
  <si>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</si>
  <si>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</si>
  <si>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</si>
  <si>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</si>
  <si>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</si>
  <si>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</si>
  <si>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</si>
  <si>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</si>
  <si>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</si>
  <si>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</si>
  <si>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</si>
  <si>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</si>
  <si>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</si>
  <si>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</si>
  <si>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</si>
  <si>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</si>
  <si>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</si>
  <si>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</si>
  <si>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</si>
  <si>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</si>
  <si>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</si>
  <si>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</si>
  <si>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</si>
  <si>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</si>
  <si>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</si>
  <si>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</si>
  <si>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</si>
  <si>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</si>
  <si>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</si>
  <si>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</si>
  <si>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</si>
  <si>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</si>
  <si>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</si>
  <si>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</si>
  <si>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</si>
  <si>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</si>
  <si>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</si>
  <si>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</si>
  <si>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</si>
  <si>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</si>
  <si>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</si>
  <si>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</si>
  <si>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</si>
  <si>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</si>
  <si>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</si>
  <si>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</si>
  <si>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</si>
  <si>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</si>
  <si>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</si>
  <si>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</si>
  <si>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</si>
  <si>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</si>
  <si>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</si>
  <si>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</si>
  <si>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</si>
  <si>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</si>
  <si>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</si>
  <si>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</si>
  <si>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</si>
  <si>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</si>
  <si>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</si>
  <si>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</si>
  <si>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</si>
  <si>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</si>
  <si>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</si>
  <si>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</si>
  <si>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</si>
  <si>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</si>
  <si>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</si>
  <si>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</si>
  <si>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</si>
  <si>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</si>
  <si>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</si>
  <si>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</si>
  <si>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</si>
  <si>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</si>
  <si>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</si>
  <si>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</si>
  <si>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</si>
  <si>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</si>
  <si>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</si>
  <si>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</si>
  <si>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</si>
  <si>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</si>
  <si>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</si>
  <si>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</si>
  <si>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</si>
  <si>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</si>
  <si>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</si>
  <si>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</si>
  <si>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</si>
  <si>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</si>
  <si>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</si>
  <si>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</si>
  <si>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</si>
  <si>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</si>
  <si>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</si>
  <si>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</si>
  <si>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</si>
  <si>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</si>
  <si>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</si>
  <si>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</si>
  <si>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</si>
  <si>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</si>
  <si>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</si>
  <si>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</si>
  <si>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</si>
  <si>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</si>
  <si>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</si>
  <si>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</si>
  <si>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</si>
  <si>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</si>
  <si>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</si>
  <si>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</si>
  <si>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</si>
  <si>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</si>
  <si>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</si>
  <si>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</si>
  <si>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</si>
  <si>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</si>
  <si>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</si>
  <si>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</si>
  <si>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</si>
  <si>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</si>
  <si>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</si>
  <si>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</si>
  <si>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</si>
  <si>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</si>
  <si>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</si>
  <si>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</si>
  <si>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</si>
  <si>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</si>
  <si>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</si>
  <si>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</si>
  <si>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</si>
  <si>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</si>
  <si>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</si>
  <si>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</si>
  <si>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</si>
  <si>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</si>
  <si>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</si>
  <si>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</si>
  <si>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</si>
  <si>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</si>
  <si>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</si>
  <si>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</si>
  <si>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</si>
  <si>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</si>
  <si>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</si>
  <si>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</si>
  <si>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</si>
  <si>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</si>
  <si>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</si>
  <si>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</si>
  <si>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</si>
  <si>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</si>
  <si>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</si>
  <si>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</si>
  <si>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</si>
  <si>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</si>
  <si>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</si>
  <si>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</si>
  <si>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</si>
  <si>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</si>
  <si>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</si>
  <si>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</si>
  <si>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</si>
  <si>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</si>
  <si>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</si>
  <si>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</si>
  <si>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</si>
  <si>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</si>
  <si>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</si>
  <si>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</si>
  <si>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</si>
  <si>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</si>
  <si>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</si>
  <si>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</si>
  <si>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</si>
  <si>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</si>
  <si>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</si>
  <si>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</si>
  <si>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</si>
  <si>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</si>
  <si>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</si>
  <si>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</si>
  <si>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</si>
  <si>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</si>
  <si>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</si>
  <si>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</si>
  <si>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</si>
  <si>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</si>
  <si>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</si>
  <si>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</si>
  <si>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</si>
  <si>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</si>
  <si>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</si>
  <si>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</si>
  <si>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</si>
  <si>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</si>
  <si>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</si>
  <si>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</si>
  <si>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</si>
  <si>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</si>
  <si>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</si>
  <si>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</si>
  <si>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</si>
  <si>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</si>
  <si>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</si>
  <si>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</si>
  <si>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</si>
  <si>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</si>
  <si>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</si>
  <si>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</si>
  <si>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</si>
  <si>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</si>
  <si>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</si>
  <si>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</si>
  <si>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</si>
  <si>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</si>
  <si>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</si>
  <si>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</si>
  <si>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</si>
  <si>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</si>
  <si>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</si>
  <si>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</si>
  <si>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</si>
  <si>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</si>
  <si>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</si>
  <si>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</si>
  <si>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</si>
  <si>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</si>
  <si>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</si>
  <si>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</si>
  <si>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</si>
  <si>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</si>
  <si>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</si>
  <si>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</si>
  <si>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</si>
  <si>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</si>
  <si>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</si>
  <si>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</si>
  <si>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</si>
  <si>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</si>
  <si>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</si>
  <si>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</si>
  <si>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</si>
  <si>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</si>
  <si>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</si>
  <si>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</si>
  <si>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</si>
  <si>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</si>
  <si>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</si>
  <si>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</si>
  <si>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</si>
  <si>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</si>
  <si>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</si>
  <si>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</si>
  <si>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</si>
  <si>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</si>
  <si>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</si>
  <si>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</si>
  <si>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</si>
  <si>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</si>
  <si>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</si>
  <si>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</si>
  <si>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</si>
  <si>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</si>
  <si>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</si>
  <si>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</si>
  <si>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</si>
  <si>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</si>
  <si>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</si>
  <si>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</si>
  <si>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</si>
  <si>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</si>
  <si>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</si>
  <si>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</si>
  <si>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</si>
  <si>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</si>
  <si>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</si>
  <si>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</si>
  <si>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</si>
  <si>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</si>
  <si>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</si>
  <si>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</si>
  <si>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</si>
  <si>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</si>
  <si>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</si>
  <si>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</si>
  <si>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</si>
  <si>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</si>
  <si>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</si>
  <si>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</si>
  <si>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</si>
  <si>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</si>
  <si>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</si>
  <si>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</si>
  <si>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</si>
  <si>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</si>
  <si>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</si>
  <si>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</si>
  <si>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</si>
  <si>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</si>
  <si>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</si>
  <si>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</si>
  <si>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</si>
  <si>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</si>
  <si>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</si>
  <si>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</si>
  <si>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</si>
  <si>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</si>
  <si>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</si>
  <si>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</si>
  <si>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</si>
  <si>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</si>
  <si>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</si>
  <si>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</si>
  <si>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</si>
  <si>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</si>
  <si>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</si>
  <si>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</si>
  <si>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</si>
  <si>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</si>
  <si>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</si>
  <si>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</si>
  <si>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</si>
  <si>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</si>
  <si>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</si>
  <si>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</si>
  <si>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</si>
  <si>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</si>
  <si>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</si>
  <si>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</si>
  <si>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</si>
  <si>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</si>
  <si>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</si>
  <si>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</si>
  <si>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</si>
  <si>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</si>
  <si>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</si>
  <si>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</si>
  <si>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</si>
  <si>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</si>
  <si>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</si>
  <si>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</si>
  <si>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</si>
  <si>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</si>
  <si>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</si>
  <si>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</si>
  <si>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</si>
  <si>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</si>
  <si>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</si>
  <si>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</si>
  <si>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</si>
  <si>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</si>
  <si>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</si>
  <si>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</si>
  <si>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</si>
  <si>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</si>
  <si>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</si>
  <si>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</si>
  <si>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</si>
  <si>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</si>
  <si>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</si>
  <si>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</si>
  <si>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</si>
  <si>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</si>
  <si>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</si>
  <si>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</si>
  <si>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</si>
  <si>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</si>
  <si>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</si>
  <si>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</si>
  <si>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</si>
  <si>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</si>
  <si>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</si>
  <si>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</si>
  <si>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</si>
  <si>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</si>
  <si>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</si>
  <si>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</si>
  <si>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</si>
  <si>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</si>
  <si>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</si>
  <si>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</si>
  <si>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</si>
  <si>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</si>
  <si>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</si>
  <si>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</si>
  <si>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</si>
  <si>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</si>
  <si>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</si>
  <si>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</si>
  <si>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</si>
  <si>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</si>
  <si>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</si>
  <si>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</si>
  <si>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</si>
  <si>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</si>
  <si>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</si>
  <si>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</si>
  <si>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</si>
  <si>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</si>
  <si>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</si>
  <si>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</si>
  <si>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</si>
  <si>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</si>
  <si>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</si>
  <si>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</si>
  <si>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</si>
  <si>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</si>
  <si>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</si>
  <si>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</si>
  <si>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</si>
  <si>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</si>
  <si>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</si>
  <si>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</si>
  <si>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</si>
  <si>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</si>
  <si>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</si>
  <si>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</si>
  <si>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</si>
  <si>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</si>
  <si>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</si>
  <si>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</si>
  <si>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</si>
  <si>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</si>
  <si>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</si>
  <si>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</si>
  <si>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</si>
  <si>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</si>
  <si>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</si>
  <si>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</si>
  <si>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</si>
  <si>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</si>
  <si>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</si>
  <si>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</si>
  <si>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</si>
  <si>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</si>
  <si>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</si>
  <si>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</si>
  <si>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</si>
  <si>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</si>
  <si>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</si>
  <si>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</si>
  <si>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</si>
  <si>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</si>
  <si>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</si>
  <si>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</si>
  <si>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</si>
  <si>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</si>
  <si>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</si>
  <si>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</si>
  <si>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</si>
  <si>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</si>
  <si>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</si>
  <si>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</si>
  <si>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</si>
  <si>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</si>
  <si>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</si>
  <si>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</si>
  <si>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</si>
  <si>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</si>
  <si>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</si>
  <si>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</si>
  <si>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</si>
  <si>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</si>
  <si>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</si>
  <si>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</si>
  <si>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</si>
  <si>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</si>
  <si>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</si>
  <si>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</si>
  <si>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</si>
  <si>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</si>
  <si>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</si>
  <si>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</si>
  <si>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</si>
  <si>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</si>
  <si>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</si>
  <si>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</si>
  <si>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</si>
  <si>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</si>
  <si>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</si>
  <si>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</si>
  <si>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</si>
  <si>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</si>
  <si>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</si>
  <si>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</si>
  <si>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</si>
  <si>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</si>
  <si>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</si>
  <si>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</si>
  <si>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</si>
  <si>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</si>
  <si>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</si>
  <si>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</si>
  <si>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</si>
  <si>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</si>
  <si>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</si>
  <si>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</si>
  <si>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</si>
  <si>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</si>
  <si>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</si>
  <si>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</si>
  <si>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</si>
  <si>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</si>
  <si>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</si>
  <si>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</si>
  <si>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</si>
  <si>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</si>
  <si>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</si>
  <si>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</si>
  <si>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</si>
  <si>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</si>
  <si>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</si>
  <si>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</si>
  <si>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</si>
  <si>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</si>
  <si>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</si>
  <si>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</si>
  <si>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</si>
  <si>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</si>
  <si>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</si>
  <si>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</si>
  <si>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</si>
  <si>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</si>
  <si>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</si>
  <si>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</si>
  <si>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</si>
  <si>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</si>
  <si>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</si>
  <si>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</si>
  <si>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</si>
  <si>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</si>
  <si>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</si>
  <si>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</si>
  <si>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</si>
  <si>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</si>
  <si>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</si>
  <si>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</si>
  <si>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</si>
  <si>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</si>
  <si>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</si>
  <si>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</si>
  <si>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</si>
  <si>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</si>
  <si>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</si>
  <si>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</si>
  <si>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</si>
  <si>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</si>
  <si>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</si>
  <si>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</si>
  <si>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</si>
  <si>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</si>
  <si>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</si>
  <si>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</si>
  <si>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</si>
  <si>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</si>
  <si>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</si>
  <si>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</si>
  <si>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</si>
  <si>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</si>
  <si>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</si>
  <si>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</si>
  <si>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</si>
  <si>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</si>
  <si>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</si>
  <si>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</si>
  <si>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</si>
  <si>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</si>
  <si>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</si>
  <si>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</si>
  <si>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</si>
  <si>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</si>
  <si>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</si>
  <si>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</si>
  <si>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</si>
  <si>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</si>
  <si>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</si>
  <si>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</si>
  <si>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</si>
  <si>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</si>
  <si>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</si>
  <si>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</si>
  <si>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</si>
  <si>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</si>
  <si>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</si>
  <si>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</si>
  <si>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</si>
  <si>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</si>
  <si>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</si>
  <si>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</si>
  <si>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</si>
  <si>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</si>
  <si>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</si>
  <si>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</si>
  <si>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</si>
  <si>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</si>
  <si>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</si>
  <si>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</si>
  <si>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</si>
  <si>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</si>
  <si>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</si>
  <si>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</si>
  <si>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</si>
  <si>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</si>
  <si>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</si>
  <si>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</si>
  <si>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</si>
  <si>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</si>
  <si>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</si>
  <si>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</si>
  <si>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</si>
  <si>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</si>
  <si>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</si>
  <si>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</si>
  <si>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</si>
  <si>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</si>
  <si>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</si>
  <si>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</si>
  <si>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</si>
  <si>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</si>
  <si>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</si>
  <si>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</si>
  <si>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</si>
  <si>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</si>
  <si>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</si>
  <si>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</si>
  <si>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</si>
  <si>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</si>
  <si>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</si>
  <si>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</si>
  <si>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</si>
  <si>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</si>
  <si>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</si>
  <si>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</si>
  <si>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</si>
  <si>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</si>
  <si>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</si>
  <si>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</si>
  <si>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</si>
  <si>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</si>
  <si>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</si>
  <si>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</si>
  <si>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</si>
  <si>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</si>
  <si>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</si>
  <si>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</si>
  <si>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</si>
  <si>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</si>
  <si>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</si>
  <si>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</si>
  <si>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</si>
  <si>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</si>
  <si>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</si>
  <si>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</si>
  <si>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</si>
  <si>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</si>
  <si>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</si>
  <si>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</si>
  <si>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</si>
  <si>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</si>
  <si>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</si>
  <si>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</si>
  <si>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</si>
  <si>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</si>
  <si>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</si>
  <si>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</si>
  <si>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</si>
  <si>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</si>
  <si>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</si>
  <si>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</si>
  <si>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</si>
  <si>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</si>
  <si>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</si>
  <si>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</si>
  <si>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</si>
  <si>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</si>
  <si>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</si>
  <si>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</si>
  <si>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</si>
  <si>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</si>
  <si>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</si>
  <si>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</si>
  <si>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</si>
  <si>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</si>
  <si>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</si>
  <si>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</si>
  <si>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</si>
  <si>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</si>
  <si>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</si>
  <si>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</si>
  <si>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</si>
  <si>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</si>
  <si>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</si>
  <si>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</si>
  <si>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</si>
  <si>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</si>
  <si>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</si>
  <si>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</si>
  <si>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</si>
  <si>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</si>
  <si>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</si>
  <si>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</si>
  <si>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</si>
  <si>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</si>
  <si>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</si>
  <si>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</si>
  <si>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</si>
  <si>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</si>
  <si>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</si>
  <si>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</si>
  <si>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</si>
  <si>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</si>
  <si>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</si>
  <si>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</si>
  <si>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</si>
  <si>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</si>
  <si>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</si>
  <si>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</si>
  <si>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</si>
  <si>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</si>
  <si>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</si>
  <si>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</si>
  <si>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</si>
  <si>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</si>
  <si>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</si>
  <si>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</si>
  <si>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</si>
  <si>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</si>
  <si>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</si>
  <si>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</si>
  <si>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</si>
  <si>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</si>
  <si>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</si>
  <si>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</si>
  <si>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</si>
  <si>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</si>
  <si>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</si>
  <si>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</si>
  <si>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</si>
  <si>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</si>
  <si>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</si>
  <si>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</si>
  <si>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</si>
  <si>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</si>
  <si>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</si>
  <si>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</si>
  <si>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</si>
  <si>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</si>
  <si>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</si>
  <si>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</si>
  <si>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</si>
  <si>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</si>
  <si>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</si>
  <si>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</si>
  <si>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</si>
  <si>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</si>
  <si>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</si>
  <si>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</si>
  <si>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</si>
  <si>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</si>
  <si>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</si>
  <si>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</si>
  <si>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</si>
  <si>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</si>
  <si>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</si>
  <si>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</si>
  <si>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</si>
  <si>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</si>
  <si>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</si>
  <si>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</si>
  <si>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</si>
  <si>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</si>
  <si>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</si>
  <si>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</si>
  <si>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</si>
  <si>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</si>
  <si>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</si>
  <si>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</si>
  <si>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</si>
  <si>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</si>
  <si>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</si>
  <si>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</si>
  <si>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</si>
  <si>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</si>
  <si>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</si>
  <si>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</si>
  <si>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</si>
  <si>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</si>
  <si>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</si>
  <si>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</si>
  <si>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</si>
  <si>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</si>
  <si>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</si>
  <si>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</si>
  <si>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</si>
  <si>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</si>
  <si>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</si>
  <si>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</si>
  <si>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</si>
  <si>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</si>
  <si>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</si>
  <si>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</si>
  <si>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</si>
  <si>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</si>
  <si>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</si>
  <si>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</si>
  <si>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</si>
  <si>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</si>
  <si>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</si>
  <si>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</si>
  <si>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</si>
  <si>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</si>
  <si>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</si>
  <si>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</si>
  <si>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</si>
  <si>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</si>
  <si>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</si>
  <si>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</si>
  <si>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</si>
  <si>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</si>
  <si>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</si>
  <si>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</si>
  <si>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</si>
  <si>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</si>
  <si>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</si>
  <si>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</si>
  <si>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</si>
  <si>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</si>
  <si>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</si>
  <si>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</si>
  <si>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</si>
  <si>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</si>
  <si>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</si>
  <si>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</si>
  <si>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</si>
  <si>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</si>
  <si>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</si>
  <si>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</si>
  <si>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</si>
  <si>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</si>
  <si>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</si>
  <si>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</si>
  <si>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</si>
  <si>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</si>
  <si>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</si>
  <si>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</si>
  <si>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</si>
  <si>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</si>
  <si>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</si>
  <si>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</si>
  <si>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</si>
  <si>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</si>
  <si>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</si>
  <si>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</si>
  <si>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</si>
  <si>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</si>
  <si>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</si>
  <si>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</si>
  <si>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</si>
  <si>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</si>
  <si>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</si>
  <si>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</si>
  <si>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</si>
  <si>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</si>
  <si>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</si>
  <si>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</si>
  <si>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</si>
  <si>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</si>
  <si>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</si>
  <si>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</si>
  <si>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</si>
  <si>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</si>
  <si>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</si>
  <si>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</si>
  <si>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</si>
  <si>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</si>
  <si>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</si>
  <si>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</si>
  <si>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</si>
  <si>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</si>
  <si>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</si>
  <si>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</si>
  <si>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</si>
  <si>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</si>
  <si>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</si>
  <si>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</si>
  <si>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</si>
  <si>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</si>
  <si>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</si>
  <si>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</si>
  <si>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</si>
  <si>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</si>
  <si>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</si>
  <si>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</si>
  <si>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</si>
  <si>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</si>
  <si>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</si>
  <si>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</si>
  <si>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</si>
  <si>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</si>
  <si>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</si>
  <si>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</si>
  <si>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</si>
  <si>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</si>
  <si>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</si>
  <si>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</si>
  <si>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</si>
  <si>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</si>
  <si>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</si>
  <si>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</si>
  <si>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</si>
  <si>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</si>
  <si>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</si>
  <si>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</si>
  <si>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</si>
  <si>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</si>
  <si>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</si>
  <si>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</si>
  <si>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</si>
  <si>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</si>
  <si>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</si>
  <si>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</si>
  <si>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</si>
  <si>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</si>
  <si>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</si>
  <si>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</si>
  <si>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</si>
  <si>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</si>
  <si>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</si>
  <si>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</si>
  <si>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</si>
  <si>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</si>
  <si>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</si>
  <si>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</si>
  <si>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</si>
  <si>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</si>
  <si>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</si>
  <si>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</si>
  <si>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</si>
  <si>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</si>
  <si>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</si>
  <si>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</si>
  <si>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</si>
  <si>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</si>
  <si>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</si>
  <si>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</si>
  <si>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</si>
  <si>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</si>
  <si>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</si>
  <si>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</si>
  <si>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</si>
  <si>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</si>
  <si>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</si>
  <si>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</si>
  <si>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</si>
  <si>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</si>
  <si>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</si>
  <si>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</si>
  <si>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</si>
  <si>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</si>
  <si>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</si>
  <si>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</si>
  <si>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</si>
  <si>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</si>
  <si>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</si>
  <si>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</si>
  <si>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</si>
  <si>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</si>
  <si>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</si>
  <si>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</si>
  <si>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</si>
  <si>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</si>
  <si>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</si>
  <si>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</si>
  <si>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</si>
  <si>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</si>
  <si>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</si>
  <si>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</si>
  <si>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</si>
  <si>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</si>
  <si>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</si>
  <si>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</si>
  <si>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</si>
  <si>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</si>
  <si>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</si>
  <si>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</si>
  <si>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</si>
  <si>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</si>
  <si>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</si>
  <si>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</si>
  <si>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</si>
  <si>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</si>
  <si>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</si>
  <si>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</si>
  <si>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</si>
  <si>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</si>
  <si>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</si>
  <si>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</si>
  <si>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</si>
  <si>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</si>
  <si>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</si>
  <si>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</si>
  <si>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</si>
  <si>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</si>
  <si>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</si>
  <si>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</si>
  <si>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</si>
  <si>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</si>
  <si>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</si>
  <si>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</si>
  <si>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</si>
  <si>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</si>
  <si>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</si>
  <si>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</si>
  <si>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</si>
  <si>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</si>
  <si>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</si>
  <si>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</si>
  <si>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</si>
  <si>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</si>
  <si>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</si>
  <si>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</si>
  <si>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</si>
  <si>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</si>
  <si>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</si>
  <si>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</si>
  <si>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</si>
  <si>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</si>
  <si>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</si>
  <si>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</si>
  <si>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</si>
  <si>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</si>
  <si>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</si>
  <si>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</si>
  <si>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</si>
  <si>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</si>
  <si>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</si>
  <si>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</si>
  <si>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</si>
  <si>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</si>
  <si>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</si>
  <si>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</si>
  <si>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</si>
  <si>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</si>
  <si>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</si>
  <si>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</si>
  <si>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</si>
  <si>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</si>
  <si>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</si>
  <si>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</si>
  <si>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</si>
  <si>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</si>
  <si>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</si>
  <si>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</si>
  <si>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</si>
  <si>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</si>
  <si>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</si>
  <si>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</si>
  <si>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</si>
  <si>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</si>
  <si>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</si>
  <si>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</si>
  <si>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</si>
  <si>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</si>
  <si>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</si>
  <si>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</si>
  <si>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</si>
  <si>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</si>
  <si>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</si>
  <si>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</si>
  <si>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</si>
  <si>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</si>
  <si>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</si>
  <si>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</si>
  <si>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</si>
  <si>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</si>
  <si>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</si>
  <si>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</si>
  <si>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</si>
  <si>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</si>
  <si>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</si>
  <si>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</si>
  <si>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</si>
  <si>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</si>
  <si>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</si>
  <si>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</si>
  <si>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</si>
  <si>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</si>
  <si>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</si>
  <si>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</si>
  <si>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</si>
  <si>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</si>
  <si>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</si>
  <si>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</si>
  <si>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</si>
  <si>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</si>
  <si>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</si>
  <si>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</si>
  <si>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</si>
  <si>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</si>
  <si>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</si>
  <si>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</si>
  <si>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</si>
  <si>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</si>
  <si>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</si>
  <si>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</si>
  <si>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</si>
  <si>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</si>
  <si>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</si>
  <si>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</si>
  <si>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</si>
  <si>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</si>
  <si>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</si>
  <si>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</si>
  <si>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</si>
  <si>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</si>
  <si>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</si>
  <si>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</si>
  <si>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</si>
  <si>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</si>
  <si>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</si>
  <si>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</si>
  <si>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</si>
  <si>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</si>
  <si>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</si>
  <si>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</si>
  <si>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</si>
  <si>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</si>
  <si>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</si>
  <si>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</si>
  <si>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</si>
  <si>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</si>
  <si>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</si>
  <si>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</si>
  <si>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</si>
  <si>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</si>
  <si>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</si>
  <si>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</si>
  <si>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</si>
  <si>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</si>
  <si>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</si>
  <si>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</si>
  <si>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</si>
  <si>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</si>
  <si>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</si>
  <si>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</si>
  <si>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</si>
  <si>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</si>
  <si>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</si>
  <si>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</si>
  <si>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</si>
  <si>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</si>
  <si>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</si>
  <si>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</si>
  <si>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</si>
  <si>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</si>
  <si>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</si>
  <si>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</si>
  <si>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</si>
  <si>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</si>
  <si>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</si>
  <si>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</si>
  <si>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</si>
  <si>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</si>
  <si>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</si>
  <si>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</si>
  <si>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</si>
  <si>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</si>
  <si>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</si>
  <si>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</si>
  <si>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</si>
  <si>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</si>
  <si>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</si>
  <si>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</si>
  <si>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</si>
  <si>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</si>
  <si>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</si>
  <si>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</si>
  <si>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</si>
  <si>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</si>
  <si>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</si>
  <si>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</si>
  <si>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</si>
  <si>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</si>
  <si>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</si>
  <si>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</si>
  <si>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</si>
  <si>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</si>
  <si>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</si>
  <si>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</si>
  <si>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</si>
  <si>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</si>
  <si>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</si>
  <si>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</si>
  <si>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</si>
  <si>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</si>
  <si>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</si>
  <si>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</si>
  <si>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</si>
  <si>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</si>
  <si>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</si>
  <si>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</si>
  <si>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</si>
  <si>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</si>
  <si>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</si>
  <si>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</si>
  <si>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</si>
  <si>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TFL</t>
  </si>
  <si>
    <t>INE804H01012</t>
  </si>
  <si>
    <t>ICICINXT50</t>
  </si>
  <si>
    <t>INF109KC1JI4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</si>
  <si>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</si>
  <si>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</si>
  <si>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</si>
  <si>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</si>
  <si>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</si>
  <si>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</si>
  <si>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</si>
  <si>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</si>
  <si>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</si>
  <si>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</si>
  <si>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</si>
  <si>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</si>
  <si>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</si>
  <si>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</si>
  <si>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</si>
  <si>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</si>
  <si>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</si>
  <si>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</si>
  <si>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</si>
  <si>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</si>
  <si>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</si>
  <si>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</si>
  <si>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</si>
  <si>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</si>
  <si>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</si>
  <si>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</si>
  <si>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</si>
  <si>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</si>
  <si>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</si>
  <si>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</si>
  <si>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</si>
  <si>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</si>
  <si>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</si>
  <si>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</si>
  <si>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</si>
  <si>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</si>
  <si>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</si>
  <si>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</si>
  <si>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</si>
  <si>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</si>
  <si>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</si>
  <si>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</si>
  <si>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</si>
  <si>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</si>
  <si>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</si>
  <si>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</si>
  <si>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</si>
  <si>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</si>
  <si>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</si>
  <si>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</si>
  <si>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</si>
  <si>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</si>
  <si>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</si>
  <si>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</si>
  <si>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</si>
  <si>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</si>
  <si>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</si>
  <si>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</si>
  <si>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</si>
  <si>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</si>
  <si>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</si>
  <si>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</si>
  <si>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</si>
  <si>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</si>
  <si>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</si>
  <si>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</si>
  <si>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</si>
  <si>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</si>
  <si>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</si>
  <si>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</si>
  <si>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</si>
  <si>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</si>
  <si>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</si>
  <si>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</si>
  <si>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</si>
  <si>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</si>
  <si>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</si>
  <si>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</si>
  <si>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</si>
  <si>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</si>
  <si>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</si>
  <si>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</si>
  <si>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</si>
  <si>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</si>
  <si>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</si>
  <si>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</si>
  <si>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</si>
  <si>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</si>
  <si>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</si>
  <si>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</si>
  <si>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</si>
  <si>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</si>
  <si>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</si>
  <si>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</si>
  <si>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</si>
  <si>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</si>
  <si>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</si>
  <si>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</si>
  <si>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</si>
  <si>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</si>
  <si>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</si>
  <si>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</si>
  <si>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</si>
  <si>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</si>
  <si>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</si>
  <si>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</si>
  <si>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</si>
  <si>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</si>
  <si>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</si>
  <si>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</si>
  <si>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</si>
  <si>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</si>
  <si>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</si>
  <si>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</si>
  <si>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</si>
  <si>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</si>
  <si>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</si>
  <si>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</si>
  <si>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</si>
  <si>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</si>
  <si>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</si>
  <si>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</si>
  <si>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</si>
  <si>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</si>
  <si>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</si>
  <si>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</si>
  <si>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</si>
  <si>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</si>
  <si>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</si>
  <si>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</si>
  <si>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</si>
  <si>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</si>
  <si>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</si>
  <si>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</si>
  <si>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</si>
  <si>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</si>
  <si>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</si>
  <si>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</si>
  <si>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</si>
  <si>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</si>
  <si>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</si>
  <si>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</si>
  <si>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</si>
  <si>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</si>
  <si>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</si>
  <si>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</si>
  <si>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</si>
  <si>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</si>
  <si>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</si>
  <si>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</si>
  <si>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</si>
  <si>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</si>
  <si>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</si>
  <si>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</si>
  <si>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</si>
  <si>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</si>
  <si>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</si>
  <si>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</si>
  <si>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</si>
  <si>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</si>
  <si>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</si>
  <si>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</si>
  <si>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</si>
  <si>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</si>
  <si>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</si>
  <si>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</si>
  <si>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</si>
  <si>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</si>
  <si>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</si>
  <si>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</si>
  <si>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</si>
  <si>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</si>
  <si>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</si>
  <si>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</si>
  <si>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</si>
  <si>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</si>
  <si>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</si>
  <si>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</si>
  <si>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</si>
  <si>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</si>
  <si>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</si>
  <si>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</si>
  <si>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</si>
  <si>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</si>
  <si>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</si>
  <si>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</si>
  <si>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</si>
  <si>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</si>
  <si>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</si>
  <si>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</si>
  <si>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</si>
  <si>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</si>
  <si>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</si>
  <si>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</si>
  <si>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</si>
  <si>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</si>
  <si>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</si>
  <si>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</si>
  <si>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</si>
  <si>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</si>
  <si>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</si>
  <si>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</si>
  <si>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</si>
  <si>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</si>
  <si>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</si>
  <si>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</si>
  <si>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</si>
  <si>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</si>
  <si>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</si>
  <si>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</si>
  <si>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</si>
  <si>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</si>
  <si>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</si>
  <si>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</si>
  <si>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</si>
  <si>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</si>
  <si>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</si>
  <si>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</si>
  <si>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</si>
  <si>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</si>
  <si>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</si>
  <si>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</si>
  <si>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</si>
  <si>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</si>
  <si>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</si>
  <si>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</si>
  <si>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</si>
  <si>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</si>
  <si>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</si>
  <si>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</si>
  <si>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</si>
  <si>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</si>
  <si>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</si>
  <si>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</si>
  <si>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</si>
  <si>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</si>
  <si>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</si>
  <si>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</si>
  <si>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</si>
  <si>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</si>
  <si>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</si>
  <si>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</si>
  <si>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</si>
  <si>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</si>
  <si>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</si>
  <si>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</si>
  <si>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</si>
  <si>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</si>
  <si>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</si>
  <si>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</si>
  <si>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</si>
  <si>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</si>
  <si>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</si>
  <si>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</si>
  <si>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</si>
  <si>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</si>
  <si>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</si>
  <si>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</si>
  <si>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</si>
  <si>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</si>
  <si>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</si>
  <si>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</si>
  <si>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</si>
  <si>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</si>
  <si>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</si>
  <si>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</si>
  <si>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</si>
  <si>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</si>
  <si>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</si>
  <si>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</si>
  <si>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</si>
  <si>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</si>
  <si>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</si>
  <si>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</si>
  <si>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</si>
  <si>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</si>
  <si>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</si>
  <si>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</si>
  <si>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</si>
  <si>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</si>
  <si>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</si>
  <si>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</si>
  <si>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</si>
  <si>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</si>
  <si>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</si>
  <si>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</si>
  <si>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</si>
  <si>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</si>
  <si>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</si>
  <si>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</si>
  <si>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</si>
  <si>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</si>
  <si>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</si>
  <si>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</si>
  <si>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</si>
  <si>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</si>
  <si>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</si>
  <si>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</si>
  <si>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</si>
  <si>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</si>
  <si>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</si>
  <si>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</si>
  <si>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</si>
  <si>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</si>
  <si>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</si>
  <si>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</si>
  <si>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</si>
  <si>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</si>
  <si>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</si>
  <si>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</si>
  <si>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</si>
  <si>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</si>
  <si>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</si>
  <si>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</si>
  <si>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</si>
  <si>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</si>
  <si>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</si>
  <si>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</si>
  <si>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</si>
  <si>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</si>
  <si>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</si>
  <si>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</si>
  <si>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</si>
  <si>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</si>
  <si>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</si>
  <si>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</si>
  <si>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</si>
  <si>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</si>
  <si>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</si>
  <si>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</si>
  <si>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</si>
  <si>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</si>
  <si>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</si>
  <si>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</si>
  <si>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</si>
  <si>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</si>
  <si>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</si>
  <si>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</si>
  <si>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</si>
  <si>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</si>
  <si>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</si>
  <si>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</si>
  <si>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</si>
  <si>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</si>
  <si>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</si>
  <si>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</si>
  <si>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</si>
  <si>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</si>
  <si>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</si>
  <si>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</si>
  <si>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</si>
  <si>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</si>
  <si>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</si>
  <si>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</si>
  <si>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</si>
  <si>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</si>
  <si>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</si>
  <si>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</si>
  <si>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</si>
  <si>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</si>
  <si>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</si>
  <si>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</si>
  <si>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</si>
  <si>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</si>
  <si>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</si>
  <si>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</si>
  <si>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</si>
  <si>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</si>
  <si>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</si>
  <si>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</si>
  <si>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</si>
  <si>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</si>
  <si>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</si>
  <si>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</si>
  <si>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</si>
  <si>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</si>
  <si>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</si>
  <si>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</si>
  <si>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</si>
  <si>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</si>
  <si>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</si>
  <si>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</si>
  <si>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</si>
  <si>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</si>
  <si>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</si>
  <si>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</si>
  <si>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</si>
  <si>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</si>
  <si>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</si>
  <si>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</si>
  <si>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</si>
  <si>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WSI</t>
  </si>
  <si>
    <t>INE100D01014</t>
  </si>
  <si>
    <t>285-295</t>
  </si>
  <si>
    <t>ADROITINFO</t>
  </si>
  <si>
    <t>INE737B01033</t>
  </si>
  <si>
    <t>BLUECHIP</t>
  </si>
  <si>
    <t>INE657B01025</t>
  </si>
  <si>
    <t>CONSOFINVT</t>
  </si>
  <si>
    <t>INE025A01027</t>
  </si>
  <si>
    <t>CRMFGETF</t>
  </si>
  <si>
    <t>INF760K01BR1</t>
  </si>
  <si>
    <t>LICNETFGSC</t>
  </si>
  <si>
    <t>INF767K01MV5</t>
  </si>
  <si>
    <t>1140-1160</t>
  </si>
  <si>
    <t>Jet Airways (India) Ltd.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</si>
  <si>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</si>
  <si>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</si>
  <si>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</si>
  <si>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</si>
  <si>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</si>
  <si>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</si>
  <si>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</si>
  <si>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</si>
  <si>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</si>
  <si>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</si>
  <si>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</si>
  <si>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</si>
  <si>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QNIFTY</t>
  </si>
  <si>
    <t>INF082J01028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</si>
  <si>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</si>
  <si>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</si>
  <si>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</si>
  <si>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</si>
  <si>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</si>
  <si>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</si>
  <si>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</si>
  <si>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</si>
  <si>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</si>
  <si>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</si>
  <si>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</si>
  <si>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</si>
  <si>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</si>
  <si>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</si>
  <si>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DCMFINSERV</t>
  </si>
  <si>
    <t>INE891B01012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</si>
  <si>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</si>
  <si>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</si>
  <si>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</si>
  <si>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</si>
  <si>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</si>
  <si>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</si>
  <si>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</si>
  <si>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</si>
  <si>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</si>
  <si>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</si>
  <si>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</si>
  <si>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</si>
  <si>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</si>
  <si>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</si>
  <si>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</si>
  <si>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</si>
  <si>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</si>
  <si>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</si>
  <si>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</si>
  <si>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</si>
  <si>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</si>
  <si>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</si>
  <si>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</si>
  <si>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</si>
  <si>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</si>
  <si>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</si>
  <si>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</si>
  <si>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</si>
  <si>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</si>
  <si>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</si>
  <si>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</si>
  <si>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</si>
  <si>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</si>
  <si>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</si>
  <si>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</si>
  <si>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</si>
  <si>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CROSSLAND TRADING CO</t>
  </si>
  <si>
    <t>IITL</t>
  </si>
  <si>
    <t>INE886A01014</t>
  </si>
  <si>
    <t>NIFTY OCT 10700 CE</t>
  </si>
  <si>
    <t>Loss of Rs.55/-</t>
  </si>
  <si>
    <t>Loss of Rs.300/-</t>
  </si>
  <si>
    <t>Loss of Rs. 20.55/-</t>
  </si>
  <si>
    <t>GRETEX</t>
  </si>
  <si>
    <t>Gretex Industries Ltd.</t>
  </si>
  <si>
    <t>MEGHKUMAR MAHENDRAKUMAR SHAH</t>
  </si>
  <si>
    <t>ARIHANT</t>
  </si>
  <si>
    <t>INE413D01011</t>
  </si>
  <si>
    <t>GUJRAFFIA</t>
  </si>
  <si>
    <t>INE610B01024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</si>
  <si>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</si>
  <si>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</si>
  <si>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</si>
  <si>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</si>
  <si>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</si>
  <si>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</si>
  <si>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</si>
  <si>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</si>
  <si>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</si>
  <si>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1955-1965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</si>
  <si>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</si>
  <si>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</si>
  <si>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</si>
  <si>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</si>
  <si>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</si>
  <si>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</si>
  <si>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</si>
  <si>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</si>
  <si>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</si>
  <si>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</si>
  <si>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</si>
  <si>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</si>
  <si>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147-148</t>
  </si>
  <si>
    <t>ONGC OCT 140 PE</t>
  </si>
  <si>
    <t>4-4.5</t>
  </si>
  <si>
    <t>HDFC OCT FUT</t>
  </si>
  <si>
    <t>Profit of Rs.13.5/-</t>
  </si>
  <si>
    <t>Dewan Housing Fin Corp</t>
  </si>
  <si>
    <t>KSHITIJPOL</t>
  </si>
  <si>
    <t>Kshitij Polyline Limited</t>
  </si>
  <si>
    <t>Sanco Industries Ltd.</t>
  </si>
  <si>
    <t>AAVAS</t>
  </si>
  <si>
    <t>INE216P01012</t>
  </si>
  <si>
    <t>BCG</t>
  </si>
  <si>
    <t>BLUECOAST</t>
  </si>
  <si>
    <t>INE472B01011</t>
  </si>
  <si>
    <t>IMPEXFERRO</t>
  </si>
  <si>
    <t>INE691G01015</t>
  </si>
  <si>
    <t>LFIC</t>
  </si>
  <si>
    <t>INE850E01012</t>
  </si>
  <si>
    <t>SETF10GILT</t>
  </si>
  <si>
    <t>INF200KA1JT1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</si>
  <si>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</si>
  <si>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</si>
  <si>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</si>
  <si>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</si>
  <si>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</si>
  <si>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</si>
  <si>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</si>
  <si>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</si>
  <si>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</si>
  <si>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</si>
  <si>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</si>
  <si>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</si>
  <si>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</si>
  <si>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</si>
  <si>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GBLIL</t>
  </si>
  <si>
    <t>ROHNIL BORADIA</t>
  </si>
  <si>
    <t>UNICON TIE UP PRIVATE LIMITED</t>
  </si>
  <si>
    <t>SHAILJA</t>
  </si>
  <si>
    <t>JASMINE CAPITAL INVESTMENTS PTE LTD</t>
  </si>
  <si>
    <t>ALPHAGREP SECURITIES PRIVATE LIMITED</t>
  </si>
  <si>
    <t>Jaiprakash Associates Lim</t>
  </si>
  <si>
    <t>Justdial Ltd.</t>
  </si>
  <si>
    <t>CNOVAPETRO</t>
  </si>
  <si>
    <t>INE672K01025</t>
  </si>
  <si>
    <t>KHANDSE</t>
  </si>
  <si>
    <t>INE060B01014</t>
  </si>
  <si>
    <t>RADAAN</t>
  </si>
  <si>
    <t>INE874F01027</t>
  </si>
  <si>
    <t>RAMGOPOLY</t>
  </si>
  <si>
    <t>INE410D01017</t>
  </si>
  <si>
    <t>SCAPDVR</t>
  </si>
  <si>
    <t>INE224E01036</t>
  </si>
  <si>
    <t>THOMASCOTT</t>
  </si>
  <si>
    <t>INE480M01011</t>
  </si>
  <si>
    <t>Loss of Rs.5/-</t>
  </si>
  <si>
    <t>285-290</t>
  </si>
  <si>
    <t>Profit of Rs. 9.5/-</t>
  </si>
  <si>
    <t>Buy{}</t>
  </si>
  <si>
    <t>640-650</t>
  </si>
  <si>
    <t>Profit of Rs. 17.5/-</t>
  </si>
  <si>
    <t>200-201</t>
  </si>
  <si>
    <t>218-222</t>
  </si>
  <si>
    <t>1200-1215</t>
  </si>
  <si>
    <t>1280-1300</t>
  </si>
  <si>
    <t>618-620</t>
  </si>
  <si>
    <t>UPL OCT 580 PE</t>
  </si>
  <si>
    <t>12.00-13.00</t>
  </si>
  <si>
    <t>Profit of Rs. 16/-</t>
  </si>
  <si>
    <t>Profit of Rs. 34.5/-</t>
  </si>
  <si>
    <t>VEDL OCT FUT</t>
  </si>
  <si>
    <t>220-221</t>
  </si>
  <si>
    <t>208-205</t>
  </si>
  <si>
    <t>KOTAKBANK OCT FUT</t>
  </si>
  <si>
    <t>1138-1140</t>
  </si>
  <si>
    <t>300-302</t>
  </si>
  <si>
    <t>325-330</t>
  </si>
  <si>
    <t>HINDUNILVR OCT FUT</t>
  </si>
  <si>
    <t>1550-1560</t>
  </si>
  <si>
    <t>Profit of Rs.13.50/-</t>
  </si>
  <si>
    <t>405-409</t>
  </si>
  <si>
    <t>CIPLA OCT FUT</t>
  </si>
  <si>
    <t xml:space="preserve">638-640 </t>
  </si>
  <si>
    <t>AQUAPIV</t>
  </si>
  <si>
    <t>ANIL GOYAL</t>
  </si>
  <si>
    <t>BENARA</t>
  </si>
  <si>
    <t>NIRAJ LAHERCHAND MODI</t>
  </si>
  <si>
    <t>GAINFUL MULTITRADE PRIVATE LIMITED</t>
  </si>
  <si>
    <t>WELLINGTON MGT COMPANY LLP A/C BAY POND MB</t>
  </si>
  <si>
    <t>DARJEELING</t>
  </si>
  <si>
    <t>AAKASH DILIP DOSHI</t>
  </si>
  <si>
    <t>KALPANA DHARNIDHARKA</t>
  </si>
  <si>
    <t>ARVIND SHANTILAL SHAH</t>
  </si>
  <si>
    <t>DEEP</t>
  </si>
  <si>
    <t>ANKIT JAGDISHBHAI PITHAVA</t>
  </si>
  <si>
    <t>NNM SECURITIES PVT LTD</t>
  </si>
  <si>
    <t>KATRSPG</t>
  </si>
  <si>
    <t>SHLOK RAJESH KATARE</t>
  </si>
  <si>
    <t>NATECO</t>
  </si>
  <si>
    <t>SURAJKUMARSINGH</t>
  </si>
  <si>
    <t>NAVEEN GUPTA</t>
  </si>
  <si>
    <t>HARISH PRANJIVAN VORA</t>
  </si>
  <si>
    <t>Gopinath M</t>
  </si>
  <si>
    <t>PVVINFRA</t>
  </si>
  <si>
    <t>BETTER EQUITY SERVICES PVT LTD</t>
  </si>
  <si>
    <t>RADHIKAJWE</t>
  </si>
  <si>
    <t>FESTINO VINCOM LIMITED</t>
  </si>
  <si>
    <t>RAGHAV COMMERCIAL LIMITED</t>
  </si>
  <si>
    <t>SCBL</t>
  </si>
  <si>
    <t>MANISHSHREEKUMARTALWAR</t>
  </si>
  <si>
    <t>SWAMINATHAN KRISHNAN</t>
  </si>
  <si>
    <t>SUPERSHAKT</t>
  </si>
  <si>
    <t>HARSHA RAJESHBHAI JHAVERI</t>
  </si>
  <si>
    <t>MANGESH RAMESH CHAUHAN</t>
  </si>
  <si>
    <t>SUPRBPA</t>
  </si>
  <si>
    <t>MANDEEP TRADELINK PRIVATE LIMITED</t>
  </si>
  <si>
    <t>YASHWIN KAPDI</t>
  </si>
  <si>
    <t>VIKASPROP</t>
  </si>
  <si>
    <t>PUNEET</t>
  </si>
  <si>
    <t>VMS</t>
  </si>
  <si>
    <t>GOPAL DAS AGARWAL</t>
  </si>
  <si>
    <t>ACEINTEG</t>
  </si>
  <si>
    <t>Ace Integrated Solu. Ltd.</t>
  </si>
  <si>
    <t>SUNVISION TRADEZONE PRIVATE LIMITED</t>
  </si>
  <si>
    <t>BCONCEPTS</t>
  </si>
  <si>
    <t>Brand Concepts Limited</t>
  </si>
  <si>
    <t>SUBODH SHINKAR</t>
  </si>
  <si>
    <t>Celestial Biolabs Limited</t>
  </si>
  <si>
    <t>BP FINTRADE PRIVATE LIMITED</t>
  </si>
  <si>
    <t>GIGANTIC ENTERPRISES</t>
  </si>
  <si>
    <t>Money Matters F S Limited</t>
  </si>
  <si>
    <t>SAMVRUDHI MULTITRADE PVT LTD</t>
  </si>
  <si>
    <t>Dixon Techno (India) Ltd</t>
  </si>
  <si>
    <t>SBI MUTUAL FUND</t>
  </si>
  <si>
    <t>Indiabulls Ventures Ltd</t>
  </si>
  <si>
    <t>KRITIKA</t>
  </si>
  <si>
    <t>Kritika Wires Limited</t>
  </si>
  <si>
    <t>V K MERCANTILE PRIVATE LIMITED</t>
  </si>
  <si>
    <t>SANGHVI PANKIT JAYESH</t>
  </si>
  <si>
    <t>Kwality Limited</t>
  </si>
  <si>
    <t>VICKY  R.  JHAVERI</t>
  </si>
  <si>
    <t>RSWM Limited</t>
  </si>
  <si>
    <t>PURVI VANIJYA NIYOJAN LTD</t>
  </si>
  <si>
    <t>SILGO</t>
  </si>
  <si>
    <t>Silgo Retail Limited</t>
  </si>
  <si>
    <t>NOPEA CAPITAL SERVICE PRIVATE LIMITED</t>
  </si>
  <si>
    <t>Thyrocare Tech Ltd</t>
  </si>
  <si>
    <t>THYROCARE TECHNOLOGIES LIMITED</t>
  </si>
  <si>
    <t>SUNITA SHINKAR</t>
  </si>
  <si>
    <t>WELLINGTON MANGEMENT COMPANY LLP A/C BAY POND MB</t>
  </si>
  <si>
    <t>SHREE MALLIKARJUN TRAD INVEST PRIVATE LIMITED</t>
  </si>
  <si>
    <t>JK Paper Limited</t>
  </si>
  <si>
    <t>KOTAK MAHINDRA ASSET MANAGEMENT CO LTD (SSV2 -SELL CODE) PM</t>
  </si>
  <si>
    <t>LETKO BROSSEAU EMERGING MARKETS EQUITY FUND</t>
  </si>
  <si>
    <t>SANJAY DHINGRA</t>
  </si>
  <si>
    <t>Mercator Limited</t>
  </si>
  <si>
    <t>RELIANCE FINANCIAL LIMITED</t>
  </si>
  <si>
    <t>NCL Industries Limited</t>
  </si>
  <si>
    <t>NCL HOMES LIMITED</t>
  </si>
  <si>
    <t>IFL PROMOTERS LIMITED</t>
  </si>
  <si>
    <t>GISOLUTION</t>
  </si>
  <si>
    <t>INE065J01016</t>
  </si>
  <si>
    <t>GRSE</t>
  </si>
  <si>
    <t>INE382Z01011</t>
  </si>
  <si>
    <t>HOTELRUGBY</t>
  </si>
  <si>
    <t>INE275F01019</t>
  </si>
  <si>
    <t>IDFNIFTYET</t>
  </si>
  <si>
    <t>INF194KA1U07</t>
  </si>
  <si>
    <t>IVZINNIFTY</t>
  </si>
  <si>
    <t>INF205K01DA9</t>
  </si>
  <si>
    <t>JAIHINDPRO</t>
  </si>
  <si>
    <t>INE343D01010</t>
  </si>
  <si>
    <t>LICNFNHGP</t>
  </si>
  <si>
    <t>INF767K01PC8</t>
  </si>
  <si>
    <t>NORBTEAEXP</t>
  </si>
  <si>
    <t>INE369C01017</t>
  </si>
  <si>
    <t>POCHIRAJU</t>
  </si>
  <si>
    <t>INE332G01032</t>
  </si>
  <si>
    <t>QUINTEGRA</t>
  </si>
  <si>
    <t>INE033B01011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</si>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</sst>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167" fontId="4" fillId="28" borderId="10" xfId="0" applyNumberFormat="1" applyFont="1" applyFill="1" applyBorder="1" applyAlignment="1">
      <alignment horizontal="center" vertical="center" wrapText="1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66" fontId="0" fillId="0" borderId="16" xfId="0" applyNumberFormat="1" applyFill="1" applyBorder="1" applyAlignment="1">
      <alignment horizontal="center" vertic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28" borderId="44" xfId="0" applyFont="1" applyFill="1" applyBorder="1" applyAlignment="1">
      <alignment horizontal="center"/>
    </xf>
    <xf numFmtId="166" fontId="0" fillId="28" borderId="16" xfId="0" applyNumberForma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32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left" vertical="center"/>
    </xf>
    <xf numFmtId="0" fontId="0" fillId="28" borderId="32" xfId="0" applyFill="1" applyBorder="1" applyAlignment="1">
      <alignment horizontal="center" vertical="center"/>
    </xf>
    <xf numFmtId="17" fontId="0" fillId="28" borderId="32" xfId="0" applyNumberFormat="1" applyFill="1" applyBorder="1" applyAlignment="1">
      <alignment horizontal="center" vertical="top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8" borderId="51" xfId="0" applyFill="1" applyBorder="1" applyAlignment="1">
      <alignment horizontal="center" vertical="center"/>
    </xf>
    <xf numFmtId="0" fontId="0" fillId="28" borderId="50" xfId="0" applyFill="1" applyBorder="1" applyAlignment="1">
      <alignment horizontal="center" vertical="center"/>
    </xf>
    <xf numFmtId="167" fontId="4" fillId="28" borderId="52" xfId="0" applyNumberFormat="1" applyFont="1" applyFill="1" applyBorder="1" applyAlignment="1">
      <alignment horizontal="center" vertical="center" wrapText="1"/>
    </xf>
    <xf numFmtId="167" fontId="4" fillId="28" borderId="45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54" xfId="0" applyFill="1" applyBorder="1" applyAlignment="1">
      <alignment horizontal="center" vertical="center"/>
    </xf>
    <xf numFmtId="167" fontId="4" fillId="28" borderId="55" xfId="0" applyNumberFormat="1" applyFont="1" applyFill="1" applyBorder="1" applyAlignment="1">
      <alignment horizontal="center" vertical="center" wrapText="1"/>
    </xf>
    <xf numFmtId="0" fontId="0" fillId="28" borderId="47" xfId="0" applyFont="1" applyFill="1" applyBorder="1" applyAlignment="1">
      <alignment horizontal="center" vertical="center"/>
    </xf>
    <xf numFmtId="166" fontId="0" fillId="28" borderId="47" xfId="0" applyNumberFormat="1" applyFont="1" applyFill="1" applyBorder="1" applyAlignment="1">
      <alignment horizontal="center" vertical="center"/>
    </xf>
    <xf numFmtId="0" fontId="67" fillId="28" borderId="47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sharma/My%20Documents/Downloads/DAILY%20FILE%20(3)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ew Deri"/>
      <sheetName val="Deri Final"/>
      <sheetName val="FII"/>
      <sheetName val="PRO"/>
      <sheetName val="DII"/>
      <sheetName val="Daily Final"/>
      <sheetName val="M.watch OI"/>
      <sheetName val="E Outlook"/>
      <sheetName val="Sheet1"/>
      <sheetName val="New Work"/>
      <sheetName val="Sheet4"/>
      <sheetName val="Open Interest "/>
      <sheetName val="Sheet2 (2)"/>
      <sheetName val="Sheet3 (2)"/>
      <sheetName val="FUTINTRA"/>
      <sheetName val="Cash"/>
      <sheetName val="Mid"/>
      <sheetName val="Bulk"/>
      <sheetName val="Current Series"/>
      <sheetName val="EQ"/>
      <sheetName val="Index"/>
      <sheetName val="Morning Meassag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SYMBOL</v>
          </cell>
          <cell r="B1" t="str">
            <v>SERIES</v>
          </cell>
          <cell r="C1" t="str">
            <v>OPEN</v>
          </cell>
          <cell r="D1" t="str">
            <v>HIGH</v>
          </cell>
          <cell r="E1" t="str">
            <v>LOW</v>
          </cell>
          <cell r="F1" t="str">
            <v>CLOSE</v>
          </cell>
          <cell r="G1" t="str">
            <v>LAST</v>
          </cell>
          <cell r="H1" t="str">
            <v>PREVCLOSE</v>
          </cell>
          <cell r="I1" t="str">
            <v>TOTTRDQTY</v>
          </cell>
          <cell r="J1" t="str">
            <v>TOTTRDVAL</v>
          </cell>
          <cell r="K1" t="str">
            <v>TIMESTAMP</v>
          </cell>
          <cell r="L1" t="str">
            <v>TOTALTRADES</v>
          </cell>
          <cell r="M1" t="str">
            <v>ISIN</v>
          </cell>
        </row>
        <row r="2">
          <cell r="A2" t="str">
            <v>20MICRONS</v>
          </cell>
          <cell r="B2" t="str">
            <v>EQ</v>
          </cell>
          <cell r="C2">
            <v>40</v>
          </cell>
          <cell r="D2">
            <v>40.950000000000003</v>
          </cell>
          <cell r="E2">
            <v>39.200000000000003</v>
          </cell>
          <cell r="F2">
            <v>39.549999999999997</v>
          </cell>
          <cell r="G2">
            <v>40</v>
          </cell>
          <cell r="H2">
            <v>40</v>
          </cell>
          <cell r="I2">
            <v>20490</v>
          </cell>
          <cell r="J2">
            <v>815455.4</v>
          </cell>
          <cell r="K2">
            <v>43382</v>
          </cell>
          <cell r="L2">
            <v>275</v>
          </cell>
          <cell r="M2" t="str">
            <v>INE144J01027</v>
          </cell>
        </row>
        <row r="3">
          <cell r="A3" t="str">
            <v>21STCENMGM</v>
          </cell>
          <cell r="B3" t="str">
            <v>EQ</v>
          </cell>
          <cell r="C3">
            <v>25.75</v>
          </cell>
          <cell r="D3">
            <v>25.75</v>
          </cell>
          <cell r="E3">
            <v>25.75</v>
          </cell>
          <cell r="F3">
            <v>25.75</v>
          </cell>
          <cell r="G3">
            <v>25.75</v>
          </cell>
          <cell r="H3">
            <v>26.25</v>
          </cell>
          <cell r="I3">
            <v>475</v>
          </cell>
          <cell r="J3">
            <v>12231.25</v>
          </cell>
          <cell r="K3">
            <v>43382</v>
          </cell>
          <cell r="L3">
            <v>9</v>
          </cell>
          <cell r="M3" t="str">
            <v>INE253B01015</v>
          </cell>
        </row>
        <row r="4">
          <cell r="A4" t="str">
            <v>3IINFOTECH</v>
          </cell>
          <cell r="B4" t="str">
            <v>EQ</v>
          </cell>
          <cell r="C4">
            <v>3.25</v>
          </cell>
          <cell r="D4">
            <v>3.75</v>
          </cell>
          <cell r="E4">
            <v>3.25</v>
          </cell>
          <cell r="F4">
            <v>3.5</v>
          </cell>
          <cell r="G4">
            <v>3.55</v>
          </cell>
          <cell r="H4">
            <v>3.25</v>
          </cell>
          <cell r="I4">
            <v>4863462</v>
          </cell>
          <cell r="J4">
            <v>17077928.949999999</v>
          </cell>
          <cell r="K4">
            <v>43382</v>
          </cell>
          <cell r="L4">
            <v>1827</v>
          </cell>
          <cell r="M4" t="str">
            <v>INE748C01020</v>
          </cell>
        </row>
        <row r="5">
          <cell r="A5" t="str">
            <v>3MINDIA</v>
          </cell>
          <cell r="B5" t="str">
            <v>EQ</v>
          </cell>
          <cell r="C5">
            <v>21749</v>
          </cell>
          <cell r="D5">
            <v>21920</v>
          </cell>
          <cell r="E5">
            <v>21200</v>
          </cell>
          <cell r="F5">
            <v>21400.2</v>
          </cell>
          <cell r="G5">
            <v>21555</v>
          </cell>
          <cell r="H5">
            <v>21792.5</v>
          </cell>
          <cell r="I5">
            <v>1147</v>
          </cell>
          <cell r="J5">
            <v>24696884.100000001</v>
          </cell>
          <cell r="K5">
            <v>43382</v>
          </cell>
          <cell r="L5">
            <v>712</v>
          </cell>
          <cell r="M5" t="str">
            <v>INE470A01017</v>
          </cell>
        </row>
        <row r="6">
          <cell r="A6" t="str">
            <v>5PAISA</v>
          </cell>
          <cell r="B6" t="str">
            <v>EQ</v>
          </cell>
          <cell r="C6">
            <v>209.7</v>
          </cell>
          <cell r="D6">
            <v>214.65</v>
          </cell>
          <cell r="E6">
            <v>201</v>
          </cell>
          <cell r="F6">
            <v>203.3</v>
          </cell>
          <cell r="G6">
            <v>202</v>
          </cell>
          <cell r="H6">
            <v>208.85</v>
          </cell>
          <cell r="I6">
            <v>6509</v>
          </cell>
          <cell r="J6">
            <v>1343711.85</v>
          </cell>
          <cell r="K6">
            <v>43382</v>
          </cell>
          <cell r="L6">
            <v>228</v>
          </cell>
          <cell r="M6" t="str">
            <v>INE618L01018</v>
          </cell>
        </row>
        <row r="7">
          <cell r="A7" t="str">
            <v>63MOONS</v>
          </cell>
          <cell r="B7" t="str">
            <v>EQ</v>
          </cell>
          <cell r="C7">
            <v>63.95</v>
          </cell>
          <cell r="D7">
            <v>65.5</v>
          </cell>
          <cell r="E7">
            <v>62.8</v>
          </cell>
          <cell r="F7">
            <v>64.45</v>
          </cell>
          <cell r="G7">
            <v>64.55</v>
          </cell>
          <cell r="H7">
            <v>62.8</v>
          </cell>
          <cell r="I7">
            <v>120170</v>
          </cell>
          <cell r="J7">
            <v>7701883.5499999998</v>
          </cell>
          <cell r="K7">
            <v>43382</v>
          </cell>
          <cell r="L7">
            <v>1433</v>
          </cell>
          <cell r="M7" t="str">
            <v>INE111B01023</v>
          </cell>
        </row>
        <row r="8">
          <cell r="A8" t="str">
            <v>8KMILES</v>
          </cell>
          <cell r="B8" t="str">
            <v>BE</v>
          </cell>
          <cell r="C8">
            <v>140.80000000000001</v>
          </cell>
          <cell r="D8">
            <v>140.80000000000001</v>
          </cell>
          <cell r="E8">
            <v>140.80000000000001</v>
          </cell>
          <cell r="F8">
            <v>140.80000000000001</v>
          </cell>
          <cell r="G8">
            <v>140.80000000000001</v>
          </cell>
          <cell r="H8">
            <v>148.19999999999999</v>
          </cell>
          <cell r="I8">
            <v>12150</v>
          </cell>
          <cell r="J8">
            <v>1710720</v>
          </cell>
          <cell r="K8">
            <v>43382</v>
          </cell>
          <cell r="L8">
            <v>241</v>
          </cell>
          <cell r="M8" t="str">
            <v>INE650K01021</v>
          </cell>
        </row>
        <row r="9">
          <cell r="A9" t="str">
            <v>A2ZINFRA</v>
          </cell>
          <cell r="B9" t="str">
            <v>EQ</v>
          </cell>
          <cell r="C9">
            <v>9.3000000000000007</v>
          </cell>
          <cell r="D9">
            <v>9.65</v>
          </cell>
          <cell r="E9">
            <v>9</v>
          </cell>
          <cell r="F9">
            <v>9.65</v>
          </cell>
          <cell r="G9">
            <v>9.65</v>
          </cell>
          <cell r="H9">
            <v>9.1999999999999993</v>
          </cell>
          <cell r="I9">
            <v>784549</v>
          </cell>
          <cell r="J9">
            <v>7499737.2999999998</v>
          </cell>
          <cell r="K9">
            <v>43382</v>
          </cell>
          <cell r="L9">
            <v>1032</v>
          </cell>
          <cell r="M9" t="str">
            <v>INE619I01012</v>
          </cell>
        </row>
        <row r="10">
          <cell r="A10" t="str">
            <v>AARTIDRUGS</v>
          </cell>
          <cell r="B10" t="str">
            <v>EQ</v>
          </cell>
          <cell r="C10">
            <v>557.29999999999995</v>
          </cell>
          <cell r="D10">
            <v>571.95000000000005</v>
          </cell>
          <cell r="E10">
            <v>555</v>
          </cell>
          <cell r="F10">
            <v>560.54999999999995</v>
          </cell>
          <cell r="G10">
            <v>562</v>
          </cell>
          <cell r="H10">
            <v>553.95000000000005</v>
          </cell>
          <cell r="I10">
            <v>17106</v>
          </cell>
          <cell r="J10">
            <v>9640805.6500000004</v>
          </cell>
          <cell r="K10">
            <v>43382</v>
          </cell>
          <cell r="L10">
            <v>1682</v>
          </cell>
          <cell r="M10" t="str">
            <v>INE767A01016</v>
          </cell>
        </row>
        <row r="11">
          <cell r="A11" t="str">
            <v>AARTIIND</v>
          </cell>
          <cell r="B11" t="str">
            <v>EQ</v>
          </cell>
          <cell r="C11">
            <v>1252</v>
          </cell>
          <cell r="D11">
            <v>1252</v>
          </cell>
          <cell r="E11">
            <v>1213.8499999999999</v>
          </cell>
          <cell r="F11">
            <v>1229.4000000000001</v>
          </cell>
          <cell r="G11">
            <v>1226</v>
          </cell>
          <cell r="H11">
            <v>1245.0999999999999</v>
          </cell>
          <cell r="I11">
            <v>34022</v>
          </cell>
          <cell r="J11">
            <v>41766708.549999997</v>
          </cell>
          <cell r="K11">
            <v>43382</v>
          </cell>
          <cell r="L11">
            <v>6130</v>
          </cell>
          <cell r="M11" t="str">
            <v>INE769A01020</v>
          </cell>
        </row>
        <row r="12">
          <cell r="A12" t="str">
            <v>AARVEEDEN</v>
          </cell>
          <cell r="B12" t="str">
            <v>EQ</v>
          </cell>
          <cell r="C12">
            <v>23.65</v>
          </cell>
          <cell r="D12">
            <v>24.2</v>
          </cell>
          <cell r="E12">
            <v>23.1</v>
          </cell>
          <cell r="F12">
            <v>23.1</v>
          </cell>
          <cell r="G12">
            <v>23.1</v>
          </cell>
          <cell r="H12">
            <v>23.8</v>
          </cell>
          <cell r="I12">
            <v>6781</v>
          </cell>
          <cell r="J12">
            <v>157767.35</v>
          </cell>
          <cell r="K12">
            <v>43382</v>
          </cell>
          <cell r="L12">
            <v>72</v>
          </cell>
          <cell r="M12" t="str">
            <v>INE273D01019</v>
          </cell>
        </row>
        <row r="13">
          <cell r="A13" t="str">
            <v>AAVAS</v>
          </cell>
          <cell r="B13" t="str">
            <v>EQ</v>
          </cell>
          <cell r="C13">
            <v>762</v>
          </cell>
          <cell r="D13">
            <v>785</v>
          </cell>
          <cell r="E13">
            <v>731</v>
          </cell>
          <cell r="F13">
            <v>767.7</v>
          </cell>
          <cell r="G13">
            <v>779</v>
          </cell>
          <cell r="H13">
            <v>774.35</v>
          </cell>
          <cell r="I13">
            <v>293295</v>
          </cell>
          <cell r="J13">
            <v>222365131.40000001</v>
          </cell>
          <cell r="K13">
            <v>43382</v>
          </cell>
          <cell r="L13">
            <v>18708</v>
          </cell>
          <cell r="M13" t="str">
            <v>INE216P01012</v>
          </cell>
        </row>
        <row r="14">
          <cell r="A14" t="str">
            <v>ABAN</v>
          </cell>
          <cell r="B14" t="str">
            <v>EQ</v>
          </cell>
          <cell r="C14">
            <v>73.400000000000006</v>
          </cell>
          <cell r="D14">
            <v>75.7</v>
          </cell>
          <cell r="E14">
            <v>71.849999999999994</v>
          </cell>
          <cell r="F14">
            <v>74.150000000000006</v>
          </cell>
          <cell r="G14">
            <v>73.8</v>
          </cell>
          <cell r="H14">
            <v>73.2</v>
          </cell>
          <cell r="I14">
            <v>853264</v>
          </cell>
          <cell r="J14">
            <v>63105074.549999997</v>
          </cell>
          <cell r="K14">
            <v>43382</v>
          </cell>
          <cell r="L14">
            <v>9931</v>
          </cell>
          <cell r="M14" t="str">
            <v>INE421A01028</v>
          </cell>
        </row>
        <row r="15">
          <cell r="A15" t="str">
            <v>ABB</v>
          </cell>
          <cell r="B15" t="str">
            <v>EQ</v>
          </cell>
          <cell r="C15">
            <v>1384.9</v>
          </cell>
          <cell r="D15">
            <v>1388.45</v>
          </cell>
          <cell r="E15">
            <v>1344.2</v>
          </cell>
          <cell r="F15">
            <v>1354.5</v>
          </cell>
          <cell r="G15">
            <v>1353.6</v>
          </cell>
          <cell r="H15">
            <v>1378.6</v>
          </cell>
          <cell r="I15">
            <v>36623</v>
          </cell>
          <cell r="J15">
            <v>49879603.950000003</v>
          </cell>
          <cell r="K15">
            <v>43382</v>
          </cell>
          <cell r="L15">
            <v>2579</v>
          </cell>
          <cell r="M15" t="str">
            <v>INE117A01022</v>
          </cell>
        </row>
        <row r="16">
          <cell r="A16" t="str">
            <v>ABBOTINDIA</v>
          </cell>
          <cell r="B16" t="str">
            <v>EQ</v>
          </cell>
          <cell r="C16">
            <v>7254</v>
          </cell>
          <cell r="D16">
            <v>7290.05</v>
          </cell>
          <cell r="E16">
            <v>7125</v>
          </cell>
          <cell r="F16">
            <v>7162.4</v>
          </cell>
          <cell r="G16">
            <v>7185</v>
          </cell>
          <cell r="H16">
            <v>7249.8</v>
          </cell>
          <cell r="I16">
            <v>4461</v>
          </cell>
          <cell r="J16">
            <v>32115293.050000001</v>
          </cell>
          <cell r="K16">
            <v>43382</v>
          </cell>
          <cell r="L16">
            <v>530</v>
          </cell>
          <cell r="M16" t="str">
            <v>INE358A01014</v>
          </cell>
        </row>
        <row r="17">
          <cell r="A17" t="str">
            <v>ABCAPITAL</v>
          </cell>
          <cell r="B17" t="str">
            <v>EQ</v>
          </cell>
          <cell r="C17">
            <v>105.1</v>
          </cell>
          <cell r="D17">
            <v>107.7</v>
          </cell>
          <cell r="E17">
            <v>104.05</v>
          </cell>
          <cell r="F17">
            <v>105</v>
          </cell>
          <cell r="G17">
            <v>104.4</v>
          </cell>
          <cell r="H17">
            <v>104.95</v>
          </cell>
          <cell r="I17">
            <v>1678879</v>
          </cell>
          <cell r="J17">
            <v>176920680.69999999</v>
          </cell>
          <cell r="K17">
            <v>43382</v>
          </cell>
          <cell r="L17">
            <v>18057</v>
          </cell>
          <cell r="M17" t="str">
            <v>INE674K01013</v>
          </cell>
        </row>
        <row r="18">
          <cell r="A18" t="str">
            <v>ABFRL</v>
          </cell>
          <cell r="B18" t="str">
            <v>EQ</v>
          </cell>
          <cell r="C18">
            <v>177.25</v>
          </cell>
          <cell r="D18">
            <v>179.65</v>
          </cell>
          <cell r="E18">
            <v>167.85</v>
          </cell>
          <cell r="F18">
            <v>175.5</v>
          </cell>
          <cell r="G18">
            <v>175.25</v>
          </cell>
          <cell r="H18">
            <v>177.3</v>
          </cell>
          <cell r="I18">
            <v>928713</v>
          </cell>
          <cell r="J18">
            <v>161348223.75</v>
          </cell>
          <cell r="K18">
            <v>43382</v>
          </cell>
          <cell r="L18">
            <v>13616</v>
          </cell>
          <cell r="M18" t="str">
            <v>INE647O01011</v>
          </cell>
        </row>
        <row r="19">
          <cell r="A19" t="str">
            <v>ACC</v>
          </cell>
          <cell r="B19" t="str">
            <v>EQ</v>
          </cell>
          <cell r="C19">
            <v>1486</v>
          </cell>
          <cell r="D19">
            <v>1493.9</v>
          </cell>
          <cell r="E19">
            <v>1445.6</v>
          </cell>
          <cell r="F19">
            <v>1465.85</v>
          </cell>
          <cell r="G19">
            <v>1462</v>
          </cell>
          <cell r="H19">
            <v>1474.65</v>
          </cell>
          <cell r="I19">
            <v>522994</v>
          </cell>
          <cell r="J19">
            <v>767932701.54999995</v>
          </cell>
          <cell r="K19">
            <v>43382</v>
          </cell>
          <cell r="L19">
            <v>28509</v>
          </cell>
          <cell r="M19" t="str">
            <v>INE012A01025</v>
          </cell>
        </row>
        <row r="20">
          <cell r="A20" t="str">
            <v>ACCELYA</v>
          </cell>
          <cell r="B20" t="str">
            <v>EQ</v>
          </cell>
          <cell r="C20">
            <v>1005.05</v>
          </cell>
          <cell r="D20">
            <v>1020.05</v>
          </cell>
          <cell r="E20">
            <v>975</v>
          </cell>
          <cell r="F20">
            <v>980.65</v>
          </cell>
          <cell r="G20">
            <v>980</v>
          </cell>
          <cell r="H20">
            <v>1005.05</v>
          </cell>
          <cell r="I20">
            <v>2503</v>
          </cell>
          <cell r="J20">
            <v>2476063.2999999998</v>
          </cell>
          <cell r="K20">
            <v>43382</v>
          </cell>
          <cell r="L20">
            <v>437</v>
          </cell>
          <cell r="M20" t="str">
            <v>INE793A01012</v>
          </cell>
        </row>
        <row r="21">
          <cell r="A21" t="str">
            <v>ACE</v>
          </cell>
          <cell r="B21" t="str">
            <v>EQ</v>
          </cell>
          <cell r="C21">
            <v>84.6</v>
          </cell>
          <cell r="D21">
            <v>84.6</v>
          </cell>
          <cell r="E21">
            <v>78.400000000000006</v>
          </cell>
          <cell r="F21">
            <v>79.45</v>
          </cell>
          <cell r="G21">
            <v>79.45</v>
          </cell>
          <cell r="H21">
            <v>82.45</v>
          </cell>
          <cell r="I21">
            <v>160345</v>
          </cell>
          <cell r="J21">
            <v>12837278.85</v>
          </cell>
          <cell r="K21">
            <v>43382</v>
          </cell>
          <cell r="L21">
            <v>3560</v>
          </cell>
          <cell r="M21" t="str">
            <v>INE731H01025</v>
          </cell>
        </row>
        <row r="22">
          <cell r="A22" t="str">
            <v>ADANIENT</v>
          </cell>
          <cell r="B22" t="str">
            <v>EQ</v>
          </cell>
          <cell r="C22">
            <v>136</v>
          </cell>
          <cell r="D22">
            <v>137.69999999999999</v>
          </cell>
          <cell r="E22">
            <v>129.35</v>
          </cell>
          <cell r="F22">
            <v>135.9</v>
          </cell>
          <cell r="G22">
            <v>135.5</v>
          </cell>
          <cell r="H22">
            <v>133.15</v>
          </cell>
          <cell r="I22">
            <v>7186017</v>
          </cell>
          <cell r="J22">
            <v>963942737.45000005</v>
          </cell>
          <cell r="K22">
            <v>43382</v>
          </cell>
          <cell r="L22">
            <v>50673</v>
          </cell>
          <cell r="M22" t="str">
            <v>INE423A01024</v>
          </cell>
        </row>
        <row r="23">
          <cell r="A23" t="str">
            <v>ADANIGREEN</v>
          </cell>
          <cell r="B23" t="str">
            <v>EQ</v>
          </cell>
          <cell r="C23">
            <v>30.4</v>
          </cell>
          <cell r="D23">
            <v>32.1</v>
          </cell>
          <cell r="E23">
            <v>30.4</v>
          </cell>
          <cell r="F23">
            <v>30.4</v>
          </cell>
          <cell r="G23">
            <v>30.4</v>
          </cell>
          <cell r="H23">
            <v>32</v>
          </cell>
          <cell r="I23">
            <v>1129990</v>
          </cell>
          <cell r="J23">
            <v>34859257.700000003</v>
          </cell>
          <cell r="K23">
            <v>43382</v>
          </cell>
          <cell r="L23">
            <v>3947</v>
          </cell>
          <cell r="M23" t="str">
            <v>INE364U01010</v>
          </cell>
        </row>
        <row r="24">
          <cell r="A24" t="str">
            <v>ADANIPORTS</v>
          </cell>
          <cell r="B24" t="str">
            <v>EQ</v>
          </cell>
          <cell r="C24">
            <v>304</v>
          </cell>
          <cell r="D24">
            <v>324</v>
          </cell>
          <cell r="E24">
            <v>302.5</v>
          </cell>
          <cell r="F24">
            <v>318.75</v>
          </cell>
          <cell r="G24">
            <v>317.14999999999998</v>
          </cell>
          <cell r="H24">
            <v>304.35000000000002</v>
          </cell>
          <cell r="I24">
            <v>5771005</v>
          </cell>
          <cell r="J24">
            <v>1816229013.3499999</v>
          </cell>
          <cell r="K24">
            <v>43382</v>
          </cell>
          <cell r="L24">
            <v>65664</v>
          </cell>
          <cell r="M24" t="str">
            <v>INE742F01042</v>
          </cell>
        </row>
        <row r="25">
          <cell r="A25" t="str">
            <v>ADANIPOWER</v>
          </cell>
          <cell r="B25" t="str">
            <v>EQ</v>
          </cell>
          <cell r="C25">
            <v>23.7</v>
          </cell>
          <cell r="D25">
            <v>24.3</v>
          </cell>
          <cell r="E25">
            <v>22.65</v>
          </cell>
          <cell r="F25">
            <v>23.95</v>
          </cell>
          <cell r="G25">
            <v>24</v>
          </cell>
          <cell r="H25">
            <v>23.5</v>
          </cell>
          <cell r="I25">
            <v>20406963</v>
          </cell>
          <cell r="J25">
            <v>481202268.69999999</v>
          </cell>
          <cell r="K25">
            <v>43382</v>
          </cell>
          <cell r="L25">
            <v>25126</v>
          </cell>
          <cell r="M25" t="str">
            <v>INE814H01011</v>
          </cell>
        </row>
        <row r="26">
          <cell r="A26" t="str">
            <v>ADANITRANS</v>
          </cell>
          <cell r="B26" t="str">
            <v>BE</v>
          </cell>
          <cell r="C26">
            <v>145</v>
          </cell>
          <cell r="D26">
            <v>149.5</v>
          </cell>
          <cell r="E26">
            <v>141</v>
          </cell>
          <cell r="F26">
            <v>148.44999999999999</v>
          </cell>
          <cell r="G26">
            <v>148.1</v>
          </cell>
          <cell r="H26">
            <v>147.94999999999999</v>
          </cell>
          <cell r="I26">
            <v>42072</v>
          </cell>
          <cell r="J26">
            <v>6155557.3499999996</v>
          </cell>
          <cell r="K26">
            <v>43382</v>
          </cell>
          <cell r="L26">
            <v>659</v>
          </cell>
          <cell r="M26" t="str">
            <v>INE931S01010</v>
          </cell>
        </row>
        <row r="27">
          <cell r="A27" t="str">
            <v>ADFFOODS</v>
          </cell>
          <cell r="B27" t="str">
            <v>EQ</v>
          </cell>
          <cell r="C27">
            <v>197.9</v>
          </cell>
          <cell r="D27">
            <v>204.5</v>
          </cell>
          <cell r="E27">
            <v>193</v>
          </cell>
          <cell r="F27">
            <v>201.3</v>
          </cell>
          <cell r="G27">
            <v>200.7</v>
          </cell>
          <cell r="H27">
            <v>194.9</v>
          </cell>
          <cell r="I27">
            <v>39990</v>
          </cell>
          <cell r="J27">
            <v>7943169.7000000002</v>
          </cell>
          <cell r="K27">
            <v>43382</v>
          </cell>
          <cell r="L27">
            <v>1268</v>
          </cell>
          <cell r="M27" t="str">
            <v>INE982B01019</v>
          </cell>
        </row>
        <row r="28">
          <cell r="A28" t="str">
            <v>ADHUNIK</v>
          </cell>
          <cell r="B28" t="str">
            <v>BE</v>
          </cell>
          <cell r="C28">
            <v>3</v>
          </cell>
          <cell r="D28">
            <v>3</v>
          </cell>
          <cell r="E28">
            <v>2.8</v>
          </cell>
          <cell r="F28">
            <v>3</v>
          </cell>
          <cell r="G28">
            <v>3</v>
          </cell>
          <cell r="H28">
            <v>2.9</v>
          </cell>
          <cell r="I28">
            <v>19747</v>
          </cell>
          <cell r="J28">
            <v>58901.65</v>
          </cell>
          <cell r="K28">
            <v>43382</v>
          </cell>
          <cell r="L28">
            <v>34</v>
          </cell>
          <cell r="M28" t="str">
            <v>INE400H01019</v>
          </cell>
        </row>
        <row r="29">
          <cell r="A29" t="str">
            <v>ADHUNIKIND</v>
          </cell>
          <cell r="B29" t="str">
            <v>EQ</v>
          </cell>
          <cell r="C29">
            <v>58.85</v>
          </cell>
          <cell r="D29">
            <v>58.9</v>
          </cell>
          <cell r="E29">
            <v>50.1</v>
          </cell>
          <cell r="F29">
            <v>54.7</v>
          </cell>
          <cell r="G29">
            <v>52</v>
          </cell>
          <cell r="H29">
            <v>57.45</v>
          </cell>
          <cell r="I29">
            <v>39920</v>
          </cell>
          <cell r="J29">
            <v>2230274.9</v>
          </cell>
          <cell r="K29">
            <v>43382</v>
          </cell>
          <cell r="L29">
            <v>219</v>
          </cell>
          <cell r="M29" t="str">
            <v>INE452L01012</v>
          </cell>
        </row>
        <row r="30">
          <cell r="A30" t="str">
            <v>ADLABS</v>
          </cell>
          <cell r="B30" t="str">
            <v>EQ</v>
          </cell>
          <cell r="C30">
            <v>17</v>
          </cell>
          <cell r="D30">
            <v>17.350000000000001</v>
          </cell>
          <cell r="E30">
            <v>15.95</v>
          </cell>
          <cell r="F30">
            <v>16.149999999999999</v>
          </cell>
          <cell r="G30">
            <v>16.3</v>
          </cell>
          <cell r="H30">
            <v>16.600000000000001</v>
          </cell>
          <cell r="I30">
            <v>99403</v>
          </cell>
          <cell r="J30">
            <v>1627891.05</v>
          </cell>
          <cell r="K30">
            <v>43382</v>
          </cell>
          <cell r="L30">
            <v>577</v>
          </cell>
          <cell r="M30" t="str">
            <v>INE172N01012</v>
          </cell>
        </row>
        <row r="31">
          <cell r="A31" t="str">
            <v>ADORWELD</v>
          </cell>
          <cell r="B31" t="str">
            <v>EQ</v>
          </cell>
          <cell r="C31">
            <v>294</v>
          </cell>
          <cell r="D31">
            <v>299.25</v>
          </cell>
          <cell r="E31">
            <v>290</v>
          </cell>
          <cell r="F31">
            <v>293.60000000000002</v>
          </cell>
          <cell r="G31">
            <v>290.10000000000002</v>
          </cell>
          <cell r="H31">
            <v>292.64999999999998</v>
          </cell>
          <cell r="I31">
            <v>5072</v>
          </cell>
          <cell r="J31">
            <v>1491382.5</v>
          </cell>
          <cell r="K31">
            <v>43382</v>
          </cell>
          <cell r="L31">
            <v>233</v>
          </cell>
          <cell r="M31" t="str">
            <v>INE045A01017</v>
          </cell>
        </row>
        <row r="32">
          <cell r="A32" t="str">
            <v>ADROITINFO</v>
          </cell>
          <cell r="B32" t="str">
            <v>BE</v>
          </cell>
          <cell r="C32">
            <v>21.85</v>
          </cell>
          <cell r="D32">
            <v>23.95</v>
          </cell>
          <cell r="E32">
            <v>21.85</v>
          </cell>
          <cell r="F32">
            <v>23.85</v>
          </cell>
          <cell r="G32">
            <v>23.85</v>
          </cell>
          <cell r="H32">
            <v>23</v>
          </cell>
          <cell r="I32">
            <v>357</v>
          </cell>
          <cell r="J32">
            <v>8076.05</v>
          </cell>
          <cell r="K32">
            <v>43382</v>
          </cell>
          <cell r="L32">
            <v>10</v>
          </cell>
          <cell r="M32" t="str">
            <v>INE737B01033</v>
          </cell>
        </row>
        <row r="33">
          <cell r="A33" t="str">
            <v>ADSL</v>
          </cell>
          <cell r="B33" t="str">
            <v>EQ</v>
          </cell>
          <cell r="C33">
            <v>12.15</v>
          </cell>
          <cell r="D33">
            <v>12.75</v>
          </cell>
          <cell r="E33">
            <v>12.15</v>
          </cell>
          <cell r="F33">
            <v>12.3</v>
          </cell>
          <cell r="G33">
            <v>12.3</v>
          </cell>
          <cell r="H33">
            <v>12.5</v>
          </cell>
          <cell r="I33">
            <v>3539</v>
          </cell>
          <cell r="J33">
            <v>43693.7</v>
          </cell>
          <cell r="K33">
            <v>43382</v>
          </cell>
          <cell r="L33">
            <v>24</v>
          </cell>
          <cell r="M33" t="str">
            <v>INE102I01027</v>
          </cell>
        </row>
        <row r="34">
          <cell r="A34" t="str">
            <v>ADVANIHOTR</v>
          </cell>
          <cell r="B34" t="str">
            <v>EQ</v>
          </cell>
          <cell r="C34">
            <v>48</v>
          </cell>
          <cell r="D34">
            <v>49.55</v>
          </cell>
          <cell r="E34">
            <v>47.6</v>
          </cell>
          <cell r="F34">
            <v>47.95</v>
          </cell>
          <cell r="G34">
            <v>47.7</v>
          </cell>
          <cell r="H34">
            <v>48</v>
          </cell>
          <cell r="I34">
            <v>23773</v>
          </cell>
          <cell r="J34">
            <v>1151674.95</v>
          </cell>
          <cell r="K34">
            <v>43382</v>
          </cell>
          <cell r="L34">
            <v>76</v>
          </cell>
          <cell r="M34" t="str">
            <v>INE199C01026</v>
          </cell>
        </row>
        <row r="35">
          <cell r="A35" t="str">
            <v>ADVENZYMES</v>
          </cell>
          <cell r="B35" t="str">
            <v>EQ</v>
          </cell>
          <cell r="C35">
            <v>170.8</v>
          </cell>
          <cell r="D35">
            <v>176</v>
          </cell>
          <cell r="E35">
            <v>165.35</v>
          </cell>
          <cell r="F35">
            <v>169.65</v>
          </cell>
          <cell r="G35">
            <v>168.25</v>
          </cell>
          <cell r="H35">
            <v>170.9</v>
          </cell>
          <cell r="I35">
            <v>309365</v>
          </cell>
          <cell r="J35">
            <v>53189139.350000001</v>
          </cell>
          <cell r="K35">
            <v>43382</v>
          </cell>
          <cell r="L35">
            <v>4230</v>
          </cell>
          <cell r="M35" t="str">
            <v>INE837H01020</v>
          </cell>
        </row>
        <row r="36">
          <cell r="A36" t="str">
            <v>AEGISCHEM</v>
          </cell>
          <cell r="B36" t="str">
            <v>EQ</v>
          </cell>
          <cell r="C36">
            <v>182.3</v>
          </cell>
          <cell r="D36">
            <v>183.5</v>
          </cell>
          <cell r="E36">
            <v>173.55</v>
          </cell>
          <cell r="F36">
            <v>175.85</v>
          </cell>
          <cell r="G36">
            <v>176.4</v>
          </cell>
          <cell r="H36">
            <v>181.8</v>
          </cell>
          <cell r="I36">
            <v>91327</v>
          </cell>
          <cell r="J36">
            <v>16330958.949999999</v>
          </cell>
          <cell r="K36">
            <v>43382</v>
          </cell>
          <cell r="L36">
            <v>5068</v>
          </cell>
          <cell r="M36" t="str">
            <v>INE208C01025</v>
          </cell>
        </row>
        <row r="37">
          <cell r="A37" t="str">
            <v>AFL</v>
          </cell>
          <cell r="B37" t="str">
            <v>EQ</v>
          </cell>
          <cell r="C37">
            <v>51</v>
          </cell>
          <cell r="D37">
            <v>53</v>
          </cell>
          <cell r="E37">
            <v>49.55</v>
          </cell>
          <cell r="F37">
            <v>51.05</v>
          </cell>
          <cell r="G37">
            <v>51.1</v>
          </cell>
          <cell r="H37">
            <v>52.15</v>
          </cell>
          <cell r="I37">
            <v>27994</v>
          </cell>
          <cell r="J37">
            <v>1415826.25</v>
          </cell>
          <cell r="K37">
            <v>43382</v>
          </cell>
          <cell r="L37">
            <v>252</v>
          </cell>
          <cell r="M37" t="str">
            <v>INE020G01017</v>
          </cell>
        </row>
        <row r="38">
          <cell r="A38" t="str">
            <v>AGARIND</v>
          </cell>
          <cell r="B38" t="str">
            <v>EQ</v>
          </cell>
          <cell r="C38">
            <v>200</v>
          </cell>
          <cell r="D38">
            <v>200</v>
          </cell>
          <cell r="E38">
            <v>181</v>
          </cell>
          <cell r="F38">
            <v>192.05</v>
          </cell>
          <cell r="G38">
            <v>190.1</v>
          </cell>
          <cell r="H38">
            <v>193</v>
          </cell>
          <cell r="I38">
            <v>3996</v>
          </cell>
          <cell r="J38">
            <v>759936.55</v>
          </cell>
          <cell r="K38">
            <v>43382</v>
          </cell>
          <cell r="L38">
            <v>94</v>
          </cell>
          <cell r="M38" t="str">
            <v>INE204E01012</v>
          </cell>
        </row>
        <row r="39">
          <cell r="A39" t="str">
            <v>AGCNET</v>
          </cell>
          <cell r="B39" t="str">
            <v>EQ</v>
          </cell>
          <cell r="C39">
            <v>67.5</v>
          </cell>
          <cell r="D39">
            <v>71.5</v>
          </cell>
          <cell r="E39">
            <v>67.5</v>
          </cell>
          <cell r="F39">
            <v>69.3</v>
          </cell>
          <cell r="G39">
            <v>68.8</v>
          </cell>
          <cell r="H39">
            <v>67.2</v>
          </cell>
          <cell r="I39">
            <v>5363</v>
          </cell>
          <cell r="J39">
            <v>369559.5</v>
          </cell>
          <cell r="K39">
            <v>43382</v>
          </cell>
          <cell r="L39">
            <v>75</v>
          </cell>
          <cell r="M39" t="str">
            <v>INE676A01019</v>
          </cell>
        </row>
        <row r="40">
          <cell r="A40" t="str">
            <v>AGLSL</v>
          </cell>
          <cell r="B40" t="str">
            <v>EQ</v>
          </cell>
          <cell r="C40">
            <v>65.05</v>
          </cell>
          <cell r="D40">
            <v>68.849999999999994</v>
          </cell>
          <cell r="E40">
            <v>65.05</v>
          </cell>
          <cell r="F40">
            <v>65.650000000000006</v>
          </cell>
          <cell r="G40">
            <v>65.650000000000006</v>
          </cell>
          <cell r="H40">
            <v>66.599999999999994</v>
          </cell>
          <cell r="I40">
            <v>1172</v>
          </cell>
          <cell r="J40">
            <v>77815.5</v>
          </cell>
          <cell r="K40">
            <v>43382</v>
          </cell>
          <cell r="L40">
            <v>18</v>
          </cell>
          <cell r="M40" t="str">
            <v>INE517U01013</v>
          </cell>
        </row>
        <row r="41">
          <cell r="A41" t="str">
            <v>AGRITECH</v>
          </cell>
          <cell r="B41" t="str">
            <v>EQ</v>
          </cell>
          <cell r="C41">
            <v>59.8</v>
          </cell>
          <cell r="D41">
            <v>59.8</v>
          </cell>
          <cell r="E41">
            <v>56.6</v>
          </cell>
          <cell r="F41">
            <v>57.8</v>
          </cell>
          <cell r="G41">
            <v>57.2</v>
          </cell>
          <cell r="H41">
            <v>58.25</v>
          </cell>
          <cell r="I41">
            <v>4404</v>
          </cell>
          <cell r="J41">
            <v>256986.1</v>
          </cell>
          <cell r="K41">
            <v>43382</v>
          </cell>
          <cell r="L41">
            <v>138</v>
          </cell>
          <cell r="M41" t="str">
            <v>INE449G01018</v>
          </cell>
        </row>
        <row r="42">
          <cell r="A42" t="str">
            <v>AHLEAST</v>
          </cell>
          <cell r="B42" t="str">
            <v>EQ</v>
          </cell>
          <cell r="C42">
            <v>249</v>
          </cell>
          <cell r="D42">
            <v>249</v>
          </cell>
          <cell r="E42">
            <v>234</v>
          </cell>
          <cell r="F42">
            <v>236.25</v>
          </cell>
          <cell r="G42">
            <v>236.1</v>
          </cell>
          <cell r="H42">
            <v>237</v>
          </cell>
          <cell r="I42">
            <v>531</v>
          </cell>
          <cell r="J42">
            <v>127300.7</v>
          </cell>
          <cell r="K42">
            <v>43382</v>
          </cell>
          <cell r="L42">
            <v>18</v>
          </cell>
          <cell r="M42" t="str">
            <v>INE926K01017</v>
          </cell>
        </row>
        <row r="43">
          <cell r="A43" t="str">
            <v>AHLUCONT</v>
          </cell>
          <cell r="B43" t="str">
            <v>EQ</v>
          </cell>
          <cell r="C43">
            <v>277.5</v>
          </cell>
          <cell r="D43">
            <v>296.89999999999998</v>
          </cell>
          <cell r="E43">
            <v>274.45</v>
          </cell>
          <cell r="F43">
            <v>292.25</v>
          </cell>
          <cell r="G43">
            <v>285.2</v>
          </cell>
          <cell r="H43">
            <v>281.10000000000002</v>
          </cell>
          <cell r="I43">
            <v>3417</v>
          </cell>
          <cell r="J43">
            <v>981015.3</v>
          </cell>
          <cell r="K43">
            <v>43382</v>
          </cell>
          <cell r="L43">
            <v>141</v>
          </cell>
          <cell r="M43" t="str">
            <v>INE758C01029</v>
          </cell>
        </row>
        <row r="44">
          <cell r="A44" t="str">
            <v>AHLWEST</v>
          </cell>
          <cell r="B44" t="str">
            <v>EQ</v>
          </cell>
          <cell r="C44">
            <v>285</v>
          </cell>
          <cell r="D44">
            <v>290</v>
          </cell>
          <cell r="E44">
            <v>270</v>
          </cell>
          <cell r="F44">
            <v>276.8</v>
          </cell>
          <cell r="G44">
            <v>270</v>
          </cell>
          <cell r="H44">
            <v>279.8</v>
          </cell>
          <cell r="I44">
            <v>771</v>
          </cell>
          <cell r="J44">
            <v>217346.2</v>
          </cell>
          <cell r="K44">
            <v>43382</v>
          </cell>
          <cell r="L44">
            <v>14</v>
          </cell>
          <cell r="M44" t="str">
            <v>INE915K01010</v>
          </cell>
        </row>
        <row r="45">
          <cell r="A45" t="str">
            <v>AIAENG</v>
          </cell>
          <cell r="B45" t="str">
            <v>EQ</v>
          </cell>
          <cell r="C45">
            <v>1584</v>
          </cell>
          <cell r="D45">
            <v>1594.2</v>
          </cell>
          <cell r="E45">
            <v>1500</v>
          </cell>
          <cell r="F45">
            <v>1527.9</v>
          </cell>
          <cell r="G45">
            <v>1500</v>
          </cell>
          <cell r="H45">
            <v>1584.65</v>
          </cell>
          <cell r="I45">
            <v>73642</v>
          </cell>
          <cell r="J45">
            <v>113916668.90000001</v>
          </cell>
          <cell r="K45">
            <v>43382</v>
          </cell>
          <cell r="L45">
            <v>7020</v>
          </cell>
          <cell r="M45" t="str">
            <v>INE212H01026</v>
          </cell>
        </row>
        <row r="46">
          <cell r="A46" t="str">
            <v>AIFL</v>
          </cell>
          <cell r="B46" t="str">
            <v>EQ</v>
          </cell>
          <cell r="C46">
            <v>179.95</v>
          </cell>
          <cell r="D46">
            <v>179.95</v>
          </cell>
          <cell r="E46">
            <v>179.95</v>
          </cell>
          <cell r="F46">
            <v>179.95</v>
          </cell>
          <cell r="G46">
            <v>179.95</v>
          </cell>
          <cell r="H46">
            <v>189.4</v>
          </cell>
          <cell r="I46">
            <v>827</v>
          </cell>
          <cell r="J46">
            <v>148818.65</v>
          </cell>
          <cell r="K46">
            <v>43382</v>
          </cell>
          <cell r="L46">
            <v>24</v>
          </cell>
          <cell r="M46" t="str">
            <v>INE428O01016</v>
          </cell>
        </row>
        <row r="47">
          <cell r="A47" t="str">
            <v>AIONJSW</v>
          </cell>
          <cell r="B47" t="str">
            <v>BE</v>
          </cell>
          <cell r="C47">
            <v>45.5</v>
          </cell>
          <cell r="D47">
            <v>45.5</v>
          </cell>
          <cell r="E47">
            <v>45.5</v>
          </cell>
          <cell r="F47">
            <v>45.5</v>
          </cell>
          <cell r="G47">
            <v>45.5</v>
          </cell>
          <cell r="H47">
            <v>43.35</v>
          </cell>
          <cell r="I47">
            <v>42474</v>
          </cell>
          <cell r="J47">
            <v>1932567</v>
          </cell>
          <cell r="K47">
            <v>43382</v>
          </cell>
          <cell r="L47">
            <v>90</v>
          </cell>
          <cell r="M47" t="str">
            <v>INE743C01021</v>
          </cell>
        </row>
        <row r="48">
          <cell r="A48" t="str">
            <v>AJANTPHARM</v>
          </cell>
          <cell r="B48" t="str">
            <v>EQ</v>
          </cell>
          <cell r="C48">
            <v>1000</v>
          </cell>
          <cell r="D48">
            <v>1029.95</v>
          </cell>
          <cell r="E48">
            <v>982.15</v>
          </cell>
          <cell r="F48">
            <v>1005.8</v>
          </cell>
          <cell r="G48">
            <v>1010.6</v>
          </cell>
          <cell r="H48">
            <v>1001</v>
          </cell>
          <cell r="I48">
            <v>320108</v>
          </cell>
          <cell r="J48">
            <v>323082925.44999999</v>
          </cell>
          <cell r="K48">
            <v>43382</v>
          </cell>
          <cell r="L48">
            <v>13002</v>
          </cell>
          <cell r="M48" t="str">
            <v>INE031B01049</v>
          </cell>
        </row>
        <row r="49">
          <cell r="A49" t="str">
            <v>AJMERA</v>
          </cell>
          <cell r="B49" t="str">
            <v>EQ</v>
          </cell>
          <cell r="C49">
            <v>147.65</v>
          </cell>
          <cell r="D49">
            <v>152.05000000000001</v>
          </cell>
          <cell r="E49">
            <v>146</v>
          </cell>
          <cell r="F49">
            <v>147.5</v>
          </cell>
          <cell r="G49">
            <v>146.6</v>
          </cell>
          <cell r="H49">
            <v>146.4</v>
          </cell>
          <cell r="I49">
            <v>49413</v>
          </cell>
          <cell r="J49">
            <v>7356080.9000000004</v>
          </cell>
          <cell r="K49">
            <v>43382</v>
          </cell>
          <cell r="L49">
            <v>782</v>
          </cell>
          <cell r="M49" t="str">
            <v>INE298G01027</v>
          </cell>
        </row>
        <row r="50">
          <cell r="A50" t="str">
            <v>AKSHARCHEM</v>
          </cell>
          <cell r="B50" t="str">
            <v>EQ</v>
          </cell>
          <cell r="C50">
            <v>451.3</v>
          </cell>
          <cell r="D50">
            <v>455.5</v>
          </cell>
          <cell r="E50">
            <v>440</v>
          </cell>
          <cell r="F50">
            <v>443.1</v>
          </cell>
          <cell r="G50">
            <v>441.5</v>
          </cell>
          <cell r="H50">
            <v>460.25</v>
          </cell>
          <cell r="I50">
            <v>3524</v>
          </cell>
          <cell r="J50">
            <v>1572780.25</v>
          </cell>
          <cell r="K50">
            <v>43382</v>
          </cell>
          <cell r="L50">
            <v>259</v>
          </cell>
          <cell r="M50" t="str">
            <v>INE542B01011</v>
          </cell>
        </row>
        <row r="51">
          <cell r="A51" t="str">
            <v>AKSHOPTFBR</v>
          </cell>
          <cell r="B51" t="str">
            <v>EQ</v>
          </cell>
          <cell r="C51">
            <v>23.45</v>
          </cell>
          <cell r="D51">
            <v>23.95</v>
          </cell>
          <cell r="E51">
            <v>22.8</v>
          </cell>
          <cell r="F51">
            <v>23.6</v>
          </cell>
          <cell r="G51">
            <v>23.5</v>
          </cell>
          <cell r="H51">
            <v>23.1</v>
          </cell>
          <cell r="I51">
            <v>2802450</v>
          </cell>
          <cell r="J51">
            <v>65224361.649999999</v>
          </cell>
          <cell r="K51">
            <v>43382</v>
          </cell>
          <cell r="L51">
            <v>5118</v>
          </cell>
          <cell r="M51" t="str">
            <v>INE523B01011</v>
          </cell>
        </row>
        <row r="52">
          <cell r="A52" t="str">
            <v>AKZOINDIA</v>
          </cell>
          <cell r="B52" t="str">
            <v>EQ</v>
          </cell>
          <cell r="C52">
            <v>1569.75</v>
          </cell>
          <cell r="D52">
            <v>1613.9</v>
          </cell>
          <cell r="E52">
            <v>1550.15</v>
          </cell>
          <cell r="F52">
            <v>1570.6</v>
          </cell>
          <cell r="G52">
            <v>1565</v>
          </cell>
          <cell r="H52">
            <v>1593.4</v>
          </cell>
          <cell r="I52">
            <v>7069</v>
          </cell>
          <cell r="J52">
            <v>11122339.35</v>
          </cell>
          <cell r="K52">
            <v>43382</v>
          </cell>
          <cell r="L52">
            <v>436</v>
          </cell>
          <cell r="M52" t="str">
            <v>INE133A01011</v>
          </cell>
        </row>
        <row r="53">
          <cell r="A53" t="str">
            <v>ALANKIT</v>
          </cell>
          <cell r="B53" t="str">
            <v>EQ</v>
          </cell>
          <cell r="C53">
            <v>18.95</v>
          </cell>
          <cell r="D53">
            <v>18.95</v>
          </cell>
          <cell r="E53">
            <v>18.25</v>
          </cell>
          <cell r="F53">
            <v>18.600000000000001</v>
          </cell>
          <cell r="G53">
            <v>18.5</v>
          </cell>
          <cell r="H53">
            <v>18.55</v>
          </cell>
          <cell r="I53">
            <v>300788</v>
          </cell>
          <cell r="J53">
            <v>5590000.7999999998</v>
          </cell>
          <cell r="K53">
            <v>43382</v>
          </cell>
          <cell r="L53">
            <v>498</v>
          </cell>
          <cell r="M53" t="str">
            <v>INE914E01040</v>
          </cell>
        </row>
        <row r="54">
          <cell r="A54" t="str">
            <v>ALBERTDAVD</v>
          </cell>
          <cell r="B54" t="str">
            <v>EQ</v>
          </cell>
          <cell r="C54">
            <v>562.20000000000005</v>
          </cell>
          <cell r="D54">
            <v>563.5</v>
          </cell>
          <cell r="E54">
            <v>519.65</v>
          </cell>
          <cell r="F54">
            <v>525.25</v>
          </cell>
          <cell r="G54">
            <v>523</v>
          </cell>
          <cell r="H54">
            <v>546.95000000000005</v>
          </cell>
          <cell r="I54">
            <v>19396</v>
          </cell>
          <cell r="J54">
            <v>10286071.4</v>
          </cell>
          <cell r="K54">
            <v>43382</v>
          </cell>
          <cell r="L54">
            <v>1023</v>
          </cell>
          <cell r="M54" t="str">
            <v>INE155C01010</v>
          </cell>
        </row>
        <row r="55">
          <cell r="A55" t="str">
            <v>ALBK</v>
          </cell>
          <cell r="B55" t="str">
            <v>EQ</v>
          </cell>
          <cell r="C55">
            <v>34.25</v>
          </cell>
          <cell r="D55">
            <v>34.450000000000003</v>
          </cell>
          <cell r="E55">
            <v>33.15</v>
          </cell>
          <cell r="F55">
            <v>33.85</v>
          </cell>
          <cell r="G55">
            <v>33.799999999999997</v>
          </cell>
          <cell r="H55">
            <v>34.049999999999997</v>
          </cell>
          <cell r="I55">
            <v>2695783</v>
          </cell>
          <cell r="J55">
            <v>91168823</v>
          </cell>
          <cell r="K55">
            <v>43382</v>
          </cell>
          <cell r="L55">
            <v>6297</v>
          </cell>
          <cell r="M55" t="str">
            <v>INE428A01015</v>
          </cell>
        </row>
        <row r="56">
          <cell r="A56" t="str">
            <v>ALCHEM</v>
          </cell>
          <cell r="B56" t="str">
            <v>BE</v>
          </cell>
          <cell r="C56">
            <v>4.75</v>
          </cell>
          <cell r="D56">
            <v>4.75</v>
          </cell>
          <cell r="E56">
            <v>4.55</v>
          </cell>
          <cell r="F56">
            <v>4.55</v>
          </cell>
          <cell r="G56">
            <v>4.55</v>
          </cell>
          <cell r="H56">
            <v>4.75</v>
          </cell>
          <cell r="I56">
            <v>3502</v>
          </cell>
          <cell r="J56">
            <v>16047.25</v>
          </cell>
          <cell r="K56">
            <v>43382</v>
          </cell>
          <cell r="L56">
            <v>20</v>
          </cell>
          <cell r="M56" t="str">
            <v>INE964B01033</v>
          </cell>
        </row>
        <row r="57">
          <cell r="A57" t="str">
            <v>ALEMBICLTD</v>
          </cell>
          <cell r="B57" t="str">
            <v>EQ</v>
          </cell>
          <cell r="C57">
            <v>40.75</v>
          </cell>
          <cell r="D57">
            <v>41.35</v>
          </cell>
          <cell r="E57">
            <v>39.299999999999997</v>
          </cell>
          <cell r="F57">
            <v>40.5</v>
          </cell>
          <cell r="G57">
            <v>40.5</v>
          </cell>
          <cell r="H57">
            <v>40.85</v>
          </cell>
          <cell r="I57">
            <v>278148</v>
          </cell>
          <cell r="J57">
            <v>11189329.4</v>
          </cell>
          <cell r="K57">
            <v>43382</v>
          </cell>
          <cell r="L57">
            <v>2291</v>
          </cell>
          <cell r="M57" t="str">
            <v>INE426A01027</v>
          </cell>
        </row>
        <row r="58">
          <cell r="A58" t="str">
            <v>ALICON</v>
          </cell>
          <cell r="B58" t="str">
            <v>EQ</v>
          </cell>
          <cell r="C58">
            <v>598</v>
          </cell>
          <cell r="D58">
            <v>606</v>
          </cell>
          <cell r="E58">
            <v>581.1</v>
          </cell>
          <cell r="F58">
            <v>588.95000000000005</v>
          </cell>
          <cell r="G58">
            <v>594</v>
          </cell>
          <cell r="H58">
            <v>595.65</v>
          </cell>
          <cell r="I58">
            <v>1467</v>
          </cell>
          <cell r="J58">
            <v>868701.15</v>
          </cell>
          <cell r="K58">
            <v>43382</v>
          </cell>
          <cell r="L58">
            <v>206</v>
          </cell>
          <cell r="M58" t="str">
            <v>INE062D01024</v>
          </cell>
        </row>
        <row r="59">
          <cell r="A59" t="str">
            <v>ALKALI</v>
          </cell>
          <cell r="B59" t="str">
            <v>EQ</v>
          </cell>
          <cell r="C59">
            <v>54</v>
          </cell>
          <cell r="D59">
            <v>54.95</v>
          </cell>
          <cell r="E59">
            <v>51.15</v>
          </cell>
          <cell r="F59">
            <v>53.5</v>
          </cell>
          <cell r="G59">
            <v>54.8</v>
          </cell>
          <cell r="H59">
            <v>53.9</v>
          </cell>
          <cell r="I59">
            <v>6226</v>
          </cell>
          <cell r="J59">
            <v>328169.90000000002</v>
          </cell>
          <cell r="K59">
            <v>43382</v>
          </cell>
          <cell r="L59">
            <v>140</v>
          </cell>
          <cell r="M59" t="str">
            <v>INE773I01017</v>
          </cell>
        </row>
        <row r="60">
          <cell r="A60" t="str">
            <v>ALKEM</v>
          </cell>
          <cell r="B60" t="str">
            <v>EQ</v>
          </cell>
          <cell r="C60">
            <v>1990</v>
          </cell>
          <cell r="D60">
            <v>2000.1</v>
          </cell>
          <cell r="E60">
            <v>1850</v>
          </cell>
          <cell r="F60">
            <v>1902.95</v>
          </cell>
          <cell r="G60">
            <v>1950</v>
          </cell>
          <cell r="H60">
            <v>1968.6</v>
          </cell>
          <cell r="I60">
            <v>33323</v>
          </cell>
          <cell r="J60">
            <v>65306608.799999997</v>
          </cell>
          <cell r="K60">
            <v>43382</v>
          </cell>
          <cell r="L60">
            <v>5080</v>
          </cell>
          <cell r="M60" t="str">
            <v>INE540L01014</v>
          </cell>
        </row>
        <row r="61">
          <cell r="A61" t="str">
            <v>ALKYLAMINE</v>
          </cell>
          <cell r="B61" t="str">
            <v>EQ</v>
          </cell>
          <cell r="C61">
            <v>552</v>
          </cell>
          <cell r="D61">
            <v>557.20000000000005</v>
          </cell>
          <cell r="E61">
            <v>535</v>
          </cell>
          <cell r="F61">
            <v>541.29999999999995</v>
          </cell>
          <cell r="G61">
            <v>535</v>
          </cell>
          <cell r="H61">
            <v>547.70000000000005</v>
          </cell>
          <cell r="I61">
            <v>2865</v>
          </cell>
          <cell r="J61">
            <v>1562136.25</v>
          </cell>
          <cell r="K61">
            <v>43382</v>
          </cell>
          <cell r="L61">
            <v>143</v>
          </cell>
          <cell r="M61" t="str">
            <v>INE150B01021</v>
          </cell>
        </row>
        <row r="62">
          <cell r="A62" t="str">
            <v>ALLCARGO</v>
          </cell>
          <cell r="B62" t="str">
            <v>EQ</v>
          </cell>
          <cell r="C62">
            <v>96.25</v>
          </cell>
          <cell r="D62">
            <v>102</v>
          </cell>
          <cell r="E62">
            <v>95.9</v>
          </cell>
          <cell r="F62">
            <v>97.5</v>
          </cell>
          <cell r="G62">
            <v>97.85</v>
          </cell>
          <cell r="H62">
            <v>96.25</v>
          </cell>
          <cell r="I62">
            <v>425529</v>
          </cell>
          <cell r="J62">
            <v>41772050.850000001</v>
          </cell>
          <cell r="K62">
            <v>43382</v>
          </cell>
          <cell r="L62">
            <v>2757</v>
          </cell>
          <cell r="M62" t="str">
            <v>INE418H01029</v>
          </cell>
        </row>
        <row r="63">
          <cell r="A63" t="str">
            <v>ALLSEC</v>
          </cell>
          <cell r="B63" t="str">
            <v>EQ</v>
          </cell>
          <cell r="C63">
            <v>220.1</v>
          </cell>
          <cell r="D63">
            <v>242</v>
          </cell>
          <cell r="E63">
            <v>216.5</v>
          </cell>
          <cell r="F63">
            <v>235.5</v>
          </cell>
          <cell r="G63">
            <v>242</v>
          </cell>
          <cell r="H63">
            <v>214.3</v>
          </cell>
          <cell r="I63">
            <v>20639</v>
          </cell>
          <cell r="J63">
            <v>4764829.25</v>
          </cell>
          <cell r="K63">
            <v>43382</v>
          </cell>
          <cell r="L63">
            <v>1446</v>
          </cell>
          <cell r="M63" t="str">
            <v>INE835G01018</v>
          </cell>
        </row>
        <row r="64">
          <cell r="A64" t="str">
            <v>ALMONDZ</v>
          </cell>
          <cell r="B64" t="str">
            <v>BE</v>
          </cell>
          <cell r="C64">
            <v>26</v>
          </cell>
          <cell r="D64">
            <v>26.9</v>
          </cell>
          <cell r="E64">
            <v>25.6</v>
          </cell>
          <cell r="F64">
            <v>25.6</v>
          </cell>
          <cell r="G64">
            <v>25.6</v>
          </cell>
          <cell r="H64">
            <v>26.9</v>
          </cell>
          <cell r="I64">
            <v>3576</v>
          </cell>
          <cell r="J64">
            <v>91823.4</v>
          </cell>
          <cell r="K64">
            <v>43382</v>
          </cell>
          <cell r="L64">
            <v>15</v>
          </cell>
          <cell r="M64" t="str">
            <v>INE326B01027</v>
          </cell>
        </row>
        <row r="65">
          <cell r="A65" t="str">
            <v>ALOKTEXT</v>
          </cell>
          <cell r="B65" t="str">
            <v>BE</v>
          </cell>
          <cell r="C65">
            <v>3.85</v>
          </cell>
          <cell r="D65">
            <v>3.9</v>
          </cell>
          <cell r="E65">
            <v>3.65</v>
          </cell>
          <cell r="F65">
            <v>3.75</v>
          </cell>
          <cell r="G65">
            <v>3.8</v>
          </cell>
          <cell r="H65">
            <v>3.8</v>
          </cell>
          <cell r="I65">
            <v>1957054</v>
          </cell>
          <cell r="J65">
            <v>7378054.3499999996</v>
          </cell>
          <cell r="K65">
            <v>43382</v>
          </cell>
          <cell r="L65">
            <v>1017</v>
          </cell>
          <cell r="M65" t="str">
            <v>INE270A01011</v>
          </cell>
        </row>
        <row r="66">
          <cell r="A66" t="str">
            <v>ALPA</v>
          </cell>
          <cell r="B66" t="str">
            <v>EQ</v>
          </cell>
          <cell r="C66">
            <v>26</v>
          </cell>
          <cell r="D66">
            <v>26</v>
          </cell>
          <cell r="E66">
            <v>23.35</v>
          </cell>
          <cell r="F66">
            <v>23.7</v>
          </cell>
          <cell r="G66">
            <v>23.95</v>
          </cell>
          <cell r="H66">
            <v>25</v>
          </cell>
          <cell r="I66">
            <v>28770</v>
          </cell>
          <cell r="J66">
            <v>696499.65</v>
          </cell>
          <cell r="K66">
            <v>43382</v>
          </cell>
          <cell r="L66">
            <v>173</v>
          </cell>
          <cell r="M66" t="str">
            <v>INE385I01010</v>
          </cell>
        </row>
        <row r="67">
          <cell r="A67" t="str">
            <v>ALPHAGEO</v>
          </cell>
          <cell r="B67" t="str">
            <v>EQ</v>
          </cell>
          <cell r="C67">
            <v>472</v>
          </cell>
          <cell r="D67">
            <v>495.1</v>
          </cell>
          <cell r="E67">
            <v>469.15</v>
          </cell>
          <cell r="F67">
            <v>483.2</v>
          </cell>
          <cell r="G67">
            <v>481</v>
          </cell>
          <cell r="H67">
            <v>466.85</v>
          </cell>
          <cell r="I67">
            <v>10830</v>
          </cell>
          <cell r="J67">
            <v>5219163.7</v>
          </cell>
          <cell r="K67">
            <v>43382</v>
          </cell>
          <cell r="L67">
            <v>1260</v>
          </cell>
          <cell r="M67" t="str">
            <v>INE137C01018</v>
          </cell>
        </row>
        <row r="68">
          <cell r="A68" t="str">
            <v>ALPSINDUS</v>
          </cell>
          <cell r="B68" t="str">
            <v>BE</v>
          </cell>
          <cell r="C68">
            <v>2.8</v>
          </cell>
          <cell r="D68">
            <v>2.8</v>
          </cell>
          <cell r="E68">
            <v>2.7</v>
          </cell>
          <cell r="F68">
            <v>2.7</v>
          </cell>
          <cell r="G68">
            <v>2.7</v>
          </cell>
          <cell r="H68">
            <v>2.8</v>
          </cell>
          <cell r="I68">
            <v>466</v>
          </cell>
          <cell r="J68">
            <v>1262.2</v>
          </cell>
          <cell r="K68">
            <v>43382</v>
          </cell>
          <cell r="L68">
            <v>8</v>
          </cell>
          <cell r="M68" t="str">
            <v>INE093B01015</v>
          </cell>
        </row>
        <row r="69">
          <cell r="A69" t="str">
            <v>AMARAJABAT</v>
          </cell>
          <cell r="B69" t="str">
            <v>EQ</v>
          </cell>
          <cell r="C69">
            <v>733.8</v>
          </cell>
          <cell r="D69">
            <v>738</v>
          </cell>
          <cell r="E69">
            <v>717.65</v>
          </cell>
          <cell r="F69">
            <v>734.1</v>
          </cell>
          <cell r="G69">
            <v>731</v>
          </cell>
          <cell r="H69">
            <v>729.45</v>
          </cell>
          <cell r="I69">
            <v>513066</v>
          </cell>
          <cell r="J69">
            <v>373027916.35000002</v>
          </cell>
          <cell r="K69">
            <v>43382</v>
          </cell>
          <cell r="L69">
            <v>18150</v>
          </cell>
          <cell r="M69" t="str">
            <v>INE885A01032</v>
          </cell>
        </row>
        <row r="70">
          <cell r="A70" t="str">
            <v>AMBER</v>
          </cell>
          <cell r="B70" t="str">
            <v>EQ</v>
          </cell>
          <cell r="C70">
            <v>889.5</v>
          </cell>
          <cell r="D70">
            <v>896.45</v>
          </cell>
          <cell r="E70">
            <v>846.05</v>
          </cell>
          <cell r="F70">
            <v>875.1</v>
          </cell>
          <cell r="G70">
            <v>875</v>
          </cell>
          <cell r="H70">
            <v>885.95</v>
          </cell>
          <cell r="I70">
            <v>7215</v>
          </cell>
          <cell r="J70">
            <v>6256649.5499999998</v>
          </cell>
          <cell r="K70">
            <v>43382</v>
          </cell>
          <cell r="L70">
            <v>1411</v>
          </cell>
          <cell r="M70" t="str">
            <v>INE371P01015</v>
          </cell>
        </row>
        <row r="71">
          <cell r="A71" t="str">
            <v>AMBIKCO</v>
          </cell>
          <cell r="B71" t="str">
            <v>EQ</v>
          </cell>
          <cell r="C71">
            <v>1095</v>
          </cell>
          <cell r="D71">
            <v>1117.3499999999999</v>
          </cell>
          <cell r="E71">
            <v>1070</v>
          </cell>
          <cell r="F71">
            <v>1087.4000000000001</v>
          </cell>
          <cell r="G71">
            <v>1076.05</v>
          </cell>
          <cell r="H71">
            <v>1094.75</v>
          </cell>
          <cell r="I71">
            <v>7372</v>
          </cell>
          <cell r="J71">
            <v>7981455.6500000004</v>
          </cell>
          <cell r="K71">
            <v>43382</v>
          </cell>
          <cell r="L71">
            <v>596</v>
          </cell>
          <cell r="M71" t="str">
            <v>INE540G01014</v>
          </cell>
        </row>
        <row r="72">
          <cell r="A72" t="str">
            <v>AMBUJACEM</v>
          </cell>
          <cell r="B72" t="str">
            <v>EQ</v>
          </cell>
          <cell r="C72">
            <v>210</v>
          </cell>
          <cell r="D72">
            <v>211.95</v>
          </cell>
          <cell r="E72">
            <v>202.45</v>
          </cell>
          <cell r="F72">
            <v>204.7</v>
          </cell>
          <cell r="G72">
            <v>204.5</v>
          </cell>
          <cell r="H72">
            <v>208.1</v>
          </cell>
          <cell r="I72">
            <v>1790998</v>
          </cell>
          <cell r="J72">
            <v>368851453</v>
          </cell>
          <cell r="K72">
            <v>43382</v>
          </cell>
          <cell r="L72">
            <v>38665</v>
          </cell>
          <cell r="M72" t="str">
            <v>INE079A01024</v>
          </cell>
        </row>
        <row r="73">
          <cell r="A73" t="str">
            <v>AMDIND</v>
          </cell>
          <cell r="B73" t="str">
            <v>EQ</v>
          </cell>
          <cell r="C73">
            <v>19.05</v>
          </cell>
          <cell r="D73">
            <v>19.05</v>
          </cell>
          <cell r="E73">
            <v>17.7</v>
          </cell>
          <cell r="F73">
            <v>19</v>
          </cell>
          <cell r="G73">
            <v>18.899999999999999</v>
          </cell>
          <cell r="H73">
            <v>19.350000000000001</v>
          </cell>
          <cell r="I73">
            <v>10583</v>
          </cell>
          <cell r="J73">
            <v>194816.35</v>
          </cell>
          <cell r="K73">
            <v>43382</v>
          </cell>
          <cell r="L73">
            <v>59</v>
          </cell>
          <cell r="M73" t="str">
            <v>INE005I01014</v>
          </cell>
        </row>
        <row r="74">
          <cell r="A74" t="str">
            <v>AMJLAND</v>
          </cell>
          <cell r="B74" t="str">
            <v>EQ</v>
          </cell>
          <cell r="C74">
            <v>19.5</v>
          </cell>
          <cell r="D74">
            <v>22.7</v>
          </cell>
          <cell r="E74">
            <v>19.3</v>
          </cell>
          <cell r="F74">
            <v>22.5</v>
          </cell>
          <cell r="G74">
            <v>22.7</v>
          </cell>
          <cell r="H74">
            <v>18.95</v>
          </cell>
          <cell r="I74">
            <v>81960</v>
          </cell>
          <cell r="J74">
            <v>1775429.8</v>
          </cell>
          <cell r="K74">
            <v>43382</v>
          </cell>
          <cell r="L74">
            <v>234</v>
          </cell>
          <cell r="M74" t="str">
            <v>INE606A01024</v>
          </cell>
        </row>
        <row r="75">
          <cell r="A75" t="str">
            <v>AMRUTANJAN</v>
          </cell>
          <cell r="B75" t="str">
            <v>EQ</v>
          </cell>
          <cell r="C75">
            <v>257.89999999999998</v>
          </cell>
          <cell r="D75">
            <v>257.89999999999998</v>
          </cell>
          <cell r="E75">
            <v>250</v>
          </cell>
          <cell r="F75">
            <v>250.25</v>
          </cell>
          <cell r="G75">
            <v>250</v>
          </cell>
          <cell r="H75">
            <v>249.55</v>
          </cell>
          <cell r="I75">
            <v>7638</v>
          </cell>
          <cell r="J75">
            <v>1914532.15</v>
          </cell>
          <cell r="K75">
            <v>43382</v>
          </cell>
          <cell r="L75">
            <v>398</v>
          </cell>
          <cell r="M75" t="str">
            <v>INE098F01031</v>
          </cell>
        </row>
        <row r="76">
          <cell r="A76" t="str">
            <v>ANANTRAJ</v>
          </cell>
          <cell r="B76" t="str">
            <v>EQ</v>
          </cell>
          <cell r="C76">
            <v>34.9</v>
          </cell>
          <cell r="D76">
            <v>35.799999999999997</v>
          </cell>
          <cell r="E76">
            <v>34</v>
          </cell>
          <cell r="F76">
            <v>34.6</v>
          </cell>
          <cell r="G76">
            <v>34.299999999999997</v>
          </cell>
          <cell r="H76">
            <v>34.1</v>
          </cell>
          <cell r="I76">
            <v>775972</v>
          </cell>
          <cell r="J76">
            <v>26852901.800000001</v>
          </cell>
          <cell r="K76">
            <v>43382</v>
          </cell>
          <cell r="L76">
            <v>4503</v>
          </cell>
          <cell r="M76" t="str">
            <v>INE242C01024</v>
          </cell>
        </row>
        <row r="77">
          <cell r="A77" t="str">
            <v>ANDHRABANK</v>
          </cell>
          <cell r="B77" t="str">
            <v>EQ</v>
          </cell>
          <cell r="C77">
            <v>26.75</v>
          </cell>
          <cell r="D77">
            <v>26.8</v>
          </cell>
          <cell r="E77">
            <v>25.7</v>
          </cell>
          <cell r="F77">
            <v>25.95</v>
          </cell>
          <cell r="G77">
            <v>25.7</v>
          </cell>
          <cell r="H77">
            <v>26.6</v>
          </cell>
          <cell r="I77">
            <v>1640553</v>
          </cell>
          <cell r="J77">
            <v>42984333.25</v>
          </cell>
          <cell r="K77">
            <v>43382</v>
          </cell>
          <cell r="L77">
            <v>3578</v>
          </cell>
          <cell r="M77" t="str">
            <v>INE434A01013</v>
          </cell>
        </row>
        <row r="78">
          <cell r="A78" t="str">
            <v>ANDHRACEMT</v>
          </cell>
          <cell r="B78" t="str">
            <v>EQ</v>
          </cell>
          <cell r="C78">
            <v>5.9</v>
          </cell>
          <cell r="D78">
            <v>6.05</v>
          </cell>
          <cell r="E78">
            <v>5.9</v>
          </cell>
          <cell r="F78">
            <v>6</v>
          </cell>
          <cell r="G78">
            <v>5.95</v>
          </cell>
          <cell r="H78">
            <v>5.95</v>
          </cell>
          <cell r="I78">
            <v>95286</v>
          </cell>
          <cell r="J78">
            <v>568928.9</v>
          </cell>
          <cell r="K78">
            <v>43382</v>
          </cell>
          <cell r="L78">
            <v>139</v>
          </cell>
          <cell r="M78" t="str">
            <v>INE666E01012</v>
          </cell>
        </row>
        <row r="79">
          <cell r="A79" t="str">
            <v>ANDHRSUGAR</v>
          </cell>
          <cell r="B79" t="str">
            <v>EQ</v>
          </cell>
          <cell r="C79">
            <v>325.2</v>
          </cell>
          <cell r="D79">
            <v>347</v>
          </cell>
          <cell r="E79">
            <v>305.89999999999998</v>
          </cell>
          <cell r="F79">
            <v>308.8</v>
          </cell>
          <cell r="G79">
            <v>307.25</v>
          </cell>
          <cell r="H79">
            <v>319.8</v>
          </cell>
          <cell r="I79">
            <v>254055</v>
          </cell>
          <cell r="J79">
            <v>81587598.150000006</v>
          </cell>
          <cell r="K79">
            <v>43382</v>
          </cell>
          <cell r="L79">
            <v>10360</v>
          </cell>
          <cell r="M79" t="str">
            <v>INE715B01013</v>
          </cell>
        </row>
        <row r="80">
          <cell r="A80" t="str">
            <v>ANGIND</v>
          </cell>
          <cell r="B80" t="str">
            <v>BE</v>
          </cell>
          <cell r="C80">
            <v>2.0499999999999998</v>
          </cell>
          <cell r="D80">
            <v>2.0499999999999998</v>
          </cell>
          <cell r="E80">
            <v>2.0499999999999998</v>
          </cell>
          <cell r="F80">
            <v>2.0499999999999998</v>
          </cell>
          <cell r="G80">
            <v>2.0499999999999998</v>
          </cell>
          <cell r="H80">
            <v>2.15</v>
          </cell>
          <cell r="I80">
            <v>421</v>
          </cell>
          <cell r="J80">
            <v>863.05</v>
          </cell>
          <cell r="K80">
            <v>43382</v>
          </cell>
          <cell r="L80">
            <v>5</v>
          </cell>
          <cell r="M80" t="str">
            <v>INE017D01010</v>
          </cell>
        </row>
        <row r="81">
          <cell r="A81" t="str">
            <v>ANIKINDS</v>
          </cell>
          <cell r="B81" t="str">
            <v>EQ</v>
          </cell>
          <cell r="C81">
            <v>22.55</v>
          </cell>
          <cell r="D81">
            <v>26</v>
          </cell>
          <cell r="E81">
            <v>22.5</v>
          </cell>
          <cell r="F81">
            <v>25.4</v>
          </cell>
          <cell r="G81">
            <v>25.5</v>
          </cell>
          <cell r="H81">
            <v>24</v>
          </cell>
          <cell r="I81">
            <v>11030</v>
          </cell>
          <cell r="J81">
            <v>258305.75</v>
          </cell>
          <cell r="K81">
            <v>43382</v>
          </cell>
          <cell r="L81">
            <v>54</v>
          </cell>
          <cell r="M81" t="str">
            <v>INE087B01017</v>
          </cell>
        </row>
        <row r="82">
          <cell r="A82" t="str">
            <v>ANKITMETAL</v>
          </cell>
          <cell r="B82" t="str">
            <v>BE</v>
          </cell>
          <cell r="C82">
            <v>0.45</v>
          </cell>
          <cell r="D82">
            <v>0.55000000000000004</v>
          </cell>
          <cell r="E82">
            <v>0.45</v>
          </cell>
          <cell r="F82">
            <v>0.45</v>
          </cell>
          <cell r="G82">
            <v>0.45</v>
          </cell>
          <cell r="H82">
            <v>0.5</v>
          </cell>
          <cell r="I82">
            <v>52118</v>
          </cell>
          <cell r="J82">
            <v>24722.7</v>
          </cell>
          <cell r="K82">
            <v>43382</v>
          </cell>
          <cell r="L82">
            <v>36</v>
          </cell>
          <cell r="M82" t="str">
            <v>INE106I01010</v>
          </cell>
        </row>
        <row r="83">
          <cell r="A83" t="str">
            <v>ANSALAPI</v>
          </cell>
          <cell r="B83" t="str">
            <v>EQ</v>
          </cell>
          <cell r="C83">
            <v>10.8</v>
          </cell>
          <cell r="D83">
            <v>10.8</v>
          </cell>
          <cell r="E83">
            <v>9.85</v>
          </cell>
          <cell r="F83">
            <v>9.9</v>
          </cell>
          <cell r="G83">
            <v>9.85</v>
          </cell>
          <cell r="H83">
            <v>10.3</v>
          </cell>
          <cell r="I83">
            <v>104555</v>
          </cell>
          <cell r="J83">
            <v>1051742.95</v>
          </cell>
          <cell r="K83">
            <v>43382</v>
          </cell>
          <cell r="L83">
            <v>300</v>
          </cell>
          <cell r="M83" t="str">
            <v>INE436A01026</v>
          </cell>
        </row>
        <row r="84">
          <cell r="A84" t="str">
            <v>ANSALHSG</v>
          </cell>
          <cell r="B84" t="str">
            <v>EQ</v>
          </cell>
          <cell r="C84">
            <v>10.1</v>
          </cell>
          <cell r="D84">
            <v>10.3</v>
          </cell>
          <cell r="E84">
            <v>9.75</v>
          </cell>
          <cell r="F84">
            <v>9.85</v>
          </cell>
          <cell r="G84">
            <v>9.9</v>
          </cell>
          <cell r="H84">
            <v>9.9499999999999993</v>
          </cell>
          <cell r="I84">
            <v>45823</v>
          </cell>
          <cell r="J84">
            <v>458484.35</v>
          </cell>
          <cell r="K84">
            <v>43382</v>
          </cell>
          <cell r="L84">
            <v>253</v>
          </cell>
          <cell r="M84" t="str">
            <v>INE880B01015</v>
          </cell>
        </row>
        <row r="85">
          <cell r="A85" t="str">
            <v>ANTGRAPHIC</v>
          </cell>
          <cell r="B85" t="str">
            <v>BE</v>
          </cell>
          <cell r="C85">
            <v>0.45</v>
          </cell>
          <cell r="D85">
            <v>0.5</v>
          </cell>
          <cell r="E85">
            <v>0.45</v>
          </cell>
          <cell r="F85">
            <v>0.5</v>
          </cell>
          <cell r="G85">
            <v>0.5</v>
          </cell>
          <cell r="H85">
            <v>0.5</v>
          </cell>
          <cell r="I85">
            <v>22955</v>
          </cell>
          <cell r="J85">
            <v>10343.35</v>
          </cell>
          <cell r="K85">
            <v>43382</v>
          </cell>
          <cell r="L85">
            <v>17</v>
          </cell>
          <cell r="M85" t="str">
            <v>INE414B01021</v>
          </cell>
        </row>
        <row r="86">
          <cell r="A86" t="str">
            <v>APARINDS</v>
          </cell>
          <cell r="B86" t="str">
            <v>EQ</v>
          </cell>
          <cell r="C86">
            <v>575</v>
          </cell>
          <cell r="D86">
            <v>583.9</v>
          </cell>
          <cell r="E86">
            <v>560.75</v>
          </cell>
          <cell r="F86">
            <v>571.20000000000005</v>
          </cell>
          <cell r="G86">
            <v>571.1</v>
          </cell>
          <cell r="H86">
            <v>568.45000000000005</v>
          </cell>
          <cell r="I86">
            <v>4309</v>
          </cell>
          <cell r="J86">
            <v>2436417.65</v>
          </cell>
          <cell r="K86">
            <v>43382</v>
          </cell>
          <cell r="L86">
            <v>372</v>
          </cell>
          <cell r="M86" t="str">
            <v>INE372A01015</v>
          </cell>
        </row>
        <row r="87">
          <cell r="A87" t="str">
            <v>APCL</v>
          </cell>
          <cell r="B87" t="str">
            <v>EQ</v>
          </cell>
          <cell r="C87">
            <v>110</v>
          </cell>
          <cell r="D87">
            <v>114</v>
          </cell>
          <cell r="E87">
            <v>109</v>
          </cell>
          <cell r="F87">
            <v>113.95</v>
          </cell>
          <cell r="G87">
            <v>114</v>
          </cell>
          <cell r="H87">
            <v>109.05</v>
          </cell>
          <cell r="I87">
            <v>1899</v>
          </cell>
          <cell r="J87">
            <v>210197.35</v>
          </cell>
          <cell r="K87">
            <v>43382</v>
          </cell>
          <cell r="L87">
            <v>41</v>
          </cell>
          <cell r="M87" t="str">
            <v>INE071F01012</v>
          </cell>
        </row>
        <row r="88">
          <cell r="A88" t="str">
            <v>APCOTEXIND</v>
          </cell>
          <cell r="B88" t="str">
            <v>EQ</v>
          </cell>
          <cell r="C88">
            <v>511</v>
          </cell>
          <cell r="D88">
            <v>519.35</v>
          </cell>
          <cell r="E88">
            <v>501.2</v>
          </cell>
          <cell r="F88">
            <v>507.35</v>
          </cell>
          <cell r="G88">
            <v>501.2</v>
          </cell>
          <cell r="H88">
            <v>518.70000000000005</v>
          </cell>
          <cell r="I88">
            <v>2540</v>
          </cell>
          <cell r="J88">
            <v>1293340.7</v>
          </cell>
          <cell r="K88">
            <v>43382</v>
          </cell>
          <cell r="L88">
            <v>249</v>
          </cell>
          <cell r="M88" t="str">
            <v>INE116A01024</v>
          </cell>
        </row>
        <row r="89">
          <cell r="A89" t="str">
            <v>APEX</v>
          </cell>
          <cell r="B89" t="str">
            <v>EQ</v>
          </cell>
          <cell r="C89">
            <v>374</v>
          </cell>
          <cell r="D89">
            <v>374</v>
          </cell>
          <cell r="E89">
            <v>361.15</v>
          </cell>
          <cell r="F89">
            <v>365.8</v>
          </cell>
          <cell r="G89">
            <v>364</v>
          </cell>
          <cell r="H89">
            <v>364.55</v>
          </cell>
          <cell r="I89">
            <v>45619</v>
          </cell>
          <cell r="J89">
            <v>16624071.65</v>
          </cell>
          <cell r="K89">
            <v>43382</v>
          </cell>
          <cell r="L89">
            <v>1680</v>
          </cell>
          <cell r="M89" t="str">
            <v>INE346W01013</v>
          </cell>
        </row>
        <row r="90">
          <cell r="A90" t="str">
            <v>APLAPOLLO</v>
          </cell>
          <cell r="B90" t="str">
            <v>EQ</v>
          </cell>
          <cell r="C90">
            <v>1231.95</v>
          </cell>
          <cell r="D90">
            <v>1244</v>
          </cell>
          <cell r="E90">
            <v>1160.5999999999999</v>
          </cell>
          <cell r="F90">
            <v>1195</v>
          </cell>
          <cell r="G90">
            <v>1166.75</v>
          </cell>
          <cell r="H90">
            <v>1222.1500000000001</v>
          </cell>
          <cell r="I90">
            <v>58631</v>
          </cell>
          <cell r="J90">
            <v>71367494.349999994</v>
          </cell>
          <cell r="K90">
            <v>43382</v>
          </cell>
          <cell r="L90">
            <v>1985</v>
          </cell>
          <cell r="M90" t="str">
            <v>INE702C01019</v>
          </cell>
        </row>
        <row r="91">
          <cell r="A91" t="str">
            <v>APLLTD</v>
          </cell>
          <cell r="B91" t="str">
            <v>EQ</v>
          </cell>
          <cell r="C91">
            <v>559.70000000000005</v>
          </cell>
          <cell r="D91">
            <v>575</v>
          </cell>
          <cell r="E91">
            <v>550.15</v>
          </cell>
          <cell r="F91">
            <v>570.54999999999995</v>
          </cell>
          <cell r="G91">
            <v>572</v>
          </cell>
          <cell r="H91">
            <v>554.35</v>
          </cell>
          <cell r="I91">
            <v>55924</v>
          </cell>
          <cell r="J91">
            <v>31594926.350000001</v>
          </cell>
          <cell r="K91">
            <v>43382</v>
          </cell>
          <cell r="L91">
            <v>4211</v>
          </cell>
          <cell r="M91" t="str">
            <v>INE901L01018</v>
          </cell>
        </row>
        <row r="92">
          <cell r="A92" t="str">
            <v>APOLLO</v>
          </cell>
          <cell r="B92" t="str">
            <v>EQ</v>
          </cell>
          <cell r="C92">
            <v>109</v>
          </cell>
          <cell r="D92">
            <v>110.5</v>
          </cell>
          <cell r="E92">
            <v>100.3</v>
          </cell>
          <cell r="F92">
            <v>101.55</v>
          </cell>
          <cell r="G92">
            <v>101.35</v>
          </cell>
          <cell r="H92">
            <v>109</v>
          </cell>
          <cell r="I92">
            <v>54639</v>
          </cell>
          <cell r="J92">
            <v>5690835.0499999998</v>
          </cell>
          <cell r="K92">
            <v>43382</v>
          </cell>
          <cell r="L92">
            <v>1317</v>
          </cell>
          <cell r="M92" t="str">
            <v>INE713T01010</v>
          </cell>
        </row>
        <row r="93">
          <cell r="A93" t="str">
            <v>APOLLOHOSP</v>
          </cell>
          <cell r="B93" t="str">
            <v>EQ</v>
          </cell>
          <cell r="C93">
            <v>1082</v>
          </cell>
          <cell r="D93">
            <v>1110.0999999999999</v>
          </cell>
          <cell r="E93">
            <v>1065.3</v>
          </cell>
          <cell r="F93">
            <v>1098.7</v>
          </cell>
          <cell r="G93">
            <v>1097</v>
          </cell>
          <cell r="H93">
            <v>1081.9000000000001</v>
          </cell>
          <cell r="I93">
            <v>509541</v>
          </cell>
          <cell r="J93">
            <v>556086314.64999998</v>
          </cell>
          <cell r="K93">
            <v>43382</v>
          </cell>
          <cell r="L93">
            <v>20380</v>
          </cell>
          <cell r="M93" t="str">
            <v>INE437A01024</v>
          </cell>
        </row>
        <row r="94">
          <cell r="A94" t="str">
            <v>APOLLOTYRE</v>
          </cell>
          <cell r="B94" t="str">
            <v>EQ</v>
          </cell>
          <cell r="C94">
            <v>206.2</v>
          </cell>
          <cell r="D94">
            <v>208</v>
          </cell>
          <cell r="E94">
            <v>199.65</v>
          </cell>
          <cell r="F94">
            <v>201.4</v>
          </cell>
          <cell r="G94">
            <v>202</v>
          </cell>
          <cell r="H94">
            <v>205.25</v>
          </cell>
          <cell r="I94">
            <v>3482398</v>
          </cell>
          <cell r="J94">
            <v>712600171.64999998</v>
          </cell>
          <cell r="K94">
            <v>43382</v>
          </cell>
          <cell r="L94">
            <v>35092</v>
          </cell>
          <cell r="M94" t="str">
            <v>INE438A01022</v>
          </cell>
        </row>
        <row r="95">
          <cell r="A95" t="str">
            <v>APOLSINHOT</v>
          </cell>
          <cell r="B95" t="str">
            <v>EQ</v>
          </cell>
          <cell r="C95">
            <v>1209.95</v>
          </cell>
          <cell r="D95">
            <v>1209.95</v>
          </cell>
          <cell r="E95">
            <v>1100.0999999999999</v>
          </cell>
          <cell r="F95">
            <v>1195.5999999999999</v>
          </cell>
          <cell r="G95">
            <v>1195</v>
          </cell>
          <cell r="H95">
            <v>1150</v>
          </cell>
          <cell r="I95">
            <v>180</v>
          </cell>
          <cell r="J95">
            <v>208016.05</v>
          </cell>
          <cell r="K95">
            <v>43382</v>
          </cell>
          <cell r="L95">
            <v>47</v>
          </cell>
          <cell r="M95" t="str">
            <v>INE451F01016</v>
          </cell>
        </row>
        <row r="96">
          <cell r="A96" t="str">
            <v>APTECHT</v>
          </cell>
          <cell r="B96" t="str">
            <v>EQ</v>
          </cell>
          <cell r="C96">
            <v>127</v>
          </cell>
          <cell r="D96">
            <v>137.9</v>
          </cell>
          <cell r="E96">
            <v>126.8</v>
          </cell>
          <cell r="F96">
            <v>132.4</v>
          </cell>
          <cell r="G96">
            <v>131.4</v>
          </cell>
          <cell r="H96">
            <v>126.15</v>
          </cell>
          <cell r="I96">
            <v>367507</v>
          </cell>
          <cell r="J96">
            <v>48796069.700000003</v>
          </cell>
          <cell r="K96">
            <v>43382</v>
          </cell>
          <cell r="L96">
            <v>6362</v>
          </cell>
          <cell r="M96" t="str">
            <v>INE266F01018</v>
          </cell>
        </row>
        <row r="97">
          <cell r="A97" t="str">
            <v>ARCHIDPLY</v>
          </cell>
          <cell r="B97" t="str">
            <v>EQ</v>
          </cell>
          <cell r="C97">
            <v>40.950000000000003</v>
          </cell>
          <cell r="D97">
            <v>40.950000000000003</v>
          </cell>
          <cell r="E97">
            <v>37.049999999999997</v>
          </cell>
          <cell r="F97">
            <v>38.25</v>
          </cell>
          <cell r="G97">
            <v>38.1</v>
          </cell>
          <cell r="H97">
            <v>39.35</v>
          </cell>
          <cell r="I97">
            <v>16186</v>
          </cell>
          <cell r="J97">
            <v>618238.1</v>
          </cell>
          <cell r="K97">
            <v>43382</v>
          </cell>
          <cell r="L97">
            <v>262</v>
          </cell>
          <cell r="M97" t="str">
            <v>INE877I01016</v>
          </cell>
        </row>
        <row r="98">
          <cell r="A98" t="str">
            <v>ARCHIES</v>
          </cell>
          <cell r="B98" t="str">
            <v>EQ</v>
          </cell>
          <cell r="C98">
            <v>25.5</v>
          </cell>
          <cell r="D98">
            <v>25.5</v>
          </cell>
          <cell r="E98">
            <v>25</v>
          </cell>
          <cell r="F98">
            <v>25.1</v>
          </cell>
          <cell r="G98">
            <v>25</v>
          </cell>
          <cell r="H98">
            <v>24.9</v>
          </cell>
          <cell r="I98">
            <v>58280</v>
          </cell>
          <cell r="J98">
            <v>1461151.35</v>
          </cell>
          <cell r="K98">
            <v>43382</v>
          </cell>
          <cell r="L98">
            <v>208</v>
          </cell>
          <cell r="M98" t="str">
            <v>INE731A01020</v>
          </cell>
        </row>
        <row r="99">
          <cell r="A99" t="str">
            <v>ARCOTECH</v>
          </cell>
          <cell r="B99" t="str">
            <v>BE</v>
          </cell>
          <cell r="C99">
            <v>7.75</v>
          </cell>
          <cell r="D99">
            <v>7.75</v>
          </cell>
          <cell r="E99">
            <v>7.75</v>
          </cell>
          <cell r="F99">
            <v>7.75</v>
          </cell>
          <cell r="G99">
            <v>7.75</v>
          </cell>
          <cell r="H99">
            <v>8.15</v>
          </cell>
          <cell r="I99">
            <v>29539</v>
          </cell>
          <cell r="J99">
            <v>228927.25</v>
          </cell>
          <cell r="K99">
            <v>43382</v>
          </cell>
          <cell r="L99">
            <v>83</v>
          </cell>
          <cell r="M99" t="str">
            <v>INE574I01035</v>
          </cell>
        </row>
        <row r="100">
          <cell r="A100" t="str">
            <v>ARIES</v>
          </cell>
          <cell r="B100" t="str">
            <v>EQ</v>
          </cell>
          <cell r="C100">
            <v>89.1</v>
          </cell>
          <cell r="D100">
            <v>92.05</v>
          </cell>
          <cell r="E100">
            <v>85.55</v>
          </cell>
          <cell r="F100">
            <v>87.3</v>
          </cell>
          <cell r="G100">
            <v>86.05</v>
          </cell>
          <cell r="H100">
            <v>91.85</v>
          </cell>
          <cell r="I100">
            <v>37613</v>
          </cell>
          <cell r="J100">
            <v>3361638.55</v>
          </cell>
          <cell r="K100">
            <v>43382</v>
          </cell>
          <cell r="L100">
            <v>999</v>
          </cell>
          <cell r="M100" t="str">
            <v>INE298I01015</v>
          </cell>
        </row>
        <row r="101">
          <cell r="A101" t="str">
            <v>ARIHANT</v>
          </cell>
          <cell r="B101" t="str">
            <v>EQ</v>
          </cell>
          <cell r="C101">
            <v>30.05</v>
          </cell>
          <cell r="D101">
            <v>34.65</v>
          </cell>
          <cell r="E101">
            <v>28.05</v>
          </cell>
          <cell r="F101">
            <v>29.05</v>
          </cell>
          <cell r="G101">
            <v>28.75</v>
          </cell>
          <cell r="H101">
            <v>31.3</v>
          </cell>
          <cell r="I101">
            <v>2602</v>
          </cell>
          <cell r="J101">
            <v>75889.95</v>
          </cell>
          <cell r="K101">
            <v>43382</v>
          </cell>
          <cell r="L101">
            <v>25</v>
          </cell>
          <cell r="M101" t="str">
            <v>INE413D01011</v>
          </cell>
        </row>
        <row r="102">
          <cell r="A102" t="str">
            <v>ARIHANTSUP</v>
          </cell>
          <cell r="B102" t="str">
            <v>EQ</v>
          </cell>
          <cell r="C102">
            <v>48.05</v>
          </cell>
          <cell r="D102">
            <v>55.55</v>
          </cell>
          <cell r="E102">
            <v>48.05</v>
          </cell>
          <cell r="F102">
            <v>51.15</v>
          </cell>
          <cell r="G102">
            <v>52</v>
          </cell>
          <cell r="H102">
            <v>50.65</v>
          </cell>
          <cell r="I102">
            <v>17582</v>
          </cell>
          <cell r="J102">
            <v>919245.65</v>
          </cell>
          <cell r="K102">
            <v>43382</v>
          </cell>
          <cell r="L102">
            <v>1022</v>
          </cell>
          <cell r="M102" t="str">
            <v>INE643K01018</v>
          </cell>
        </row>
        <row r="103">
          <cell r="A103" t="str">
            <v>ARMANFIN</v>
          </cell>
          <cell r="B103" t="str">
            <v>EQ</v>
          </cell>
          <cell r="C103">
            <v>300</v>
          </cell>
          <cell r="D103">
            <v>313.8</v>
          </cell>
          <cell r="E103">
            <v>282.10000000000002</v>
          </cell>
          <cell r="F103">
            <v>284.3</v>
          </cell>
          <cell r="G103">
            <v>283</v>
          </cell>
          <cell r="H103">
            <v>296.3</v>
          </cell>
          <cell r="I103">
            <v>3816</v>
          </cell>
          <cell r="J103">
            <v>1113218.1499999999</v>
          </cell>
          <cell r="K103">
            <v>43382</v>
          </cell>
          <cell r="L103">
            <v>103</v>
          </cell>
          <cell r="M103" t="str">
            <v>INE109C01017</v>
          </cell>
        </row>
        <row r="104">
          <cell r="A104" t="str">
            <v>AROGRANITE</v>
          </cell>
          <cell r="B104" t="str">
            <v>EQ</v>
          </cell>
          <cell r="C104">
            <v>51.95</v>
          </cell>
          <cell r="D104">
            <v>51.95</v>
          </cell>
          <cell r="E104">
            <v>48.05</v>
          </cell>
          <cell r="F104">
            <v>49.75</v>
          </cell>
          <cell r="G104">
            <v>49.5</v>
          </cell>
          <cell r="H104">
            <v>50.3</v>
          </cell>
          <cell r="I104">
            <v>10661</v>
          </cell>
          <cell r="J104">
            <v>534931.15</v>
          </cell>
          <cell r="K104">
            <v>43382</v>
          </cell>
          <cell r="L104">
            <v>140</v>
          </cell>
          <cell r="M104" t="str">
            <v>INE210C01013</v>
          </cell>
        </row>
        <row r="105">
          <cell r="A105" t="str">
            <v>ARROWGREEN</v>
          </cell>
          <cell r="B105" t="str">
            <v>EQ</v>
          </cell>
          <cell r="C105">
            <v>108.95</v>
          </cell>
          <cell r="D105">
            <v>109.3</v>
          </cell>
          <cell r="E105">
            <v>105</v>
          </cell>
          <cell r="F105">
            <v>108.95</v>
          </cell>
          <cell r="G105">
            <v>108.75</v>
          </cell>
          <cell r="H105">
            <v>104.1</v>
          </cell>
          <cell r="I105">
            <v>43958</v>
          </cell>
          <cell r="J105">
            <v>4794865.4000000004</v>
          </cell>
          <cell r="K105">
            <v>43382</v>
          </cell>
          <cell r="L105">
            <v>565</v>
          </cell>
          <cell r="M105" t="str">
            <v>INE570D01018</v>
          </cell>
        </row>
        <row r="106">
          <cell r="A106" t="str">
            <v>ARROWTEX</v>
          </cell>
          <cell r="B106" t="str">
            <v>EQ</v>
          </cell>
          <cell r="C106">
            <v>27.9</v>
          </cell>
          <cell r="D106">
            <v>27.9</v>
          </cell>
          <cell r="E106">
            <v>24.15</v>
          </cell>
          <cell r="F106">
            <v>25.5</v>
          </cell>
          <cell r="G106">
            <v>25.6</v>
          </cell>
          <cell r="H106">
            <v>26.4</v>
          </cell>
          <cell r="I106">
            <v>7289</v>
          </cell>
          <cell r="J106">
            <v>183167.2</v>
          </cell>
          <cell r="K106">
            <v>43382</v>
          </cell>
          <cell r="L106">
            <v>129</v>
          </cell>
          <cell r="M106" t="str">
            <v>INE933J01015</v>
          </cell>
        </row>
        <row r="107">
          <cell r="A107" t="str">
            <v>ARSHIYA</v>
          </cell>
          <cell r="B107" t="str">
            <v>EQ</v>
          </cell>
          <cell r="C107">
            <v>30.8</v>
          </cell>
          <cell r="D107">
            <v>33.4</v>
          </cell>
          <cell r="E107">
            <v>27.65</v>
          </cell>
          <cell r="F107">
            <v>28.9</v>
          </cell>
          <cell r="G107">
            <v>28.55</v>
          </cell>
          <cell r="H107">
            <v>30.8</v>
          </cell>
          <cell r="I107">
            <v>417599</v>
          </cell>
          <cell r="J107">
            <v>12337075.949999999</v>
          </cell>
          <cell r="K107">
            <v>43382</v>
          </cell>
          <cell r="L107">
            <v>1057</v>
          </cell>
          <cell r="M107" t="str">
            <v>INE968D01022</v>
          </cell>
        </row>
        <row r="108">
          <cell r="A108" t="str">
            <v>ARSSINFRA</v>
          </cell>
          <cell r="B108" t="str">
            <v>EQ</v>
          </cell>
          <cell r="C108">
            <v>19.899999999999999</v>
          </cell>
          <cell r="D108">
            <v>23.35</v>
          </cell>
          <cell r="E108">
            <v>19.899999999999999</v>
          </cell>
          <cell r="F108">
            <v>21.8</v>
          </cell>
          <cell r="G108">
            <v>21.9</v>
          </cell>
          <cell r="H108">
            <v>21.85</v>
          </cell>
          <cell r="I108">
            <v>12615</v>
          </cell>
          <cell r="J108">
            <v>280191.65000000002</v>
          </cell>
          <cell r="K108">
            <v>43382</v>
          </cell>
          <cell r="L108">
            <v>53</v>
          </cell>
          <cell r="M108" t="str">
            <v>INE267I01010</v>
          </cell>
        </row>
        <row r="109">
          <cell r="A109" t="str">
            <v>ARVIND</v>
          </cell>
          <cell r="B109" t="str">
            <v>EQ</v>
          </cell>
          <cell r="C109">
            <v>305</v>
          </cell>
          <cell r="D109">
            <v>306.8</v>
          </cell>
          <cell r="E109">
            <v>289.05</v>
          </cell>
          <cell r="F109">
            <v>300.05</v>
          </cell>
          <cell r="G109">
            <v>299.64999999999998</v>
          </cell>
          <cell r="H109">
            <v>300.75</v>
          </cell>
          <cell r="I109">
            <v>2112741</v>
          </cell>
          <cell r="J109">
            <v>629653812.75</v>
          </cell>
          <cell r="K109">
            <v>43382</v>
          </cell>
          <cell r="L109">
            <v>26588</v>
          </cell>
          <cell r="M109" t="str">
            <v>INE034A01011</v>
          </cell>
        </row>
        <row r="110">
          <cell r="A110" t="str">
            <v>ARVSMART</v>
          </cell>
          <cell r="B110" t="str">
            <v>EQ</v>
          </cell>
          <cell r="C110">
            <v>105.05</v>
          </cell>
          <cell r="D110">
            <v>111.75</v>
          </cell>
          <cell r="E110">
            <v>105.05</v>
          </cell>
          <cell r="F110">
            <v>108.85</v>
          </cell>
          <cell r="G110">
            <v>109</v>
          </cell>
          <cell r="H110">
            <v>108.1</v>
          </cell>
          <cell r="I110">
            <v>7510</v>
          </cell>
          <cell r="J110">
            <v>810498.3</v>
          </cell>
          <cell r="K110">
            <v>43382</v>
          </cell>
          <cell r="L110">
            <v>248</v>
          </cell>
          <cell r="M110" t="str">
            <v>INE034S01021</v>
          </cell>
        </row>
        <row r="111">
          <cell r="A111" t="str">
            <v>ASAHIINDIA</v>
          </cell>
          <cell r="B111" t="str">
            <v>EQ</v>
          </cell>
          <cell r="C111">
            <v>300.2</v>
          </cell>
          <cell r="D111">
            <v>304.35000000000002</v>
          </cell>
          <cell r="E111">
            <v>293.14999999999998</v>
          </cell>
          <cell r="F111">
            <v>295.10000000000002</v>
          </cell>
          <cell r="G111">
            <v>293.60000000000002</v>
          </cell>
          <cell r="H111">
            <v>300.05</v>
          </cell>
          <cell r="I111">
            <v>35277</v>
          </cell>
          <cell r="J111">
            <v>10427048</v>
          </cell>
          <cell r="K111">
            <v>43382</v>
          </cell>
          <cell r="L111">
            <v>438</v>
          </cell>
          <cell r="M111" t="str">
            <v>INE439A01020</v>
          </cell>
        </row>
        <row r="112">
          <cell r="A112" t="str">
            <v>ASAHISONG</v>
          </cell>
          <cell r="B112" t="str">
            <v>EQ</v>
          </cell>
          <cell r="C112">
            <v>232</v>
          </cell>
          <cell r="D112">
            <v>257</v>
          </cell>
          <cell r="E112">
            <v>232</v>
          </cell>
          <cell r="F112">
            <v>233.6</v>
          </cell>
          <cell r="G112">
            <v>236</v>
          </cell>
          <cell r="H112">
            <v>233.6</v>
          </cell>
          <cell r="I112">
            <v>2450</v>
          </cell>
          <cell r="J112">
            <v>573356.25</v>
          </cell>
          <cell r="K112">
            <v>43382</v>
          </cell>
          <cell r="L112">
            <v>105</v>
          </cell>
          <cell r="M112" t="str">
            <v>INE228I01012</v>
          </cell>
        </row>
        <row r="113">
          <cell r="A113" t="str">
            <v>ASAL</v>
          </cell>
          <cell r="B113" t="str">
            <v>EQ</v>
          </cell>
          <cell r="C113">
            <v>44.15</v>
          </cell>
          <cell r="D113">
            <v>44.15</v>
          </cell>
          <cell r="E113">
            <v>38.75</v>
          </cell>
          <cell r="F113">
            <v>39.15</v>
          </cell>
          <cell r="G113">
            <v>39.15</v>
          </cell>
          <cell r="H113">
            <v>42.9</v>
          </cell>
          <cell r="I113">
            <v>17864</v>
          </cell>
          <cell r="J113">
            <v>710655.25</v>
          </cell>
          <cell r="K113">
            <v>43382</v>
          </cell>
          <cell r="L113">
            <v>311</v>
          </cell>
          <cell r="M113" t="str">
            <v>INE900C01027</v>
          </cell>
        </row>
        <row r="114">
          <cell r="A114" t="str">
            <v>ASHAPURMIN</v>
          </cell>
          <cell r="B114" t="str">
            <v>EQ</v>
          </cell>
          <cell r="C114">
            <v>28.6</v>
          </cell>
          <cell r="D114">
            <v>29.5</v>
          </cell>
          <cell r="E114">
            <v>26.75</v>
          </cell>
          <cell r="F114">
            <v>26.95</v>
          </cell>
          <cell r="G114">
            <v>26.8</v>
          </cell>
          <cell r="H114">
            <v>28.45</v>
          </cell>
          <cell r="I114">
            <v>59714</v>
          </cell>
          <cell r="J114">
            <v>1638931.05</v>
          </cell>
          <cell r="K114">
            <v>43382</v>
          </cell>
          <cell r="L114">
            <v>432</v>
          </cell>
          <cell r="M114" t="str">
            <v>INE348A01023</v>
          </cell>
        </row>
        <row r="115">
          <cell r="A115" t="str">
            <v>ASHIANA</v>
          </cell>
          <cell r="B115" t="str">
            <v>EQ</v>
          </cell>
          <cell r="C115">
            <v>117.45</v>
          </cell>
          <cell r="D115">
            <v>123</v>
          </cell>
          <cell r="E115">
            <v>115.95</v>
          </cell>
          <cell r="F115">
            <v>120.6</v>
          </cell>
          <cell r="G115">
            <v>120</v>
          </cell>
          <cell r="H115">
            <v>118.35</v>
          </cell>
          <cell r="I115">
            <v>40512</v>
          </cell>
          <cell r="J115">
            <v>4807756.3</v>
          </cell>
          <cell r="K115">
            <v>43382</v>
          </cell>
          <cell r="L115">
            <v>1016</v>
          </cell>
          <cell r="M115" t="str">
            <v>INE365D01021</v>
          </cell>
        </row>
        <row r="116">
          <cell r="A116" t="str">
            <v>ASHIMASYN</v>
          </cell>
          <cell r="B116" t="str">
            <v>EQ</v>
          </cell>
          <cell r="C116">
            <v>14</v>
          </cell>
          <cell r="D116">
            <v>14.95</v>
          </cell>
          <cell r="E116">
            <v>13.35</v>
          </cell>
          <cell r="F116">
            <v>13.75</v>
          </cell>
          <cell r="G116">
            <v>13.75</v>
          </cell>
          <cell r="H116">
            <v>14.2</v>
          </cell>
          <cell r="I116">
            <v>181208</v>
          </cell>
          <cell r="J116">
            <v>2509953.4500000002</v>
          </cell>
          <cell r="K116">
            <v>43382</v>
          </cell>
          <cell r="L116">
            <v>409</v>
          </cell>
          <cell r="M116" t="str">
            <v>INE440A01010</v>
          </cell>
        </row>
        <row r="117">
          <cell r="A117" t="str">
            <v>ASHOKA</v>
          </cell>
          <cell r="B117" t="str">
            <v>EQ</v>
          </cell>
          <cell r="C117">
            <v>100.9</v>
          </cell>
          <cell r="D117">
            <v>112</v>
          </cell>
          <cell r="E117">
            <v>97.05</v>
          </cell>
          <cell r="F117">
            <v>106.55</v>
          </cell>
          <cell r="G117">
            <v>111.3</v>
          </cell>
          <cell r="H117">
            <v>97.55</v>
          </cell>
          <cell r="I117">
            <v>338593</v>
          </cell>
          <cell r="J117">
            <v>34870634.25</v>
          </cell>
          <cell r="K117">
            <v>43382</v>
          </cell>
          <cell r="L117">
            <v>4752</v>
          </cell>
          <cell r="M117" t="str">
            <v>INE442H01029</v>
          </cell>
        </row>
        <row r="118">
          <cell r="A118" t="str">
            <v>ASHOKLEY</v>
          </cell>
          <cell r="B118" t="str">
            <v>EQ</v>
          </cell>
          <cell r="C118">
            <v>110</v>
          </cell>
          <cell r="D118">
            <v>111.65</v>
          </cell>
          <cell r="E118">
            <v>107.3</v>
          </cell>
          <cell r="F118">
            <v>110.85</v>
          </cell>
          <cell r="G118">
            <v>110.4</v>
          </cell>
          <cell r="H118">
            <v>109.15</v>
          </cell>
          <cell r="I118">
            <v>22219546</v>
          </cell>
          <cell r="J118">
            <v>2442274062.1999998</v>
          </cell>
          <cell r="K118">
            <v>43382</v>
          </cell>
          <cell r="L118">
            <v>96883</v>
          </cell>
          <cell r="M118" t="str">
            <v>INE208A01029</v>
          </cell>
        </row>
        <row r="119">
          <cell r="A119" t="str">
            <v>ASIANHOTNR</v>
          </cell>
          <cell r="B119" t="str">
            <v>EQ</v>
          </cell>
          <cell r="C119">
            <v>179.4</v>
          </cell>
          <cell r="D119">
            <v>189.35</v>
          </cell>
          <cell r="E119">
            <v>168</v>
          </cell>
          <cell r="F119">
            <v>171.1</v>
          </cell>
          <cell r="G119">
            <v>171.1</v>
          </cell>
          <cell r="H119">
            <v>179.4</v>
          </cell>
          <cell r="I119">
            <v>692</v>
          </cell>
          <cell r="J119">
            <v>127386</v>
          </cell>
          <cell r="K119">
            <v>43382</v>
          </cell>
          <cell r="L119">
            <v>7</v>
          </cell>
          <cell r="M119" t="str">
            <v>INE363A01022</v>
          </cell>
        </row>
        <row r="120">
          <cell r="A120" t="str">
            <v>ASIANPAINT</v>
          </cell>
          <cell r="B120" t="str">
            <v>EQ</v>
          </cell>
          <cell r="C120">
            <v>1254</v>
          </cell>
          <cell r="D120">
            <v>1255.9000000000001</v>
          </cell>
          <cell r="E120">
            <v>1191</v>
          </cell>
          <cell r="F120">
            <v>1201.4000000000001</v>
          </cell>
          <cell r="G120">
            <v>1203.4000000000001</v>
          </cell>
          <cell r="H120">
            <v>1247.8</v>
          </cell>
          <cell r="I120">
            <v>1088738</v>
          </cell>
          <cell r="J120">
            <v>1321305717.7</v>
          </cell>
          <cell r="K120">
            <v>43382</v>
          </cell>
          <cell r="L120">
            <v>35721</v>
          </cell>
          <cell r="M120" t="str">
            <v>INE021A01026</v>
          </cell>
        </row>
        <row r="121">
          <cell r="A121" t="str">
            <v>ASIANTILES</v>
          </cell>
          <cell r="B121" t="str">
            <v>EQ</v>
          </cell>
          <cell r="C121">
            <v>165.8</v>
          </cell>
          <cell r="D121">
            <v>166.8</v>
          </cell>
          <cell r="E121">
            <v>156.05000000000001</v>
          </cell>
          <cell r="F121">
            <v>161.44999999999999</v>
          </cell>
          <cell r="G121">
            <v>159.80000000000001</v>
          </cell>
          <cell r="H121">
            <v>164.1</v>
          </cell>
          <cell r="I121">
            <v>96237</v>
          </cell>
          <cell r="J121">
            <v>15392972.199999999</v>
          </cell>
          <cell r="K121">
            <v>43382</v>
          </cell>
          <cell r="L121">
            <v>2724</v>
          </cell>
          <cell r="M121" t="str">
            <v>INE022I01019</v>
          </cell>
        </row>
        <row r="122">
          <cell r="A122" t="str">
            <v>ASPINWALL</v>
          </cell>
          <cell r="B122" t="str">
            <v>EQ</v>
          </cell>
          <cell r="C122">
            <v>175</v>
          </cell>
          <cell r="D122">
            <v>175</v>
          </cell>
          <cell r="E122">
            <v>168.6</v>
          </cell>
          <cell r="F122">
            <v>169.9</v>
          </cell>
          <cell r="G122">
            <v>169</v>
          </cell>
          <cell r="H122">
            <v>169.6</v>
          </cell>
          <cell r="I122">
            <v>1432</v>
          </cell>
          <cell r="J122">
            <v>244296.25</v>
          </cell>
          <cell r="K122">
            <v>43382</v>
          </cell>
          <cell r="L122">
            <v>54</v>
          </cell>
          <cell r="M122" t="str">
            <v>INE991I01015</v>
          </cell>
        </row>
        <row r="123">
          <cell r="A123" t="str">
            <v>ASSAMCO</v>
          </cell>
          <cell r="B123" t="str">
            <v>BE</v>
          </cell>
          <cell r="C123">
            <v>2.5499999999999998</v>
          </cell>
          <cell r="D123">
            <v>2.5499999999999998</v>
          </cell>
          <cell r="E123">
            <v>2.5499999999999998</v>
          </cell>
          <cell r="F123">
            <v>2.5499999999999998</v>
          </cell>
          <cell r="G123">
            <v>2.5499999999999998</v>
          </cell>
          <cell r="H123">
            <v>2.65</v>
          </cell>
          <cell r="I123">
            <v>160158</v>
          </cell>
          <cell r="J123">
            <v>408402.9</v>
          </cell>
          <cell r="K123">
            <v>43382</v>
          </cell>
          <cell r="L123">
            <v>55</v>
          </cell>
          <cell r="M123" t="str">
            <v>INE442A01024</v>
          </cell>
        </row>
        <row r="124">
          <cell r="A124" t="str">
            <v>ASTEC</v>
          </cell>
          <cell r="B124" t="str">
            <v>EQ</v>
          </cell>
          <cell r="C124">
            <v>538</v>
          </cell>
          <cell r="D124">
            <v>544.04999999999995</v>
          </cell>
          <cell r="E124">
            <v>520.20000000000005</v>
          </cell>
          <cell r="F124">
            <v>525.54999999999995</v>
          </cell>
          <cell r="G124">
            <v>521</v>
          </cell>
          <cell r="H124">
            <v>528.04999999999995</v>
          </cell>
          <cell r="I124">
            <v>5921</v>
          </cell>
          <cell r="J124">
            <v>3147543.5</v>
          </cell>
          <cell r="K124">
            <v>43382</v>
          </cell>
          <cell r="L124">
            <v>537</v>
          </cell>
          <cell r="M124" t="str">
            <v>INE563J01010</v>
          </cell>
        </row>
        <row r="125">
          <cell r="A125" t="str">
            <v>ASTERDM</v>
          </cell>
          <cell r="B125" t="str">
            <v>EQ</v>
          </cell>
          <cell r="C125">
            <v>155.75</v>
          </cell>
          <cell r="D125">
            <v>159.35</v>
          </cell>
          <cell r="E125">
            <v>154.19999999999999</v>
          </cell>
          <cell r="F125">
            <v>156</v>
          </cell>
          <cell r="G125">
            <v>156</v>
          </cell>
          <cell r="H125">
            <v>158.15</v>
          </cell>
          <cell r="I125">
            <v>29548</v>
          </cell>
          <cell r="J125">
            <v>4611010.45</v>
          </cell>
          <cell r="K125">
            <v>43382</v>
          </cell>
          <cell r="L125">
            <v>1374</v>
          </cell>
          <cell r="M125" t="str">
            <v>INE914M01019</v>
          </cell>
        </row>
        <row r="126">
          <cell r="A126" t="str">
            <v>ASTRAL</v>
          </cell>
          <cell r="B126" t="str">
            <v>EQ</v>
          </cell>
          <cell r="C126">
            <v>834</v>
          </cell>
          <cell r="D126">
            <v>860.75</v>
          </cell>
          <cell r="E126">
            <v>825.05</v>
          </cell>
          <cell r="F126">
            <v>849.4</v>
          </cell>
          <cell r="G126">
            <v>843</v>
          </cell>
          <cell r="H126">
            <v>828.3</v>
          </cell>
          <cell r="I126">
            <v>53475</v>
          </cell>
          <cell r="J126">
            <v>45169483.299999997</v>
          </cell>
          <cell r="K126">
            <v>43382</v>
          </cell>
          <cell r="L126">
            <v>5081</v>
          </cell>
          <cell r="M126" t="str">
            <v>INE006I01046</v>
          </cell>
        </row>
        <row r="127">
          <cell r="A127" t="str">
            <v>ASTRAMICRO</v>
          </cell>
          <cell r="B127" t="str">
            <v>EQ</v>
          </cell>
          <cell r="C127">
            <v>79.5</v>
          </cell>
          <cell r="D127">
            <v>81.400000000000006</v>
          </cell>
          <cell r="E127">
            <v>77.5</v>
          </cell>
          <cell r="F127">
            <v>80.2</v>
          </cell>
          <cell r="G127">
            <v>80.400000000000006</v>
          </cell>
          <cell r="H127">
            <v>78.400000000000006</v>
          </cell>
          <cell r="I127">
            <v>164246</v>
          </cell>
          <cell r="J127">
            <v>13133409.85</v>
          </cell>
          <cell r="K127">
            <v>43382</v>
          </cell>
          <cell r="L127">
            <v>1877</v>
          </cell>
          <cell r="M127" t="str">
            <v>INE386C01029</v>
          </cell>
        </row>
        <row r="128">
          <cell r="A128" t="str">
            <v>ASTRAZEN</v>
          </cell>
          <cell r="B128" t="str">
            <v>EQ</v>
          </cell>
          <cell r="C128">
            <v>1565.15</v>
          </cell>
          <cell r="D128">
            <v>1590</v>
          </cell>
          <cell r="E128">
            <v>1525</v>
          </cell>
          <cell r="F128">
            <v>1555.95</v>
          </cell>
          <cell r="G128">
            <v>1531</v>
          </cell>
          <cell r="H128">
            <v>1558.2</v>
          </cell>
          <cell r="I128">
            <v>11480</v>
          </cell>
          <cell r="J128">
            <v>17939467.149999999</v>
          </cell>
          <cell r="K128">
            <v>43382</v>
          </cell>
          <cell r="L128">
            <v>1159</v>
          </cell>
          <cell r="M128" t="str">
            <v>INE203A01020</v>
          </cell>
        </row>
        <row r="129">
          <cell r="A129" t="str">
            <v>ASTRON</v>
          </cell>
          <cell r="B129" t="str">
            <v>EQ</v>
          </cell>
          <cell r="C129">
            <v>114.4</v>
          </cell>
          <cell r="D129">
            <v>118.5</v>
          </cell>
          <cell r="E129">
            <v>112.05</v>
          </cell>
          <cell r="F129">
            <v>115.1</v>
          </cell>
          <cell r="G129">
            <v>116.9</v>
          </cell>
          <cell r="H129">
            <v>113.15</v>
          </cell>
          <cell r="I129">
            <v>162880</v>
          </cell>
          <cell r="J129">
            <v>18656173.300000001</v>
          </cell>
          <cell r="K129">
            <v>43382</v>
          </cell>
          <cell r="L129">
            <v>1774</v>
          </cell>
          <cell r="M129" t="str">
            <v>INE646X01014</v>
          </cell>
        </row>
        <row r="130">
          <cell r="A130" t="str">
            <v>ATFL</v>
          </cell>
          <cell r="B130" t="str">
            <v>EQ</v>
          </cell>
          <cell r="C130">
            <v>485.05</v>
          </cell>
          <cell r="D130">
            <v>498.5</v>
          </cell>
          <cell r="E130">
            <v>485.05</v>
          </cell>
          <cell r="F130">
            <v>490.3</v>
          </cell>
          <cell r="G130">
            <v>492</v>
          </cell>
          <cell r="H130">
            <v>488.55</v>
          </cell>
          <cell r="I130">
            <v>6336</v>
          </cell>
          <cell r="J130">
            <v>3112729.6</v>
          </cell>
          <cell r="K130">
            <v>43382</v>
          </cell>
          <cell r="L130">
            <v>539</v>
          </cell>
          <cell r="M130" t="str">
            <v>INE209A01019</v>
          </cell>
        </row>
        <row r="131">
          <cell r="A131" t="str">
            <v>ATLANTA</v>
          </cell>
          <cell r="B131" t="str">
            <v>EQ</v>
          </cell>
          <cell r="C131">
            <v>21.6</v>
          </cell>
          <cell r="D131">
            <v>21.6</v>
          </cell>
          <cell r="E131">
            <v>20.8</v>
          </cell>
          <cell r="F131">
            <v>20.8</v>
          </cell>
          <cell r="G131">
            <v>20.8</v>
          </cell>
          <cell r="H131">
            <v>21.85</v>
          </cell>
          <cell r="I131">
            <v>26097</v>
          </cell>
          <cell r="J131">
            <v>544180.6</v>
          </cell>
          <cell r="K131">
            <v>43382</v>
          </cell>
          <cell r="L131">
            <v>242</v>
          </cell>
          <cell r="M131" t="str">
            <v>INE285H01022</v>
          </cell>
        </row>
        <row r="132">
          <cell r="A132" t="str">
            <v>ATUL</v>
          </cell>
          <cell r="B132" t="str">
            <v>EQ</v>
          </cell>
          <cell r="C132">
            <v>3003</v>
          </cell>
          <cell r="D132">
            <v>3144.95</v>
          </cell>
          <cell r="E132">
            <v>2938</v>
          </cell>
          <cell r="F132">
            <v>3045.4</v>
          </cell>
          <cell r="G132">
            <v>3049.9</v>
          </cell>
          <cell r="H132">
            <v>3006.8</v>
          </cell>
          <cell r="I132">
            <v>25521</v>
          </cell>
          <cell r="J132">
            <v>77293646.599999994</v>
          </cell>
          <cell r="K132">
            <v>43382</v>
          </cell>
          <cell r="L132">
            <v>2417</v>
          </cell>
          <cell r="M132" t="str">
            <v>INE100A01010</v>
          </cell>
        </row>
        <row r="133">
          <cell r="A133" t="str">
            <v>ATULAUTO</v>
          </cell>
          <cell r="B133" t="str">
            <v>EQ</v>
          </cell>
          <cell r="C133">
            <v>274</v>
          </cell>
          <cell r="D133">
            <v>279</v>
          </cell>
          <cell r="E133">
            <v>269</v>
          </cell>
          <cell r="F133">
            <v>274.95</v>
          </cell>
          <cell r="G133">
            <v>274</v>
          </cell>
          <cell r="H133">
            <v>273.25</v>
          </cell>
          <cell r="I133">
            <v>9777</v>
          </cell>
          <cell r="J133">
            <v>2673931.4</v>
          </cell>
          <cell r="K133">
            <v>43382</v>
          </cell>
          <cell r="L133">
            <v>706</v>
          </cell>
          <cell r="M133" t="str">
            <v>INE951D01028</v>
          </cell>
        </row>
        <row r="134">
          <cell r="A134" t="str">
            <v>AUBANK</v>
          </cell>
          <cell r="B134" t="str">
            <v>EQ</v>
          </cell>
          <cell r="C134">
            <v>568.70000000000005</v>
          </cell>
          <cell r="D134">
            <v>575</v>
          </cell>
          <cell r="E134">
            <v>545.5</v>
          </cell>
          <cell r="F134">
            <v>569.6</v>
          </cell>
          <cell r="G134">
            <v>573</v>
          </cell>
          <cell r="H134">
            <v>564.15</v>
          </cell>
          <cell r="I134">
            <v>134982</v>
          </cell>
          <cell r="J134">
            <v>75933588.400000006</v>
          </cell>
          <cell r="K134">
            <v>43382</v>
          </cell>
          <cell r="L134">
            <v>9216</v>
          </cell>
          <cell r="M134" t="str">
            <v>INE949L01017</v>
          </cell>
        </row>
        <row r="135">
          <cell r="A135" t="str">
            <v>AURIONPRO</v>
          </cell>
          <cell r="B135" t="str">
            <v>EQ</v>
          </cell>
          <cell r="C135">
            <v>145</v>
          </cell>
          <cell r="D135">
            <v>154</v>
          </cell>
          <cell r="E135">
            <v>144.9</v>
          </cell>
          <cell r="F135">
            <v>145.4</v>
          </cell>
          <cell r="G135">
            <v>145</v>
          </cell>
          <cell r="H135">
            <v>143.85</v>
          </cell>
          <cell r="I135">
            <v>4100</v>
          </cell>
          <cell r="J135">
            <v>599542.44999999995</v>
          </cell>
          <cell r="K135">
            <v>43382</v>
          </cell>
          <cell r="L135">
            <v>138</v>
          </cell>
          <cell r="M135" t="str">
            <v>INE132H01018</v>
          </cell>
        </row>
        <row r="136">
          <cell r="A136" t="str">
            <v>AUROPHARMA</v>
          </cell>
          <cell r="B136" t="str">
            <v>EQ</v>
          </cell>
          <cell r="C136">
            <v>737</v>
          </cell>
          <cell r="D136">
            <v>771.65</v>
          </cell>
          <cell r="E136">
            <v>737</v>
          </cell>
          <cell r="F136">
            <v>766.75</v>
          </cell>
          <cell r="G136">
            <v>767</v>
          </cell>
          <cell r="H136">
            <v>736.4</v>
          </cell>
          <cell r="I136">
            <v>4555970</v>
          </cell>
          <cell r="J136">
            <v>3435888464.1999998</v>
          </cell>
          <cell r="K136">
            <v>43382</v>
          </cell>
          <cell r="L136">
            <v>75185</v>
          </cell>
          <cell r="M136" t="str">
            <v>INE406A01037</v>
          </cell>
        </row>
        <row r="137">
          <cell r="A137" t="str">
            <v>AUSOMENT</v>
          </cell>
          <cell r="B137" t="str">
            <v>EQ</v>
          </cell>
          <cell r="C137">
            <v>53.85</v>
          </cell>
          <cell r="D137">
            <v>56.9</v>
          </cell>
          <cell r="E137">
            <v>52.1</v>
          </cell>
          <cell r="F137">
            <v>52.3</v>
          </cell>
          <cell r="G137">
            <v>52.1</v>
          </cell>
          <cell r="H137">
            <v>55</v>
          </cell>
          <cell r="I137">
            <v>3651</v>
          </cell>
          <cell r="J137">
            <v>196050.9</v>
          </cell>
          <cell r="K137">
            <v>43382</v>
          </cell>
          <cell r="L137">
            <v>117</v>
          </cell>
          <cell r="M137" t="str">
            <v>INE218C01016</v>
          </cell>
        </row>
        <row r="138">
          <cell r="A138" t="str">
            <v>AUTOAXLES</v>
          </cell>
          <cell r="B138" t="str">
            <v>EQ</v>
          </cell>
          <cell r="C138">
            <v>1170.05</v>
          </cell>
          <cell r="D138">
            <v>1194</v>
          </cell>
          <cell r="E138">
            <v>1142.3</v>
          </cell>
          <cell r="F138">
            <v>1156.45</v>
          </cell>
          <cell r="G138">
            <v>1157.5</v>
          </cell>
          <cell r="H138">
            <v>1185.1500000000001</v>
          </cell>
          <cell r="I138">
            <v>7728</v>
          </cell>
          <cell r="J138">
            <v>9038483.6500000004</v>
          </cell>
          <cell r="K138">
            <v>43382</v>
          </cell>
          <cell r="L138">
            <v>906</v>
          </cell>
          <cell r="M138" t="str">
            <v>INE449A01011</v>
          </cell>
        </row>
        <row r="139">
          <cell r="A139" t="str">
            <v>AUTOIND</v>
          </cell>
          <cell r="B139" t="str">
            <v>EQ</v>
          </cell>
          <cell r="C139">
            <v>59.4</v>
          </cell>
          <cell r="D139">
            <v>62</v>
          </cell>
          <cell r="E139">
            <v>58</v>
          </cell>
          <cell r="F139">
            <v>59.8</v>
          </cell>
          <cell r="G139">
            <v>60.5</v>
          </cell>
          <cell r="H139">
            <v>60.2</v>
          </cell>
          <cell r="I139">
            <v>15990</v>
          </cell>
          <cell r="J139">
            <v>954823.7</v>
          </cell>
          <cell r="K139">
            <v>43382</v>
          </cell>
          <cell r="L139">
            <v>408</v>
          </cell>
          <cell r="M139" t="str">
            <v>INE718H01014</v>
          </cell>
        </row>
        <row r="140">
          <cell r="A140" t="str">
            <v>AUTOLITIND</v>
          </cell>
          <cell r="B140" t="str">
            <v>EQ</v>
          </cell>
          <cell r="C140">
            <v>41.65</v>
          </cell>
          <cell r="D140">
            <v>41.65</v>
          </cell>
          <cell r="E140">
            <v>38.799999999999997</v>
          </cell>
          <cell r="F140">
            <v>39.1</v>
          </cell>
          <cell r="G140">
            <v>39</v>
          </cell>
          <cell r="H140">
            <v>40.799999999999997</v>
          </cell>
          <cell r="I140">
            <v>5274</v>
          </cell>
          <cell r="J140">
            <v>209549.9</v>
          </cell>
          <cell r="K140">
            <v>43382</v>
          </cell>
          <cell r="L140">
            <v>112</v>
          </cell>
          <cell r="M140" t="str">
            <v>INE448A01013</v>
          </cell>
        </row>
        <row r="141">
          <cell r="A141" t="str">
            <v>AVADHSUGAR</v>
          </cell>
          <cell r="B141" t="str">
            <v>EQ</v>
          </cell>
          <cell r="C141">
            <v>398.9</v>
          </cell>
          <cell r="D141">
            <v>408.35</v>
          </cell>
          <cell r="E141">
            <v>398.85</v>
          </cell>
          <cell r="F141">
            <v>408.35</v>
          </cell>
          <cell r="G141">
            <v>408.35</v>
          </cell>
          <cell r="H141">
            <v>388.95</v>
          </cell>
          <cell r="I141">
            <v>38589</v>
          </cell>
          <cell r="J141">
            <v>15728762.85</v>
          </cell>
          <cell r="K141">
            <v>43382</v>
          </cell>
          <cell r="L141">
            <v>562</v>
          </cell>
          <cell r="M141" t="str">
            <v>INE349W01017</v>
          </cell>
        </row>
        <row r="142">
          <cell r="A142" t="str">
            <v>AVANTIFEED</v>
          </cell>
          <cell r="B142" t="str">
            <v>EQ</v>
          </cell>
          <cell r="C142">
            <v>382</v>
          </cell>
          <cell r="D142">
            <v>382.45</v>
          </cell>
          <cell r="E142">
            <v>365</v>
          </cell>
          <cell r="F142">
            <v>366.25</v>
          </cell>
          <cell r="G142">
            <v>365.65</v>
          </cell>
          <cell r="H142">
            <v>375.75</v>
          </cell>
          <cell r="I142">
            <v>248340</v>
          </cell>
          <cell r="J142">
            <v>92216133.900000006</v>
          </cell>
          <cell r="K142">
            <v>43382</v>
          </cell>
          <cell r="L142">
            <v>7281</v>
          </cell>
          <cell r="M142" t="str">
            <v>INE871C01038</v>
          </cell>
        </row>
        <row r="143">
          <cell r="A143" t="str">
            <v>AVTNPL</v>
          </cell>
          <cell r="B143" t="str">
            <v>EQ</v>
          </cell>
          <cell r="C143">
            <v>26.25</v>
          </cell>
          <cell r="D143">
            <v>26.75</v>
          </cell>
          <cell r="E143">
            <v>25.75</v>
          </cell>
          <cell r="F143">
            <v>26.35</v>
          </cell>
          <cell r="G143">
            <v>26.3</v>
          </cell>
          <cell r="H143">
            <v>26.2</v>
          </cell>
          <cell r="I143">
            <v>86157</v>
          </cell>
          <cell r="J143">
            <v>2254342.9</v>
          </cell>
          <cell r="K143">
            <v>43382</v>
          </cell>
          <cell r="L143">
            <v>261</v>
          </cell>
          <cell r="M143" t="str">
            <v>INE488D01021</v>
          </cell>
        </row>
        <row r="144">
          <cell r="A144" t="str">
            <v>AXISBANK</v>
          </cell>
          <cell r="B144" t="str">
            <v>EQ</v>
          </cell>
          <cell r="C144">
            <v>561.9</v>
          </cell>
          <cell r="D144">
            <v>563.9</v>
          </cell>
          <cell r="E144">
            <v>549.15</v>
          </cell>
          <cell r="F144">
            <v>552.85</v>
          </cell>
          <cell r="G144">
            <v>549.79999999999995</v>
          </cell>
          <cell r="H144">
            <v>556.54999999999995</v>
          </cell>
          <cell r="I144">
            <v>8053297</v>
          </cell>
          <cell r="J144">
            <v>4488816245.1499996</v>
          </cell>
          <cell r="K144">
            <v>43382</v>
          </cell>
          <cell r="L144">
            <v>137447</v>
          </cell>
          <cell r="M144" t="str">
            <v>INE238A01034</v>
          </cell>
        </row>
        <row r="145">
          <cell r="A145" t="str">
            <v>AXISCADES</v>
          </cell>
          <cell r="B145" t="str">
            <v>EQ</v>
          </cell>
          <cell r="C145">
            <v>69.099999999999994</v>
          </cell>
          <cell r="D145">
            <v>70.2</v>
          </cell>
          <cell r="E145">
            <v>63.75</v>
          </cell>
          <cell r="F145">
            <v>65.7</v>
          </cell>
          <cell r="G145">
            <v>65</v>
          </cell>
          <cell r="H145">
            <v>69.099999999999994</v>
          </cell>
          <cell r="I145">
            <v>48259</v>
          </cell>
          <cell r="J145">
            <v>3204314.95</v>
          </cell>
          <cell r="K145">
            <v>43382</v>
          </cell>
          <cell r="L145">
            <v>1141</v>
          </cell>
          <cell r="M145" t="str">
            <v>INE555B01013</v>
          </cell>
        </row>
        <row r="146">
          <cell r="A146" t="str">
            <v>AXISGOLD</v>
          </cell>
          <cell r="B146" t="str">
            <v>EQ</v>
          </cell>
          <cell r="C146">
            <v>2765</v>
          </cell>
          <cell r="D146">
            <v>2780</v>
          </cell>
          <cell r="E146">
            <v>2732</v>
          </cell>
          <cell r="F146">
            <v>2771.5</v>
          </cell>
          <cell r="G146">
            <v>2780</v>
          </cell>
          <cell r="H146">
            <v>2749.1</v>
          </cell>
          <cell r="I146">
            <v>134</v>
          </cell>
          <cell r="J146">
            <v>370771.20000000001</v>
          </cell>
          <cell r="K146">
            <v>43382</v>
          </cell>
          <cell r="L146">
            <v>25</v>
          </cell>
          <cell r="M146" t="str">
            <v>INF846K01347</v>
          </cell>
        </row>
        <row r="147">
          <cell r="A147" t="str">
            <v>AXISNIFTY</v>
          </cell>
          <cell r="B147" t="str">
            <v>EQ</v>
          </cell>
          <cell r="C147">
            <v>1055.5</v>
          </cell>
          <cell r="D147">
            <v>1055.5</v>
          </cell>
          <cell r="E147">
            <v>1052.2</v>
          </cell>
          <cell r="F147">
            <v>1052.2</v>
          </cell>
          <cell r="G147">
            <v>1052.2</v>
          </cell>
          <cell r="H147">
            <v>1051.1300000000001</v>
          </cell>
          <cell r="I147">
            <v>80</v>
          </cell>
          <cell r="J147">
            <v>84219.1</v>
          </cell>
          <cell r="K147">
            <v>43382</v>
          </cell>
          <cell r="L147">
            <v>6</v>
          </cell>
          <cell r="M147" t="str">
            <v>INF846K01ZL0</v>
          </cell>
        </row>
        <row r="148">
          <cell r="A148" t="str">
            <v>AYMSYNTEX</v>
          </cell>
          <cell r="B148" t="str">
            <v>EQ</v>
          </cell>
          <cell r="C148">
            <v>30.3</v>
          </cell>
          <cell r="D148">
            <v>31</v>
          </cell>
          <cell r="E148">
            <v>28.3</v>
          </cell>
          <cell r="F148">
            <v>28.8</v>
          </cell>
          <cell r="G148">
            <v>28.5</v>
          </cell>
          <cell r="H148">
            <v>29.9</v>
          </cell>
          <cell r="I148">
            <v>26773</v>
          </cell>
          <cell r="J148">
            <v>792075.3</v>
          </cell>
          <cell r="K148">
            <v>43382</v>
          </cell>
          <cell r="L148">
            <v>112</v>
          </cell>
          <cell r="M148" t="str">
            <v>INE193B01039</v>
          </cell>
        </row>
        <row r="149">
          <cell r="A149" t="str">
            <v>BAFNAPHARM</v>
          </cell>
          <cell r="B149" t="str">
            <v>EQ</v>
          </cell>
          <cell r="C149">
            <v>11.25</v>
          </cell>
          <cell r="D149">
            <v>11.65</v>
          </cell>
          <cell r="E149">
            <v>11</v>
          </cell>
          <cell r="F149">
            <v>11.5</v>
          </cell>
          <cell r="G149">
            <v>11.5</v>
          </cell>
          <cell r="H149">
            <v>10.85</v>
          </cell>
          <cell r="I149">
            <v>7927</v>
          </cell>
          <cell r="J149">
            <v>89263.1</v>
          </cell>
          <cell r="K149">
            <v>43382</v>
          </cell>
          <cell r="L149">
            <v>58</v>
          </cell>
          <cell r="M149" t="str">
            <v>INE878I01014</v>
          </cell>
        </row>
        <row r="150">
          <cell r="A150" t="str">
            <v>BAGFILMS</v>
          </cell>
          <cell r="B150" t="str">
            <v>BE</v>
          </cell>
          <cell r="C150">
            <v>4</v>
          </cell>
          <cell r="D150">
            <v>4.2</v>
          </cell>
          <cell r="E150">
            <v>4</v>
          </cell>
          <cell r="F150">
            <v>4.05</v>
          </cell>
          <cell r="G150">
            <v>4.0999999999999996</v>
          </cell>
          <cell r="H150">
            <v>4.2</v>
          </cell>
          <cell r="I150">
            <v>95919</v>
          </cell>
          <cell r="J150">
            <v>388344.95</v>
          </cell>
          <cell r="K150">
            <v>43382</v>
          </cell>
          <cell r="L150">
            <v>191</v>
          </cell>
          <cell r="M150" t="str">
            <v>INE116D01028</v>
          </cell>
        </row>
        <row r="151">
          <cell r="A151" t="str">
            <v>BAJAJ-AUTO</v>
          </cell>
          <cell r="B151" t="str">
            <v>EQ</v>
          </cell>
          <cell r="C151">
            <v>2590</v>
          </cell>
          <cell r="D151">
            <v>2590.0500000000002</v>
          </cell>
          <cell r="E151">
            <v>2530.3000000000002</v>
          </cell>
          <cell r="F151">
            <v>2548.85</v>
          </cell>
          <cell r="G151">
            <v>2546</v>
          </cell>
          <cell r="H151">
            <v>2584.1</v>
          </cell>
          <cell r="I151">
            <v>309578</v>
          </cell>
          <cell r="J151">
            <v>790786071.95000005</v>
          </cell>
          <cell r="K151">
            <v>43382</v>
          </cell>
          <cell r="L151">
            <v>28365</v>
          </cell>
          <cell r="M151" t="str">
            <v>INE917I01010</v>
          </cell>
        </row>
        <row r="152">
          <cell r="A152" t="str">
            <v>BAJAJCORP</v>
          </cell>
          <cell r="B152" t="str">
            <v>EQ</v>
          </cell>
          <cell r="C152">
            <v>385.8</v>
          </cell>
          <cell r="D152">
            <v>390.25</v>
          </cell>
          <cell r="E152">
            <v>381</v>
          </cell>
          <cell r="F152">
            <v>386.65</v>
          </cell>
          <cell r="G152">
            <v>383.45</v>
          </cell>
          <cell r="H152">
            <v>388.2</v>
          </cell>
          <cell r="I152">
            <v>8617</v>
          </cell>
          <cell r="J152">
            <v>3332392.7</v>
          </cell>
          <cell r="K152">
            <v>43382</v>
          </cell>
          <cell r="L152">
            <v>718</v>
          </cell>
          <cell r="M152" t="str">
            <v>INE933K01021</v>
          </cell>
        </row>
        <row r="153">
          <cell r="A153" t="str">
            <v>BAJAJELEC</v>
          </cell>
          <cell r="B153" t="str">
            <v>EQ</v>
          </cell>
          <cell r="C153">
            <v>480.5</v>
          </cell>
          <cell r="D153">
            <v>499.9</v>
          </cell>
          <cell r="E153">
            <v>477.55</v>
          </cell>
          <cell r="F153">
            <v>495.1</v>
          </cell>
          <cell r="G153">
            <v>497</v>
          </cell>
          <cell r="H153">
            <v>477.55</v>
          </cell>
          <cell r="I153">
            <v>224549</v>
          </cell>
          <cell r="J153">
            <v>110556735.95</v>
          </cell>
          <cell r="K153">
            <v>43382</v>
          </cell>
          <cell r="L153">
            <v>8195</v>
          </cell>
          <cell r="M153" t="str">
            <v>INE193E01025</v>
          </cell>
        </row>
        <row r="154">
          <cell r="A154" t="str">
            <v>BAJAJFINSV</v>
          </cell>
          <cell r="B154" t="str">
            <v>EQ</v>
          </cell>
          <cell r="C154">
            <v>5412</v>
          </cell>
          <cell r="D154">
            <v>5580</v>
          </cell>
          <cell r="E154">
            <v>5275.3</v>
          </cell>
          <cell r="F154">
            <v>5429.1</v>
          </cell>
          <cell r="G154">
            <v>5405</v>
          </cell>
          <cell r="H154">
            <v>5395.55</v>
          </cell>
          <cell r="I154">
            <v>216160</v>
          </cell>
          <cell r="J154">
            <v>1170165195.8</v>
          </cell>
          <cell r="K154">
            <v>43382</v>
          </cell>
          <cell r="L154">
            <v>22949</v>
          </cell>
          <cell r="M154" t="str">
            <v>INE918I01018</v>
          </cell>
        </row>
        <row r="155">
          <cell r="A155" t="str">
            <v>BAJAJHIND</v>
          </cell>
          <cell r="B155" t="str">
            <v>EQ</v>
          </cell>
          <cell r="C155">
            <v>8.85</v>
          </cell>
          <cell r="D155">
            <v>9.9</v>
          </cell>
          <cell r="E155">
            <v>8.8000000000000007</v>
          </cell>
          <cell r="F155">
            <v>9.5500000000000007</v>
          </cell>
          <cell r="G155">
            <v>9.5500000000000007</v>
          </cell>
          <cell r="H155">
            <v>8.65</v>
          </cell>
          <cell r="I155">
            <v>12852823</v>
          </cell>
          <cell r="J155">
            <v>121229227.95</v>
          </cell>
          <cell r="K155">
            <v>43382</v>
          </cell>
          <cell r="L155">
            <v>12400</v>
          </cell>
          <cell r="M155" t="str">
            <v>INE306A01021</v>
          </cell>
        </row>
        <row r="156">
          <cell r="A156" t="str">
            <v>BAJAJHLDNG</v>
          </cell>
          <cell r="B156" t="str">
            <v>EQ</v>
          </cell>
          <cell r="C156">
            <v>2491.15</v>
          </cell>
          <cell r="D156">
            <v>2596</v>
          </cell>
          <cell r="E156">
            <v>2482.4499999999998</v>
          </cell>
          <cell r="F156">
            <v>2512.0500000000002</v>
          </cell>
          <cell r="G156">
            <v>2570</v>
          </cell>
          <cell r="H156">
            <v>2520.0500000000002</v>
          </cell>
          <cell r="I156">
            <v>33174</v>
          </cell>
          <cell r="J156">
            <v>83256839.25</v>
          </cell>
          <cell r="K156">
            <v>43382</v>
          </cell>
          <cell r="L156">
            <v>3525</v>
          </cell>
          <cell r="M156" t="str">
            <v>INE118A01012</v>
          </cell>
        </row>
        <row r="157">
          <cell r="A157" t="str">
            <v>BAJFINANCE</v>
          </cell>
          <cell r="B157" t="str">
            <v>EQ</v>
          </cell>
          <cell r="C157">
            <v>1975</v>
          </cell>
          <cell r="D157">
            <v>2115.85</v>
          </cell>
          <cell r="E157">
            <v>1947.65</v>
          </cell>
          <cell r="F157">
            <v>2060.85</v>
          </cell>
          <cell r="G157">
            <v>2061</v>
          </cell>
          <cell r="H157">
            <v>1974.85</v>
          </cell>
          <cell r="I157">
            <v>4859016</v>
          </cell>
          <cell r="J157">
            <v>9869025593.7999992</v>
          </cell>
          <cell r="K157">
            <v>43382</v>
          </cell>
          <cell r="L157">
            <v>172851</v>
          </cell>
          <cell r="M157" t="str">
            <v>INE296A01024</v>
          </cell>
        </row>
        <row r="158">
          <cell r="A158" t="str">
            <v>BALAJITELE</v>
          </cell>
          <cell r="B158" t="str">
            <v>EQ</v>
          </cell>
          <cell r="C158">
            <v>105.8</v>
          </cell>
          <cell r="D158">
            <v>105.9</v>
          </cell>
          <cell r="E158">
            <v>105</v>
          </cell>
          <cell r="F158">
            <v>105</v>
          </cell>
          <cell r="G158">
            <v>105</v>
          </cell>
          <cell r="H158">
            <v>105.9</v>
          </cell>
          <cell r="I158">
            <v>21586</v>
          </cell>
          <cell r="J158">
            <v>2267728.15</v>
          </cell>
          <cell r="K158">
            <v>43382</v>
          </cell>
          <cell r="L158">
            <v>203</v>
          </cell>
          <cell r="M158" t="str">
            <v>INE794B01026</v>
          </cell>
        </row>
        <row r="159">
          <cell r="A159" t="str">
            <v>BALAMINES</v>
          </cell>
          <cell r="B159" t="str">
            <v>EQ</v>
          </cell>
          <cell r="C159">
            <v>446.5</v>
          </cell>
          <cell r="D159">
            <v>475</v>
          </cell>
          <cell r="E159">
            <v>435</v>
          </cell>
          <cell r="F159">
            <v>447.2</v>
          </cell>
          <cell r="G159">
            <v>450</v>
          </cell>
          <cell r="H159">
            <v>442</v>
          </cell>
          <cell r="I159">
            <v>15957</v>
          </cell>
          <cell r="J159">
            <v>7168705.9500000002</v>
          </cell>
          <cell r="K159">
            <v>43382</v>
          </cell>
          <cell r="L159">
            <v>1048</v>
          </cell>
          <cell r="M159" t="str">
            <v>INE050E01027</v>
          </cell>
        </row>
        <row r="160">
          <cell r="A160" t="str">
            <v>BALKRISHNA</v>
          </cell>
          <cell r="B160" t="str">
            <v>EQ</v>
          </cell>
          <cell r="C160">
            <v>44.8</v>
          </cell>
          <cell r="D160">
            <v>46.45</v>
          </cell>
          <cell r="E160">
            <v>44</v>
          </cell>
          <cell r="F160">
            <v>44.45</v>
          </cell>
          <cell r="G160">
            <v>44.1</v>
          </cell>
          <cell r="H160">
            <v>44.8</v>
          </cell>
          <cell r="I160">
            <v>13944</v>
          </cell>
          <cell r="J160">
            <v>626385</v>
          </cell>
          <cell r="K160">
            <v>43382</v>
          </cell>
          <cell r="L160">
            <v>204</v>
          </cell>
          <cell r="M160" t="str">
            <v>INE875R01011</v>
          </cell>
        </row>
        <row r="161">
          <cell r="A161" t="str">
            <v>BALKRISIND</v>
          </cell>
          <cell r="B161" t="str">
            <v>EQ</v>
          </cell>
          <cell r="C161">
            <v>975</v>
          </cell>
          <cell r="D161">
            <v>1004.95</v>
          </cell>
          <cell r="E161">
            <v>972</v>
          </cell>
          <cell r="F161">
            <v>982.1</v>
          </cell>
          <cell r="G161">
            <v>979.95</v>
          </cell>
          <cell r="H161">
            <v>981.4</v>
          </cell>
          <cell r="I161">
            <v>637268</v>
          </cell>
          <cell r="J161">
            <v>628865905</v>
          </cell>
          <cell r="K161">
            <v>43382</v>
          </cell>
          <cell r="L161">
            <v>24796</v>
          </cell>
          <cell r="M161" t="str">
            <v>INE787D01026</v>
          </cell>
        </row>
        <row r="162">
          <cell r="A162" t="str">
            <v>BALLARPUR</v>
          </cell>
          <cell r="B162" t="str">
            <v>EQ</v>
          </cell>
          <cell r="C162">
            <v>6.55</v>
          </cell>
          <cell r="D162">
            <v>6.65</v>
          </cell>
          <cell r="E162">
            <v>6.4</v>
          </cell>
          <cell r="F162">
            <v>6.45</v>
          </cell>
          <cell r="G162">
            <v>6.5</v>
          </cell>
          <cell r="H162">
            <v>6.5</v>
          </cell>
          <cell r="I162">
            <v>223779</v>
          </cell>
          <cell r="J162">
            <v>1454264.5</v>
          </cell>
          <cell r="K162">
            <v>43382</v>
          </cell>
          <cell r="L162">
            <v>352</v>
          </cell>
          <cell r="M162" t="str">
            <v>INE294A01037</v>
          </cell>
        </row>
        <row r="163">
          <cell r="A163" t="str">
            <v>BALMLAWRIE</v>
          </cell>
          <cell r="B163" t="str">
            <v>EQ</v>
          </cell>
          <cell r="C163">
            <v>180.5</v>
          </cell>
          <cell r="D163">
            <v>184</v>
          </cell>
          <cell r="E163">
            <v>177.65</v>
          </cell>
          <cell r="F163">
            <v>182.4</v>
          </cell>
          <cell r="G163">
            <v>183</v>
          </cell>
          <cell r="H163">
            <v>180.4</v>
          </cell>
          <cell r="I163">
            <v>38426</v>
          </cell>
          <cell r="J163">
            <v>6913770.0999999996</v>
          </cell>
          <cell r="K163">
            <v>43382</v>
          </cell>
          <cell r="L163">
            <v>1261</v>
          </cell>
          <cell r="M163" t="str">
            <v>INE164A01016</v>
          </cell>
        </row>
        <row r="164">
          <cell r="A164" t="str">
            <v>BALPHARMA</v>
          </cell>
          <cell r="B164" t="str">
            <v>EQ</v>
          </cell>
          <cell r="C164">
            <v>74.3</v>
          </cell>
          <cell r="D164">
            <v>76.45</v>
          </cell>
          <cell r="E164">
            <v>73</v>
          </cell>
          <cell r="F164">
            <v>74.5</v>
          </cell>
          <cell r="G164">
            <v>74.05</v>
          </cell>
          <cell r="H164">
            <v>75.05</v>
          </cell>
          <cell r="I164">
            <v>18692</v>
          </cell>
          <cell r="J164">
            <v>1401301.6</v>
          </cell>
          <cell r="K164">
            <v>43382</v>
          </cell>
          <cell r="L164">
            <v>559</v>
          </cell>
          <cell r="M164" t="str">
            <v>INE083D01012</v>
          </cell>
        </row>
        <row r="165">
          <cell r="A165" t="str">
            <v>BALRAMCHIN</v>
          </cell>
          <cell r="B165" t="str">
            <v>EQ</v>
          </cell>
          <cell r="C165">
            <v>80.75</v>
          </cell>
          <cell r="D165">
            <v>86.95</v>
          </cell>
          <cell r="E165">
            <v>80.099999999999994</v>
          </cell>
          <cell r="F165">
            <v>85</v>
          </cell>
          <cell r="G165">
            <v>84.45</v>
          </cell>
          <cell r="H165">
            <v>78.05</v>
          </cell>
          <cell r="I165">
            <v>15487193</v>
          </cell>
          <cell r="J165">
            <v>1291311308.0999999</v>
          </cell>
          <cell r="K165">
            <v>43382</v>
          </cell>
          <cell r="L165">
            <v>63866</v>
          </cell>
          <cell r="M165" t="str">
            <v>INE119A01028</v>
          </cell>
        </row>
        <row r="166">
          <cell r="A166" t="str">
            <v>BANARBEADS</v>
          </cell>
          <cell r="B166" t="str">
            <v>EQ</v>
          </cell>
          <cell r="C166">
            <v>49</v>
          </cell>
          <cell r="D166">
            <v>49.5</v>
          </cell>
          <cell r="E166">
            <v>49</v>
          </cell>
          <cell r="F166">
            <v>49.05</v>
          </cell>
          <cell r="G166">
            <v>49.05</v>
          </cell>
          <cell r="H166">
            <v>48.3</v>
          </cell>
          <cell r="I166">
            <v>3697</v>
          </cell>
          <cell r="J166">
            <v>181678.25</v>
          </cell>
          <cell r="K166">
            <v>43382</v>
          </cell>
          <cell r="L166">
            <v>14</v>
          </cell>
          <cell r="M166" t="str">
            <v>INE655B01011</v>
          </cell>
        </row>
        <row r="167">
          <cell r="A167" t="str">
            <v>BANARISUG</v>
          </cell>
          <cell r="B167" t="str">
            <v>EQ</v>
          </cell>
          <cell r="C167">
            <v>1499.95</v>
          </cell>
          <cell r="D167">
            <v>1544.95</v>
          </cell>
          <cell r="E167">
            <v>1476</v>
          </cell>
          <cell r="F167">
            <v>1518.1</v>
          </cell>
          <cell r="G167">
            <v>1520</v>
          </cell>
          <cell r="H167">
            <v>1440.75</v>
          </cell>
          <cell r="I167">
            <v>1888</v>
          </cell>
          <cell r="J167">
            <v>2871802.2</v>
          </cell>
          <cell r="K167">
            <v>43382</v>
          </cell>
          <cell r="L167">
            <v>316</v>
          </cell>
          <cell r="M167" t="str">
            <v>INE459A01010</v>
          </cell>
        </row>
        <row r="168">
          <cell r="A168" t="str">
            <v>BANCOINDIA</v>
          </cell>
          <cell r="B168" t="str">
            <v>EQ</v>
          </cell>
          <cell r="C168">
            <v>178.6</v>
          </cell>
          <cell r="D168">
            <v>183.85</v>
          </cell>
          <cell r="E168">
            <v>174.1</v>
          </cell>
          <cell r="F168">
            <v>176.7</v>
          </cell>
          <cell r="G168">
            <v>177.55</v>
          </cell>
          <cell r="H168">
            <v>178.85</v>
          </cell>
          <cell r="I168">
            <v>23578</v>
          </cell>
          <cell r="J168">
            <v>4215454.45</v>
          </cell>
          <cell r="K168">
            <v>43382</v>
          </cell>
          <cell r="L168">
            <v>1764</v>
          </cell>
          <cell r="M168" t="str">
            <v>INE213C01025</v>
          </cell>
        </row>
        <row r="169">
          <cell r="A169" t="str">
            <v>BANDHANBNK</v>
          </cell>
          <cell r="B169" t="str">
            <v>EQ</v>
          </cell>
          <cell r="C169">
            <v>476.4</v>
          </cell>
          <cell r="D169">
            <v>492</v>
          </cell>
          <cell r="E169">
            <v>476.4</v>
          </cell>
          <cell r="F169">
            <v>486.85</v>
          </cell>
          <cell r="G169">
            <v>492</v>
          </cell>
          <cell r="H169">
            <v>471.2</v>
          </cell>
          <cell r="I169">
            <v>1134177</v>
          </cell>
          <cell r="J169">
            <v>547898893.64999998</v>
          </cell>
          <cell r="K169">
            <v>43382</v>
          </cell>
          <cell r="L169">
            <v>28573</v>
          </cell>
          <cell r="M169" t="str">
            <v>INE545U01014</v>
          </cell>
        </row>
        <row r="170">
          <cell r="A170" t="str">
            <v>BANG</v>
          </cell>
          <cell r="B170" t="str">
            <v>EQ</v>
          </cell>
          <cell r="C170">
            <v>50.3</v>
          </cell>
          <cell r="D170">
            <v>50.95</v>
          </cell>
          <cell r="E170">
            <v>48.45</v>
          </cell>
          <cell r="F170">
            <v>49.45</v>
          </cell>
          <cell r="G170">
            <v>49.4</v>
          </cell>
          <cell r="H170">
            <v>49.25</v>
          </cell>
          <cell r="I170">
            <v>7122</v>
          </cell>
          <cell r="J170">
            <v>356188.3</v>
          </cell>
          <cell r="K170">
            <v>43382</v>
          </cell>
          <cell r="L170">
            <v>71</v>
          </cell>
          <cell r="M170" t="str">
            <v>INE863I01016</v>
          </cell>
        </row>
        <row r="171">
          <cell r="A171" t="str">
            <v>BANKBARODA</v>
          </cell>
          <cell r="B171" t="str">
            <v>EQ</v>
          </cell>
          <cell r="C171">
            <v>98.9</v>
          </cell>
          <cell r="D171">
            <v>99.1</v>
          </cell>
          <cell r="E171">
            <v>92.65</v>
          </cell>
          <cell r="F171">
            <v>93.25</v>
          </cell>
          <cell r="G171">
            <v>92.9</v>
          </cell>
          <cell r="H171">
            <v>97.5</v>
          </cell>
          <cell r="I171">
            <v>24069650</v>
          </cell>
          <cell r="J171">
            <v>2298164028.4000001</v>
          </cell>
          <cell r="K171">
            <v>43382</v>
          </cell>
          <cell r="L171">
            <v>90069</v>
          </cell>
          <cell r="M171" t="str">
            <v>INE028A01039</v>
          </cell>
        </row>
        <row r="172">
          <cell r="A172" t="str">
            <v>BANKBEES</v>
          </cell>
          <cell r="B172" t="str">
            <v>EQ</v>
          </cell>
          <cell r="C172">
            <v>2520</v>
          </cell>
          <cell r="D172">
            <v>2523.0500000000002</v>
          </cell>
          <cell r="E172">
            <v>2489.23</v>
          </cell>
          <cell r="F172">
            <v>2492.69</v>
          </cell>
          <cell r="G172">
            <v>2504.27</v>
          </cell>
          <cell r="H172">
            <v>2517.2399999999998</v>
          </cell>
          <cell r="I172">
            <v>10794</v>
          </cell>
          <cell r="J172">
            <v>26948689.870000001</v>
          </cell>
          <cell r="K172">
            <v>43382</v>
          </cell>
          <cell r="L172">
            <v>208</v>
          </cell>
          <cell r="M172" t="str">
            <v>INF732E01078</v>
          </cell>
        </row>
        <row r="173">
          <cell r="A173" t="str">
            <v>BANKINDIA</v>
          </cell>
          <cell r="B173" t="str">
            <v>EQ</v>
          </cell>
          <cell r="C173">
            <v>76.7</v>
          </cell>
          <cell r="D173">
            <v>77</v>
          </cell>
          <cell r="E173">
            <v>73.55</v>
          </cell>
          <cell r="F173">
            <v>75.400000000000006</v>
          </cell>
          <cell r="G173">
            <v>74.5</v>
          </cell>
          <cell r="H173">
            <v>76</v>
          </cell>
          <cell r="I173">
            <v>7103320</v>
          </cell>
          <cell r="J173">
            <v>535620969.39999998</v>
          </cell>
          <cell r="K173">
            <v>43382</v>
          </cell>
          <cell r="L173">
            <v>20860</v>
          </cell>
          <cell r="M173" t="str">
            <v>INE084A01016</v>
          </cell>
        </row>
        <row r="174">
          <cell r="A174" t="str">
            <v>BANSWRAS</v>
          </cell>
          <cell r="B174" t="str">
            <v>EQ</v>
          </cell>
          <cell r="C174">
            <v>65.400000000000006</v>
          </cell>
          <cell r="D174">
            <v>68.45</v>
          </cell>
          <cell r="E174">
            <v>63.45</v>
          </cell>
          <cell r="F174">
            <v>66.7</v>
          </cell>
          <cell r="G174">
            <v>68.45</v>
          </cell>
          <cell r="H174">
            <v>64.75</v>
          </cell>
          <cell r="I174">
            <v>934</v>
          </cell>
          <cell r="J174">
            <v>61529.95</v>
          </cell>
          <cell r="K174">
            <v>43382</v>
          </cell>
          <cell r="L174">
            <v>40</v>
          </cell>
          <cell r="M174" t="str">
            <v>INE629D01012</v>
          </cell>
        </row>
        <row r="175">
          <cell r="A175" t="str">
            <v>BARTRONICS</v>
          </cell>
          <cell r="B175" t="str">
            <v>EQ</v>
          </cell>
          <cell r="C175">
            <v>8.15</v>
          </cell>
          <cell r="D175">
            <v>8.15</v>
          </cell>
          <cell r="E175">
            <v>6.8</v>
          </cell>
          <cell r="F175">
            <v>6.9</v>
          </cell>
          <cell r="G175">
            <v>6.9</v>
          </cell>
          <cell r="H175">
            <v>7</v>
          </cell>
          <cell r="I175">
            <v>38783</v>
          </cell>
          <cell r="J175">
            <v>277229.59999999998</v>
          </cell>
          <cell r="K175">
            <v>43382</v>
          </cell>
          <cell r="L175">
            <v>163</v>
          </cell>
          <cell r="M175" t="str">
            <v>INE855F01034</v>
          </cell>
        </row>
        <row r="176">
          <cell r="A176" t="str">
            <v>BASF</v>
          </cell>
          <cell r="B176" t="str">
            <v>EQ</v>
          </cell>
          <cell r="C176">
            <v>1620</v>
          </cell>
          <cell r="D176">
            <v>1640</v>
          </cell>
          <cell r="E176">
            <v>1592.05</v>
          </cell>
          <cell r="F176">
            <v>1630.8</v>
          </cell>
          <cell r="G176">
            <v>1625.3</v>
          </cell>
          <cell r="H176">
            <v>1613.2</v>
          </cell>
          <cell r="I176">
            <v>3763</v>
          </cell>
          <cell r="J176">
            <v>6071455.9500000002</v>
          </cell>
          <cell r="K176">
            <v>43382</v>
          </cell>
          <cell r="L176">
            <v>577</v>
          </cell>
          <cell r="M176" t="str">
            <v>INE373A01013</v>
          </cell>
        </row>
        <row r="177">
          <cell r="A177" t="str">
            <v>BASML</v>
          </cell>
          <cell r="B177" t="str">
            <v>EQ</v>
          </cell>
          <cell r="C177">
            <v>194.75</v>
          </cell>
          <cell r="D177">
            <v>194.75</v>
          </cell>
          <cell r="E177">
            <v>191.1</v>
          </cell>
          <cell r="F177">
            <v>191.1</v>
          </cell>
          <cell r="G177">
            <v>191.1</v>
          </cell>
          <cell r="H177">
            <v>191.15</v>
          </cell>
          <cell r="I177">
            <v>9</v>
          </cell>
          <cell r="J177">
            <v>1723.75</v>
          </cell>
          <cell r="K177">
            <v>43382</v>
          </cell>
          <cell r="L177">
            <v>3</v>
          </cell>
          <cell r="M177" t="str">
            <v>INE186H01014</v>
          </cell>
        </row>
        <row r="178">
          <cell r="A178" t="str">
            <v>BATAINDIA</v>
          </cell>
          <cell r="B178" t="str">
            <v>EQ</v>
          </cell>
          <cell r="C178">
            <v>905</v>
          </cell>
          <cell r="D178">
            <v>909.95</v>
          </cell>
          <cell r="E178">
            <v>860.5</v>
          </cell>
          <cell r="F178">
            <v>865.85</v>
          </cell>
          <cell r="G178">
            <v>862</v>
          </cell>
          <cell r="H178">
            <v>893.8</v>
          </cell>
          <cell r="I178">
            <v>1609266</v>
          </cell>
          <cell r="J178">
            <v>1420978947.5999999</v>
          </cell>
          <cell r="K178">
            <v>43382</v>
          </cell>
          <cell r="L178">
            <v>38146</v>
          </cell>
          <cell r="M178" t="str">
            <v>INE176A01028</v>
          </cell>
        </row>
        <row r="179">
          <cell r="A179" t="str">
            <v>BAYERCROP</v>
          </cell>
          <cell r="B179" t="str">
            <v>EQ</v>
          </cell>
          <cell r="C179">
            <v>4229.95</v>
          </cell>
          <cell r="D179">
            <v>4380</v>
          </cell>
          <cell r="E179">
            <v>4201.3500000000004</v>
          </cell>
          <cell r="F179">
            <v>4308.8500000000004</v>
          </cell>
          <cell r="G179">
            <v>4315</v>
          </cell>
          <cell r="H179">
            <v>4272.3999999999996</v>
          </cell>
          <cell r="I179">
            <v>5766</v>
          </cell>
          <cell r="J179">
            <v>24607015.899999999</v>
          </cell>
          <cell r="K179">
            <v>43382</v>
          </cell>
          <cell r="L179">
            <v>2488</v>
          </cell>
          <cell r="M179" t="str">
            <v>INE462A01022</v>
          </cell>
        </row>
        <row r="180">
          <cell r="A180" t="str">
            <v>BBL</v>
          </cell>
          <cell r="B180" t="str">
            <v>EQ</v>
          </cell>
          <cell r="C180">
            <v>1080.95</v>
          </cell>
          <cell r="D180">
            <v>1156.3</v>
          </cell>
          <cell r="E180">
            <v>1040</v>
          </cell>
          <cell r="F180">
            <v>1062.5</v>
          </cell>
          <cell r="G180">
            <v>1059.2</v>
          </cell>
          <cell r="H180">
            <v>1073.45</v>
          </cell>
          <cell r="I180">
            <v>7683</v>
          </cell>
          <cell r="J180">
            <v>8165380.4500000002</v>
          </cell>
          <cell r="K180">
            <v>43382</v>
          </cell>
          <cell r="L180">
            <v>1231</v>
          </cell>
          <cell r="M180" t="str">
            <v>INE464A01028</v>
          </cell>
        </row>
        <row r="181">
          <cell r="A181" t="str">
            <v>BBTC</v>
          </cell>
          <cell r="B181" t="str">
            <v>EQ</v>
          </cell>
          <cell r="C181">
            <v>1286.8499999999999</v>
          </cell>
          <cell r="D181">
            <v>1294</v>
          </cell>
          <cell r="E181">
            <v>1221.3499999999999</v>
          </cell>
          <cell r="F181">
            <v>1237.5</v>
          </cell>
          <cell r="G181">
            <v>1230.7</v>
          </cell>
          <cell r="H181">
            <v>1214.8499999999999</v>
          </cell>
          <cell r="I181">
            <v>278828</v>
          </cell>
          <cell r="J181">
            <v>350206603.55000001</v>
          </cell>
          <cell r="K181">
            <v>43382</v>
          </cell>
          <cell r="L181">
            <v>15349</v>
          </cell>
          <cell r="M181" t="str">
            <v>INE050A01025</v>
          </cell>
        </row>
        <row r="182">
          <cell r="A182" t="str">
            <v>BCG</v>
          </cell>
          <cell r="B182" t="str">
            <v>EQ</v>
          </cell>
          <cell r="C182">
            <v>3.65</v>
          </cell>
          <cell r="D182">
            <v>4</v>
          </cell>
          <cell r="E182">
            <v>3.55</v>
          </cell>
          <cell r="F182">
            <v>3.95</v>
          </cell>
          <cell r="G182">
            <v>3.95</v>
          </cell>
          <cell r="H182">
            <v>3.55</v>
          </cell>
          <cell r="I182">
            <v>731517</v>
          </cell>
          <cell r="J182">
            <v>2792312.3</v>
          </cell>
          <cell r="K182">
            <v>43382</v>
          </cell>
          <cell r="L182">
            <v>574</v>
          </cell>
          <cell r="M182" t="str">
            <v>INE425B01027</v>
          </cell>
        </row>
        <row r="183">
          <cell r="A183" t="str">
            <v>BDL</v>
          </cell>
          <cell r="B183" t="str">
            <v>EQ</v>
          </cell>
          <cell r="C183">
            <v>281</v>
          </cell>
          <cell r="D183">
            <v>281</v>
          </cell>
          <cell r="E183">
            <v>265</v>
          </cell>
          <cell r="F183">
            <v>269.35000000000002</v>
          </cell>
          <cell r="G183">
            <v>267</v>
          </cell>
          <cell r="H183">
            <v>274.45</v>
          </cell>
          <cell r="I183">
            <v>24268</v>
          </cell>
          <cell r="J183">
            <v>6526219.7999999998</v>
          </cell>
          <cell r="K183">
            <v>43382</v>
          </cell>
          <cell r="L183">
            <v>1594</v>
          </cell>
          <cell r="M183" t="str">
            <v>INE171Z01018</v>
          </cell>
        </row>
        <row r="184">
          <cell r="A184" t="str">
            <v>BEARDSELL</v>
          </cell>
          <cell r="B184" t="str">
            <v>EQ</v>
          </cell>
          <cell r="C184">
            <v>26</v>
          </cell>
          <cell r="D184">
            <v>26.8</v>
          </cell>
          <cell r="E184">
            <v>25</v>
          </cell>
          <cell r="F184">
            <v>25.95</v>
          </cell>
          <cell r="G184">
            <v>25.3</v>
          </cell>
          <cell r="H184">
            <v>26.2</v>
          </cell>
          <cell r="I184">
            <v>342</v>
          </cell>
          <cell r="J184">
            <v>8894.0499999999993</v>
          </cell>
          <cell r="K184">
            <v>43382</v>
          </cell>
          <cell r="L184">
            <v>22</v>
          </cell>
          <cell r="M184" t="str">
            <v>INE520H01022</v>
          </cell>
        </row>
        <row r="185">
          <cell r="A185" t="str">
            <v>BEDMUTHA</v>
          </cell>
          <cell r="B185" t="str">
            <v>BE</v>
          </cell>
          <cell r="C185">
            <v>21.75</v>
          </cell>
          <cell r="D185">
            <v>21.75</v>
          </cell>
          <cell r="E185">
            <v>20.9</v>
          </cell>
          <cell r="F185">
            <v>21.2</v>
          </cell>
          <cell r="G185">
            <v>21.2</v>
          </cell>
          <cell r="H185">
            <v>20.95</v>
          </cell>
          <cell r="I185">
            <v>8870</v>
          </cell>
          <cell r="J185">
            <v>188959.6</v>
          </cell>
          <cell r="K185">
            <v>43382</v>
          </cell>
          <cell r="L185">
            <v>20</v>
          </cell>
          <cell r="M185" t="str">
            <v>INE844K01012</v>
          </cell>
        </row>
        <row r="186">
          <cell r="A186" t="str">
            <v>BEL</v>
          </cell>
          <cell r="B186" t="str">
            <v>EQ</v>
          </cell>
          <cell r="C186">
            <v>77.150000000000006</v>
          </cell>
          <cell r="D186">
            <v>78.75</v>
          </cell>
          <cell r="E186">
            <v>74.8</v>
          </cell>
          <cell r="F186">
            <v>75.900000000000006</v>
          </cell>
          <cell r="G186">
            <v>75.7</v>
          </cell>
          <cell r="H186">
            <v>77.150000000000006</v>
          </cell>
          <cell r="I186">
            <v>9432031</v>
          </cell>
          <cell r="J186">
            <v>726208811.60000002</v>
          </cell>
          <cell r="K186">
            <v>43382</v>
          </cell>
          <cell r="L186">
            <v>63198</v>
          </cell>
          <cell r="M186" t="str">
            <v>INE263A01024</v>
          </cell>
        </row>
        <row r="187">
          <cell r="A187" t="str">
            <v>BEML</v>
          </cell>
          <cell r="B187" t="str">
            <v>EQ</v>
          </cell>
          <cell r="C187">
            <v>560</v>
          </cell>
          <cell r="D187">
            <v>568</v>
          </cell>
          <cell r="E187">
            <v>534.04999999999995</v>
          </cell>
          <cell r="F187">
            <v>545.45000000000005</v>
          </cell>
          <cell r="G187">
            <v>542.9</v>
          </cell>
          <cell r="H187">
            <v>560.65</v>
          </cell>
          <cell r="I187">
            <v>1010681</v>
          </cell>
          <cell r="J187">
            <v>556396114.29999995</v>
          </cell>
          <cell r="K187">
            <v>43382</v>
          </cell>
          <cell r="L187">
            <v>22712</v>
          </cell>
          <cell r="M187" t="str">
            <v>INE258A01016</v>
          </cell>
        </row>
        <row r="188">
          <cell r="A188" t="str">
            <v>BEPL</v>
          </cell>
          <cell r="B188" t="str">
            <v>EQ</v>
          </cell>
          <cell r="C188">
            <v>128.1</v>
          </cell>
          <cell r="D188">
            <v>133</v>
          </cell>
          <cell r="E188">
            <v>126.1</v>
          </cell>
          <cell r="F188">
            <v>130.25</v>
          </cell>
          <cell r="G188">
            <v>130.05000000000001</v>
          </cell>
          <cell r="H188">
            <v>128.1</v>
          </cell>
          <cell r="I188">
            <v>536913</v>
          </cell>
          <cell r="J188">
            <v>69893499.900000006</v>
          </cell>
          <cell r="K188">
            <v>43382</v>
          </cell>
          <cell r="L188">
            <v>5167</v>
          </cell>
          <cell r="M188" t="str">
            <v>INE922A01025</v>
          </cell>
        </row>
        <row r="189">
          <cell r="A189" t="str">
            <v>BERGEPAINT</v>
          </cell>
          <cell r="B189" t="str">
            <v>EQ</v>
          </cell>
          <cell r="C189">
            <v>272.25</v>
          </cell>
          <cell r="D189">
            <v>275.89999999999998</v>
          </cell>
          <cell r="E189">
            <v>266.85000000000002</v>
          </cell>
          <cell r="F189">
            <v>272.7</v>
          </cell>
          <cell r="G189">
            <v>272.14999999999998</v>
          </cell>
          <cell r="H189">
            <v>275.35000000000002</v>
          </cell>
          <cell r="I189">
            <v>791150</v>
          </cell>
          <cell r="J189">
            <v>214869689.25</v>
          </cell>
          <cell r="K189">
            <v>43382</v>
          </cell>
          <cell r="L189">
            <v>10444</v>
          </cell>
          <cell r="M189" t="str">
            <v>INE463A01038</v>
          </cell>
        </row>
        <row r="190">
          <cell r="A190" t="str">
            <v>BFINVEST</v>
          </cell>
          <cell r="B190" t="str">
            <v>EQ</v>
          </cell>
          <cell r="C190">
            <v>232.4</v>
          </cell>
          <cell r="D190">
            <v>232.5</v>
          </cell>
          <cell r="E190">
            <v>213.4</v>
          </cell>
          <cell r="F190">
            <v>220</v>
          </cell>
          <cell r="G190">
            <v>218.25</v>
          </cell>
          <cell r="H190">
            <v>225.05</v>
          </cell>
          <cell r="I190">
            <v>100926</v>
          </cell>
          <cell r="J190">
            <v>22437313</v>
          </cell>
          <cell r="K190">
            <v>43382</v>
          </cell>
          <cell r="L190">
            <v>3545</v>
          </cell>
          <cell r="M190" t="str">
            <v>INE878K01010</v>
          </cell>
        </row>
        <row r="191">
          <cell r="A191" t="str">
            <v>BFUTILITIE</v>
          </cell>
          <cell r="B191" t="str">
            <v>EQ</v>
          </cell>
          <cell r="C191">
            <v>195</v>
          </cell>
          <cell r="D191">
            <v>201.8</v>
          </cell>
          <cell r="E191">
            <v>188.45</v>
          </cell>
          <cell r="F191">
            <v>192.95</v>
          </cell>
          <cell r="G191">
            <v>192.35</v>
          </cell>
          <cell r="H191">
            <v>196.3</v>
          </cell>
          <cell r="I191">
            <v>319599</v>
          </cell>
          <cell r="J191">
            <v>62370394.049999997</v>
          </cell>
          <cell r="K191">
            <v>43382</v>
          </cell>
          <cell r="L191">
            <v>13157</v>
          </cell>
          <cell r="M191" t="str">
            <v>INE243D01012</v>
          </cell>
        </row>
        <row r="192">
          <cell r="A192" t="str">
            <v>BGLOBAL</v>
          </cell>
          <cell r="B192" t="str">
            <v>BE</v>
          </cell>
          <cell r="C192">
            <v>2.4500000000000002</v>
          </cell>
          <cell r="D192">
            <v>2.4500000000000002</v>
          </cell>
          <cell r="E192">
            <v>2.35</v>
          </cell>
          <cell r="F192">
            <v>2.35</v>
          </cell>
          <cell r="G192">
            <v>2.35</v>
          </cell>
          <cell r="H192">
            <v>2.4500000000000002</v>
          </cell>
          <cell r="I192">
            <v>7454</v>
          </cell>
          <cell r="J192">
            <v>17766.900000000001</v>
          </cell>
          <cell r="K192">
            <v>43382</v>
          </cell>
          <cell r="L192">
            <v>10</v>
          </cell>
          <cell r="M192" t="str">
            <v>INE224M01013</v>
          </cell>
        </row>
        <row r="193">
          <cell r="A193" t="str">
            <v>BGRENERGY</v>
          </cell>
          <cell r="B193" t="str">
            <v>EQ</v>
          </cell>
          <cell r="C193">
            <v>51.75</v>
          </cell>
          <cell r="D193">
            <v>53.65</v>
          </cell>
          <cell r="E193">
            <v>50.1</v>
          </cell>
          <cell r="F193">
            <v>51.25</v>
          </cell>
          <cell r="G193">
            <v>51.1</v>
          </cell>
          <cell r="H193">
            <v>52.7</v>
          </cell>
          <cell r="I193">
            <v>62978</v>
          </cell>
          <cell r="J193">
            <v>3239130.55</v>
          </cell>
          <cell r="K193">
            <v>43382</v>
          </cell>
          <cell r="L193">
            <v>940</v>
          </cell>
          <cell r="M193" t="str">
            <v>INE661I01014</v>
          </cell>
        </row>
        <row r="194">
          <cell r="A194" t="str">
            <v>BHAGERIA</v>
          </cell>
          <cell r="B194" t="str">
            <v>EQ</v>
          </cell>
          <cell r="C194">
            <v>218.3</v>
          </cell>
          <cell r="D194">
            <v>230.9</v>
          </cell>
          <cell r="E194">
            <v>218.3</v>
          </cell>
          <cell r="F194">
            <v>226.65</v>
          </cell>
          <cell r="G194">
            <v>226.6</v>
          </cell>
          <cell r="H194">
            <v>223.85</v>
          </cell>
          <cell r="I194">
            <v>2954</v>
          </cell>
          <cell r="J194">
            <v>666903.25</v>
          </cell>
          <cell r="K194">
            <v>43382</v>
          </cell>
          <cell r="L194">
            <v>194</v>
          </cell>
          <cell r="M194" t="str">
            <v>INE354C01027</v>
          </cell>
        </row>
        <row r="195">
          <cell r="A195" t="str">
            <v>BHAGYANGR</v>
          </cell>
          <cell r="B195" t="str">
            <v>BE</v>
          </cell>
          <cell r="C195">
            <v>26.55</v>
          </cell>
          <cell r="D195">
            <v>28.7</v>
          </cell>
          <cell r="E195">
            <v>26.55</v>
          </cell>
          <cell r="F195">
            <v>28</v>
          </cell>
          <cell r="G195">
            <v>27.5</v>
          </cell>
          <cell r="H195">
            <v>27.7</v>
          </cell>
          <cell r="I195">
            <v>19659</v>
          </cell>
          <cell r="J195">
            <v>534685.85</v>
          </cell>
          <cell r="K195">
            <v>43382</v>
          </cell>
          <cell r="L195">
            <v>81</v>
          </cell>
          <cell r="M195" t="str">
            <v>INE458B01036</v>
          </cell>
        </row>
        <row r="196">
          <cell r="A196" t="str">
            <v>BHAGYAPROP</v>
          </cell>
          <cell r="B196" t="str">
            <v>EQ</v>
          </cell>
          <cell r="C196">
            <v>21</v>
          </cell>
          <cell r="D196">
            <v>21.5</v>
          </cell>
          <cell r="E196">
            <v>20.75</v>
          </cell>
          <cell r="F196">
            <v>21.5</v>
          </cell>
          <cell r="G196">
            <v>21.5</v>
          </cell>
          <cell r="H196">
            <v>22.05</v>
          </cell>
          <cell r="I196">
            <v>926</v>
          </cell>
          <cell r="J196">
            <v>19807</v>
          </cell>
          <cell r="K196">
            <v>43382</v>
          </cell>
          <cell r="L196">
            <v>8</v>
          </cell>
          <cell r="M196" t="str">
            <v>INE363W01018</v>
          </cell>
        </row>
        <row r="197">
          <cell r="A197" t="str">
            <v>BHANDARI</v>
          </cell>
          <cell r="B197" t="str">
            <v>EQ</v>
          </cell>
          <cell r="C197">
            <v>1.8</v>
          </cell>
          <cell r="D197">
            <v>1.85</v>
          </cell>
          <cell r="E197">
            <v>1.7</v>
          </cell>
          <cell r="F197">
            <v>1.8</v>
          </cell>
          <cell r="G197">
            <v>1.8</v>
          </cell>
          <cell r="H197">
            <v>1.8</v>
          </cell>
          <cell r="I197">
            <v>190996</v>
          </cell>
          <cell r="J197">
            <v>334557.40000000002</v>
          </cell>
          <cell r="K197">
            <v>43382</v>
          </cell>
          <cell r="L197">
            <v>150</v>
          </cell>
          <cell r="M197" t="str">
            <v>INE474E01029</v>
          </cell>
        </row>
        <row r="198">
          <cell r="A198" t="str">
            <v>BHARATFIN</v>
          </cell>
          <cell r="B198" t="str">
            <v>EQ</v>
          </cell>
          <cell r="C198">
            <v>987.1</v>
          </cell>
          <cell r="D198">
            <v>1003</v>
          </cell>
          <cell r="E198">
            <v>981.1</v>
          </cell>
          <cell r="F198">
            <v>996.45</v>
          </cell>
          <cell r="G198">
            <v>995</v>
          </cell>
          <cell r="H198">
            <v>988.4</v>
          </cell>
          <cell r="I198">
            <v>715116</v>
          </cell>
          <cell r="J198">
            <v>709192032.60000002</v>
          </cell>
          <cell r="K198">
            <v>43382</v>
          </cell>
          <cell r="L198">
            <v>18442</v>
          </cell>
          <cell r="M198" t="str">
            <v>INE180K01011</v>
          </cell>
        </row>
        <row r="199">
          <cell r="A199" t="str">
            <v>BHARATFORG</v>
          </cell>
          <cell r="B199" t="str">
            <v>EQ</v>
          </cell>
          <cell r="C199">
            <v>567.5</v>
          </cell>
          <cell r="D199">
            <v>569.70000000000005</v>
          </cell>
          <cell r="E199">
            <v>552</v>
          </cell>
          <cell r="F199">
            <v>564.79999999999995</v>
          </cell>
          <cell r="G199">
            <v>566.95000000000005</v>
          </cell>
          <cell r="H199">
            <v>566.1</v>
          </cell>
          <cell r="I199">
            <v>1564823</v>
          </cell>
          <cell r="J199">
            <v>877376300.5</v>
          </cell>
          <cell r="K199">
            <v>43382</v>
          </cell>
          <cell r="L199">
            <v>72078</v>
          </cell>
          <cell r="M199" t="str">
            <v>INE465A01025</v>
          </cell>
        </row>
        <row r="200">
          <cell r="A200" t="str">
            <v>BHARATGEAR</v>
          </cell>
          <cell r="B200" t="str">
            <v>EQ</v>
          </cell>
          <cell r="C200">
            <v>151.30000000000001</v>
          </cell>
          <cell r="D200">
            <v>154.94999999999999</v>
          </cell>
          <cell r="E200">
            <v>146.1</v>
          </cell>
          <cell r="F200">
            <v>150.30000000000001</v>
          </cell>
          <cell r="G200">
            <v>151</v>
          </cell>
          <cell r="H200">
            <v>150.4</v>
          </cell>
          <cell r="I200">
            <v>13992</v>
          </cell>
          <cell r="J200">
            <v>2108343.25</v>
          </cell>
          <cell r="K200">
            <v>43382</v>
          </cell>
          <cell r="L200">
            <v>618</v>
          </cell>
          <cell r="M200" t="str">
            <v>INE561C01019</v>
          </cell>
        </row>
        <row r="201">
          <cell r="A201" t="str">
            <v>BHARATRAS</v>
          </cell>
          <cell r="B201" t="str">
            <v>EQ</v>
          </cell>
          <cell r="C201">
            <v>5795</v>
          </cell>
          <cell r="D201">
            <v>5795</v>
          </cell>
          <cell r="E201">
            <v>5409.95</v>
          </cell>
          <cell r="F201">
            <v>5434.15</v>
          </cell>
          <cell r="G201">
            <v>5486</v>
          </cell>
          <cell r="H201">
            <v>5653.65</v>
          </cell>
          <cell r="I201">
            <v>1498</v>
          </cell>
          <cell r="J201">
            <v>8227267.4500000002</v>
          </cell>
          <cell r="K201">
            <v>43382</v>
          </cell>
          <cell r="L201">
            <v>509</v>
          </cell>
          <cell r="M201" t="str">
            <v>INE838B01013</v>
          </cell>
        </row>
        <row r="202">
          <cell r="A202" t="str">
            <v>BHARATWIRE</v>
          </cell>
          <cell r="B202" t="str">
            <v>EQ</v>
          </cell>
          <cell r="C202">
            <v>66.95</v>
          </cell>
          <cell r="D202">
            <v>69.849999999999994</v>
          </cell>
          <cell r="E202">
            <v>65.25</v>
          </cell>
          <cell r="F202">
            <v>67.7</v>
          </cell>
          <cell r="G202">
            <v>69</v>
          </cell>
          <cell r="H202">
            <v>66</v>
          </cell>
          <cell r="I202">
            <v>11391</v>
          </cell>
          <cell r="J202">
            <v>764106.7</v>
          </cell>
          <cell r="K202">
            <v>43382</v>
          </cell>
          <cell r="L202">
            <v>301</v>
          </cell>
          <cell r="M202" t="str">
            <v>INE316L01019</v>
          </cell>
        </row>
        <row r="203">
          <cell r="A203" t="str">
            <v>BHARTIARTL</v>
          </cell>
          <cell r="B203" t="str">
            <v>EQ</v>
          </cell>
          <cell r="C203">
            <v>296.25</v>
          </cell>
          <cell r="D203">
            <v>296.89999999999998</v>
          </cell>
          <cell r="E203">
            <v>287</v>
          </cell>
          <cell r="F203">
            <v>289</v>
          </cell>
          <cell r="G203">
            <v>288.60000000000002</v>
          </cell>
          <cell r="H203">
            <v>295.2</v>
          </cell>
          <cell r="I203">
            <v>8561269</v>
          </cell>
          <cell r="J203">
            <v>2480521183.3000002</v>
          </cell>
          <cell r="K203">
            <v>43382</v>
          </cell>
          <cell r="L203">
            <v>97096</v>
          </cell>
          <cell r="M203" t="str">
            <v>INE397D01024</v>
          </cell>
        </row>
        <row r="204">
          <cell r="A204" t="str">
            <v>BHEL</v>
          </cell>
          <cell r="B204" t="str">
            <v>EQ</v>
          </cell>
          <cell r="C204">
            <v>69.75</v>
          </cell>
          <cell r="D204">
            <v>71.5</v>
          </cell>
          <cell r="E204">
            <v>68.099999999999994</v>
          </cell>
          <cell r="F204">
            <v>70.25</v>
          </cell>
          <cell r="G204">
            <v>70.099999999999994</v>
          </cell>
          <cell r="H204">
            <v>69.599999999999994</v>
          </cell>
          <cell r="I204">
            <v>7821977</v>
          </cell>
          <cell r="J204">
            <v>547019836.60000002</v>
          </cell>
          <cell r="K204">
            <v>43382</v>
          </cell>
          <cell r="L204">
            <v>45188</v>
          </cell>
          <cell r="M204" t="str">
            <v>INE257A01026</v>
          </cell>
        </row>
        <row r="205">
          <cell r="A205" t="str">
            <v>BHUSANSTL</v>
          </cell>
          <cell r="B205" t="str">
            <v>EQ</v>
          </cell>
          <cell r="C205">
            <v>29.85</v>
          </cell>
          <cell r="D205">
            <v>30.9</v>
          </cell>
          <cell r="E205">
            <v>27.25</v>
          </cell>
          <cell r="F205">
            <v>27.55</v>
          </cell>
          <cell r="G205">
            <v>27.55</v>
          </cell>
          <cell r="H205">
            <v>29.65</v>
          </cell>
          <cell r="I205">
            <v>1399313</v>
          </cell>
          <cell r="J205">
            <v>40262175.649999999</v>
          </cell>
          <cell r="K205">
            <v>43382</v>
          </cell>
          <cell r="L205">
            <v>4756</v>
          </cell>
          <cell r="M205" t="str">
            <v>INE824B01021</v>
          </cell>
        </row>
        <row r="206">
          <cell r="A206" t="str">
            <v>BIGBLOC</v>
          </cell>
          <cell r="B206" t="str">
            <v>EQ</v>
          </cell>
          <cell r="C206">
            <v>46.25</v>
          </cell>
          <cell r="D206">
            <v>47.05</v>
          </cell>
          <cell r="E206">
            <v>43.95</v>
          </cell>
          <cell r="F206">
            <v>44.6</v>
          </cell>
          <cell r="G206">
            <v>43.95</v>
          </cell>
          <cell r="H206">
            <v>46.25</v>
          </cell>
          <cell r="I206">
            <v>4284</v>
          </cell>
          <cell r="J206">
            <v>193895.05</v>
          </cell>
          <cell r="K206">
            <v>43382</v>
          </cell>
          <cell r="L206">
            <v>135</v>
          </cell>
          <cell r="M206" t="str">
            <v>INE412U01017</v>
          </cell>
        </row>
        <row r="207">
          <cell r="A207" t="str">
            <v>BIL</v>
          </cell>
          <cell r="B207" t="str">
            <v>EQ</v>
          </cell>
          <cell r="C207">
            <v>261.45</v>
          </cell>
          <cell r="D207">
            <v>274.35000000000002</v>
          </cell>
          <cell r="E207">
            <v>245</v>
          </cell>
          <cell r="F207">
            <v>246.1</v>
          </cell>
          <cell r="G207">
            <v>245.5</v>
          </cell>
          <cell r="H207">
            <v>257.60000000000002</v>
          </cell>
          <cell r="I207">
            <v>14774</v>
          </cell>
          <cell r="J207">
            <v>3741916.6</v>
          </cell>
          <cell r="K207">
            <v>43382</v>
          </cell>
          <cell r="L207">
            <v>732</v>
          </cell>
          <cell r="M207" t="str">
            <v>INE828A01016</v>
          </cell>
        </row>
        <row r="208">
          <cell r="A208" t="str">
            <v>BILENERGY</v>
          </cell>
          <cell r="B208" t="str">
            <v>BE</v>
          </cell>
          <cell r="C208">
            <v>0.5</v>
          </cell>
          <cell r="D208">
            <v>0.55000000000000004</v>
          </cell>
          <cell r="E208">
            <v>0.45</v>
          </cell>
          <cell r="F208">
            <v>0.5</v>
          </cell>
          <cell r="G208">
            <v>0.5</v>
          </cell>
          <cell r="H208">
            <v>0.5</v>
          </cell>
          <cell r="I208">
            <v>25071</v>
          </cell>
          <cell r="J208">
            <v>12948</v>
          </cell>
          <cell r="K208">
            <v>43382</v>
          </cell>
          <cell r="L208">
            <v>28</v>
          </cell>
          <cell r="M208" t="str">
            <v>INE607L01029</v>
          </cell>
        </row>
        <row r="209">
          <cell r="A209" t="str">
            <v>BINANIIND</v>
          </cell>
          <cell r="B209" t="str">
            <v>EQ</v>
          </cell>
          <cell r="C209">
            <v>74.25</v>
          </cell>
          <cell r="D209">
            <v>78.5</v>
          </cell>
          <cell r="E209">
            <v>73.099999999999994</v>
          </cell>
          <cell r="F209">
            <v>75.849999999999994</v>
          </cell>
          <cell r="G209">
            <v>76</v>
          </cell>
          <cell r="H209">
            <v>76.05</v>
          </cell>
          <cell r="I209">
            <v>23942</v>
          </cell>
          <cell r="J209">
            <v>1829855</v>
          </cell>
          <cell r="K209">
            <v>43382</v>
          </cell>
          <cell r="L209">
            <v>507</v>
          </cell>
          <cell r="M209" t="str">
            <v>INE071A01013</v>
          </cell>
        </row>
        <row r="210">
          <cell r="A210" t="str">
            <v>BINDALAGRO</v>
          </cell>
          <cell r="B210" t="str">
            <v>EQ</v>
          </cell>
          <cell r="C210">
            <v>16.649999999999999</v>
          </cell>
          <cell r="D210">
            <v>16.8</v>
          </cell>
          <cell r="E210">
            <v>16.55</v>
          </cell>
          <cell r="F210">
            <v>16.600000000000001</v>
          </cell>
          <cell r="G210">
            <v>16.600000000000001</v>
          </cell>
          <cell r="H210">
            <v>16.649999999999999</v>
          </cell>
          <cell r="I210">
            <v>88857</v>
          </cell>
          <cell r="J210">
            <v>1479425.2</v>
          </cell>
          <cell r="K210">
            <v>43382</v>
          </cell>
          <cell r="L210">
            <v>76</v>
          </cell>
          <cell r="M210" t="str">
            <v>INE143A01010</v>
          </cell>
        </row>
        <row r="211">
          <cell r="A211" t="str">
            <v>BIOCON</v>
          </cell>
          <cell r="B211" t="str">
            <v>EQ</v>
          </cell>
          <cell r="C211">
            <v>596.04999999999995</v>
          </cell>
          <cell r="D211">
            <v>608</v>
          </cell>
          <cell r="E211">
            <v>578.75</v>
          </cell>
          <cell r="F211">
            <v>587.15</v>
          </cell>
          <cell r="G211">
            <v>587.15</v>
          </cell>
          <cell r="H211">
            <v>595.20000000000005</v>
          </cell>
          <cell r="I211">
            <v>1876212</v>
          </cell>
          <cell r="J211">
            <v>1111825079.8499999</v>
          </cell>
          <cell r="K211">
            <v>43382</v>
          </cell>
          <cell r="L211">
            <v>61274</v>
          </cell>
          <cell r="M211" t="str">
            <v>INE376G01013</v>
          </cell>
        </row>
        <row r="212">
          <cell r="A212" t="str">
            <v>BIOFILCHEM</v>
          </cell>
          <cell r="B212" t="str">
            <v>BE</v>
          </cell>
          <cell r="C212">
            <v>6.75</v>
          </cell>
          <cell r="D212">
            <v>7</v>
          </cell>
          <cell r="E212">
            <v>6.75</v>
          </cell>
          <cell r="F212">
            <v>6.9</v>
          </cell>
          <cell r="G212">
            <v>6.9</v>
          </cell>
          <cell r="H212">
            <v>7.1</v>
          </cell>
          <cell r="I212">
            <v>862</v>
          </cell>
          <cell r="J212">
            <v>5935</v>
          </cell>
          <cell r="K212">
            <v>43382</v>
          </cell>
          <cell r="L212">
            <v>18</v>
          </cell>
          <cell r="M212" t="str">
            <v>INE829A01014</v>
          </cell>
        </row>
        <row r="213">
          <cell r="A213" t="str">
            <v>BIRLACABLE</v>
          </cell>
          <cell r="B213" t="str">
            <v>EQ</v>
          </cell>
          <cell r="C213">
            <v>128.05000000000001</v>
          </cell>
          <cell r="D213">
            <v>134.75</v>
          </cell>
          <cell r="E213">
            <v>128.05000000000001</v>
          </cell>
          <cell r="F213">
            <v>134.65</v>
          </cell>
          <cell r="G213">
            <v>134.75</v>
          </cell>
          <cell r="H213">
            <v>128.35</v>
          </cell>
          <cell r="I213">
            <v>111042</v>
          </cell>
          <cell r="J213">
            <v>14900726.050000001</v>
          </cell>
          <cell r="K213">
            <v>43382</v>
          </cell>
          <cell r="L213">
            <v>1661</v>
          </cell>
          <cell r="M213" t="str">
            <v>INE800A01015</v>
          </cell>
        </row>
        <row r="214">
          <cell r="A214" t="str">
            <v>BIRLACORPN</v>
          </cell>
          <cell r="B214" t="str">
            <v>EQ</v>
          </cell>
          <cell r="C214">
            <v>611.85</v>
          </cell>
          <cell r="D214">
            <v>615.85</v>
          </cell>
          <cell r="E214">
            <v>561.20000000000005</v>
          </cell>
          <cell r="F214">
            <v>571.1</v>
          </cell>
          <cell r="G214">
            <v>565.95000000000005</v>
          </cell>
          <cell r="H214">
            <v>614.54999999999995</v>
          </cell>
          <cell r="I214">
            <v>60410</v>
          </cell>
          <cell r="J214">
            <v>35216943</v>
          </cell>
          <cell r="K214">
            <v>43382</v>
          </cell>
          <cell r="L214">
            <v>3806</v>
          </cell>
          <cell r="M214" t="str">
            <v>INE340A01012</v>
          </cell>
        </row>
        <row r="215">
          <cell r="A215" t="str">
            <v>BIRLAMONEY</v>
          </cell>
          <cell r="B215" t="str">
            <v>EQ</v>
          </cell>
          <cell r="C215">
            <v>44.25</v>
          </cell>
          <cell r="D215">
            <v>45.8</v>
          </cell>
          <cell r="E215">
            <v>44.1</v>
          </cell>
          <cell r="F215">
            <v>45.15</v>
          </cell>
          <cell r="G215">
            <v>45</v>
          </cell>
          <cell r="H215">
            <v>44.05</v>
          </cell>
          <cell r="I215">
            <v>47480</v>
          </cell>
          <cell r="J215">
            <v>2141778.7000000002</v>
          </cell>
          <cell r="K215">
            <v>43382</v>
          </cell>
          <cell r="L215">
            <v>573</v>
          </cell>
          <cell r="M215" t="str">
            <v>INE865C01022</v>
          </cell>
        </row>
        <row r="216">
          <cell r="A216" t="str">
            <v>BKMINDST</v>
          </cell>
          <cell r="B216" t="str">
            <v>EQ</v>
          </cell>
          <cell r="C216">
            <v>11.75</v>
          </cell>
          <cell r="D216">
            <v>11.75</v>
          </cell>
          <cell r="E216">
            <v>11.2</v>
          </cell>
          <cell r="F216">
            <v>11.2</v>
          </cell>
          <cell r="G216">
            <v>11.2</v>
          </cell>
          <cell r="H216">
            <v>11.75</v>
          </cell>
          <cell r="I216">
            <v>7828</v>
          </cell>
          <cell r="J216">
            <v>91077.6</v>
          </cell>
          <cell r="K216">
            <v>43382</v>
          </cell>
          <cell r="L216">
            <v>22</v>
          </cell>
          <cell r="M216" t="str">
            <v>INE831Q01016</v>
          </cell>
        </row>
        <row r="217">
          <cell r="A217" t="str">
            <v>BLBLIMITED</v>
          </cell>
          <cell r="B217" t="str">
            <v>EQ</v>
          </cell>
          <cell r="C217">
            <v>4.8499999999999996</v>
          </cell>
          <cell r="D217">
            <v>5.55</v>
          </cell>
          <cell r="E217">
            <v>4.8499999999999996</v>
          </cell>
          <cell r="F217">
            <v>5.35</v>
          </cell>
          <cell r="G217">
            <v>5.35</v>
          </cell>
          <cell r="H217">
            <v>5.05</v>
          </cell>
          <cell r="I217">
            <v>1541</v>
          </cell>
          <cell r="J217">
            <v>8198.9</v>
          </cell>
          <cell r="K217">
            <v>43382</v>
          </cell>
          <cell r="L217">
            <v>11</v>
          </cell>
          <cell r="M217" t="str">
            <v>INE791A01024</v>
          </cell>
        </row>
        <row r="218">
          <cell r="A218" t="str">
            <v>BLISSGVS</v>
          </cell>
          <cell r="B218" t="str">
            <v>EQ</v>
          </cell>
          <cell r="C218">
            <v>174.2</v>
          </cell>
          <cell r="D218">
            <v>174.6</v>
          </cell>
          <cell r="E218">
            <v>160.55000000000001</v>
          </cell>
          <cell r="F218">
            <v>164.45</v>
          </cell>
          <cell r="G218">
            <v>164.7</v>
          </cell>
          <cell r="H218">
            <v>172.2</v>
          </cell>
          <cell r="I218">
            <v>157342</v>
          </cell>
          <cell r="J218">
            <v>26555714.800000001</v>
          </cell>
          <cell r="K218">
            <v>43382</v>
          </cell>
          <cell r="L218">
            <v>2397</v>
          </cell>
          <cell r="M218" t="str">
            <v>INE416D01022</v>
          </cell>
        </row>
        <row r="219">
          <cell r="A219" t="str">
            <v>BLKASHYAP</v>
          </cell>
          <cell r="B219" t="str">
            <v>EQ</v>
          </cell>
          <cell r="C219">
            <v>26.4</v>
          </cell>
          <cell r="D219">
            <v>27</v>
          </cell>
          <cell r="E219">
            <v>25.3</v>
          </cell>
          <cell r="F219">
            <v>25.75</v>
          </cell>
          <cell r="G219">
            <v>25.75</v>
          </cell>
          <cell r="H219">
            <v>26.75</v>
          </cell>
          <cell r="I219">
            <v>75879</v>
          </cell>
          <cell r="J219">
            <v>1978267.7</v>
          </cell>
          <cell r="K219">
            <v>43382</v>
          </cell>
          <cell r="L219">
            <v>821</v>
          </cell>
          <cell r="M219" t="str">
            <v>INE350H01032</v>
          </cell>
        </row>
        <row r="220">
          <cell r="A220" t="str">
            <v>BLS</v>
          </cell>
          <cell r="B220" t="str">
            <v>EQ</v>
          </cell>
          <cell r="C220">
            <v>135.9</v>
          </cell>
          <cell r="D220">
            <v>140.69999999999999</v>
          </cell>
          <cell r="E220">
            <v>131.4</v>
          </cell>
          <cell r="F220">
            <v>135.75</v>
          </cell>
          <cell r="G220">
            <v>140.5</v>
          </cell>
          <cell r="H220">
            <v>134.80000000000001</v>
          </cell>
          <cell r="I220">
            <v>320290</v>
          </cell>
          <cell r="J220">
            <v>43405228.149999999</v>
          </cell>
          <cell r="K220">
            <v>43382</v>
          </cell>
          <cell r="L220">
            <v>1430</v>
          </cell>
          <cell r="M220" t="str">
            <v>INE153T01027</v>
          </cell>
        </row>
        <row r="221">
          <cell r="A221" t="str">
            <v>BLUEBLENDS</v>
          </cell>
          <cell r="B221" t="str">
            <v>EQ</v>
          </cell>
          <cell r="C221">
            <v>4.4000000000000004</v>
          </cell>
          <cell r="D221">
            <v>4.5</v>
          </cell>
          <cell r="E221">
            <v>4.05</v>
          </cell>
          <cell r="F221">
            <v>4.25</v>
          </cell>
          <cell r="G221">
            <v>4.25</v>
          </cell>
          <cell r="H221">
            <v>4.5</v>
          </cell>
          <cell r="I221">
            <v>25642</v>
          </cell>
          <cell r="J221">
            <v>105882.65</v>
          </cell>
          <cell r="K221">
            <v>43382</v>
          </cell>
          <cell r="L221">
            <v>86</v>
          </cell>
          <cell r="M221" t="str">
            <v>INE113O01014</v>
          </cell>
        </row>
        <row r="222">
          <cell r="A222" t="str">
            <v>BLUECHIP</v>
          </cell>
          <cell r="B222" t="str">
            <v>BE</v>
          </cell>
          <cell r="C222">
            <v>0.15</v>
          </cell>
          <cell r="D222">
            <v>0.15</v>
          </cell>
          <cell r="E222">
            <v>0.1</v>
          </cell>
          <cell r="F222">
            <v>0.1</v>
          </cell>
          <cell r="G222">
            <v>0.1</v>
          </cell>
          <cell r="H222">
            <v>0.15</v>
          </cell>
          <cell r="I222">
            <v>4506</v>
          </cell>
          <cell r="J222">
            <v>455.6</v>
          </cell>
          <cell r="K222">
            <v>43382</v>
          </cell>
          <cell r="L222">
            <v>5</v>
          </cell>
          <cell r="M222" t="str">
            <v>INE657B01025</v>
          </cell>
        </row>
        <row r="223">
          <cell r="A223" t="str">
            <v>BLUECOAST</v>
          </cell>
          <cell r="B223" t="str">
            <v>EQ</v>
          </cell>
          <cell r="C223">
            <v>65</v>
          </cell>
          <cell r="D223">
            <v>65</v>
          </cell>
          <cell r="E223">
            <v>60</v>
          </cell>
          <cell r="F223">
            <v>60</v>
          </cell>
          <cell r="G223">
            <v>60</v>
          </cell>
          <cell r="H223">
            <v>62.65</v>
          </cell>
          <cell r="I223">
            <v>3</v>
          </cell>
          <cell r="J223">
            <v>188</v>
          </cell>
          <cell r="K223">
            <v>43382</v>
          </cell>
          <cell r="L223">
            <v>3</v>
          </cell>
          <cell r="M223" t="str">
            <v>INE472B01011</v>
          </cell>
        </row>
        <row r="224">
          <cell r="A224" t="str">
            <v>BLUEDART</v>
          </cell>
          <cell r="B224" t="str">
            <v>EQ</v>
          </cell>
          <cell r="C224">
            <v>2895.15</v>
          </cell>
          <cell r="D224">
            <v>2906</v>
          </cell>
          <cell r="E224">
            <v>2732.05</v>
          </cell>
          <cell r="F224">
            <v>2784.4</v>
          </cell>
          <cell r="G224">
            <v>2800</v>
          </cell>
          <cell r="H224">
            <v>2893.75</v>
          </cell>
          <cell r="I224">
            <v>3023</v>
          </cell>
          <cell r="J224">
            <v>8516379.8000000007</v>
          </cell>
          <cell r="K224">
            <v>43382</v>
          </cell>
          <cell r="L224">
            <v>903</v>
          </cell>
          <cell r="M224" t="str">
            <v>INE233B01017</v>
          </cell>
        </row>
        <row r="225">
          <cell r="A225" t="str">
            <v>BLUESTARCO</v>
          </cell>
          <cell r="B225" t="str">
            <v>EQ</v>
          </cell>
          <cell r="C225">
            <v>553.04999999999995</v>
          </cell>
          <cell r="D225">
            <v>566.85</v>
          </cell>
          <cell r="E225">
            <v>543.20000000000005</v>
          </cell>
          <cell r="F225">
            <v>549.9</v>
          </cell>
          <cell r="G225">
            <v>549.20000000000005</v>
          </cell>
          <cell r="H225">
            <v>551.9</v>
          </cell>
          <cell r="I225">
            <v>29208</v>
          </cell>
          <cell r="J225">
            <v>16157785.65</v>
          </cell>
          <cell r="K225">
            <v>43382</v>
          </cell>
          <cell r="L225">
            <v>2690</v>
          </cell>
          <cell r="M225" t="str">
            <v>INE472A01039</v>
          </cell>
        </row>
        <row r="226">
          <cell r="A226" t="str">
            <v>BODALCHEM</v>
          </cell>
          <cell r="B226" t="str">
            <v>EQ</v>
          </cell>
          <cell r="C226">
            <v>117.05</v>
          </cell>
          <cell r="D226">
            <v>120.3</v>
          </cell>
          <cell r="E226">
            <v>115.5</v>
          </cell>
          <cell r="F226">
            <v>116.4</v>
          </cell>
          <cell r="G226">
            <v>116.45</v>
          </cell>
          <cell r="H226">
            <v>116.05</v>
          </cell>
          <cell r="I226">
            <v>167601</v>
          </cell>
          <cell r="J226">
            <v>19669921</v>
          </cell>
          <cell r="K226">
            <v>43382</v>
          </cell>
          <cell r="L226">
            <v>3365</v>
          </cell>
          <cell r="M226" t="str">
            <v>INE338D01028</v>
          </cell>
        </row>
        <row r="227">
          <cell r="A227" t="str">
            <v>BOMDYEING</v>
          </cell>
          <cell r="B227" t="str">
            <v>BE</v>
          </cell>
          <cell r="C227">
            <v>123.5</v>
          </cell>
          <cell r="D227">
            <v>123.5</v>
          </cell>
          <cell r="E227">
            <v>123.5</v>
          </cell>
          <cell r="F227">
            <v>123.5</v>
          </cell>
          <cell r="G227">
            <v>123.5</v>
          </cell>
          <cell r="H227">
            <v>129.94999999999999</v>
          </cell>
          <cell r="I227">
            <v>18072</v>
          </cell>
          <cell r="J227">
            <v>2231892</v>
          </cell>
          <cell r="K227">
            <v>43382</v>
          </cell>
          <cell r="L227">
            <v>333</v>
          </cell>
          <cell r="M227" t="str">
            <v>INE032A01023</v>
          </cell>
        </row>
        <row r="228">
          <cell r="A228" t="str">
            <v>BOROSIL</v>
          </cell>
          <cell r="B228" t="str">
            <v>EQ</v>
          </cell>
          <cell r="C228">
            <v>250</v>
          </cell>
          <cell r="D228">
            <v>252</v>
          </cell>
          <cell r="E228">
            <v>236.15</v>
          </cell>
          <cell r="F228">
            <v>238.55</v>
          </cell>
          <cell r="G228">
            <v>238</v>
          </cell>
          <cell r="H228">
            <v>246.95</v>
          </cell>
          <cell r="I228">
            <v>97166</v>
          </cell>
          <cell r="J228">
            <v>23361283.5</v>
          </cell>
          <cell r="K228">
            <v>43382</v>
          </cell>
          <cell r="L228">
            <v>3737</v>
          </cell>
          <cell r="M228" t="str">
            <v>INE666D01022</v>
          </cell>
        </row>
        <row r="229">
          <cell r="A229" t="str">
            <v>BOSCHLTD</v>
          </cell>
          <cell r="B229" t="str">
            <v>EQ</v>
          </cell>
          <cell r="C229">
            <v>18450</v>
          </cell>
          <cell r="D229">
            <v>18638.900000000001</v>
          </cell>
          <cell r="E229">
            <v>18075.099999999999</v>
          </cell>
          <cell r="F229">
            <v>18444.45</v>
          </cell>
          <cell r="G229">
            <v>18444.650000000001</v>
          </cell>
          <cell r="H229">
            <v>18361.400000000001</v>
          </cell>
          <cell r="I229">
            <v>11141</v>
          </cell>
          <cell r="J229">
            <v>204744589.44999999</v>
          </cell>
          <cell r="K229">
            <v>43382</v>
          </cell>
          <cell r="L229">
            <v>3553</v>
          </cell>
          <cell r="M229" t="str">
            <v>INE323A01026</v>
          </cell>
        </row>
        <row r="230">
          <cell r="A230" t="str">
            <v>BPCL</v>
          </cell>
          <cell r="B230" t="str">
            <v>EQ</v>
          </cell>
          <cell r="C230">
            <v>267</v>
          </cell>
          <cell r="D230">
            <v>268.10000000000002</v>
          </cell>
          <cell r="E230">
            <v>255.2</v>
          </cell>
          <cell r="F230">
            <v>257.2</v>
          </cell>
          <cell r="G230">
            <v>256.55</v>
          </cell>
          <cell r="H230">
            <v>264.89999999999998</v>
          </cell>
          <cell r="I230">
            <v>12179626</v>
          </cell>
          <cell r="J230">
            <v>3160734231.75</v>
          </cell>
          <cell r="K230">
            <v>43382</v>
          </cell>
          <cell r="L230">
            <v>138577</v>
          </cell>
          <cell r="M230" t="str">
            <v>INE029A01011</v>
          </cell>
        </row>
        <row r="231">
          <cell r="A231" t="str">
            <v>BPL</v>
          </cell>
          <cell r="B231" t="str">
            <v>EQ</v>
          </cell>
          <cell r="C231">
            <v>34.700000000000003</v>
          </cell>
          <cell r="D231">
            <v>34.9</v>
          </cell>
          <cell r="E231">
            <v>29.55</v>
          </cell>
          <cell r="F231">
            <v>31.9</v>
          </cell>
          <cell r="G231">
            <v>31.8</v>
          </cell>
          <cell r="H231">
            <v>34.25</v>
          </cell>
          <cell r="I231">
            <v>261615</v>
          </cell>
          <cell r="J231">
            <v>8440081.9000000004</v>
          </cell>
          <cell r="K231">
            <v>43382</v>
          </cell>
          <cell r="L231">
            <v>2358</v>
          </cell>
          <cell r="M231" t="str">
            <v>INE110A01019</v>
          </cell>
        </row>
        <row r="232">
          <cell r="A232" t="str">
            <v>BRFL</v>
          </cell>
          <cell r="B232" t="str">
            <v>BE</v>
          </cell>
          <cell r="C232">
            <v>15.1</v>
          </cell>
          <cell r="D232">
            <v>15.85</v>
          </cell>
          <cell r="E232">
            <v>14.8</v>
          </cell>
          <cell r="F232">
            <v>15.25</v>
          </cell>
          <cell r="G232">
            <v>15.25</v>
          </cell>
          <cell r="H232">
            <v>15.3</v>
          </cell>
          <cell r="I232">
            <v>31981</v>
          </cell>
          <cell r="J232">
            <v>486910.2</v>
          </cell>
          <cell r="K232">
            <v>43382</v>
          </cell>
          <cell r="L232">
            <v>137</v>
          </cell>
          <cell r="M232" t="str">
            <v>INE589G01011</v>
          </cell>
        </row>
        <row r="233">
          <cell r="A233" t="str">
            <v>BRIGADE</v>
          </cell>
          <cell r="B233" t="str">
            <v>EQ</v>
          </cell>
          <cell r="C233">
            <v>189.75</v>
          </cell>
          <cell r="D233">
            <v>189.8</v>
          </cell>
          <cell r="E233">
            <v>185.5</v>
          </cell>
          <cell r="F233">
            <v>188.45</v>
          </cell>
          <cell r="G233">
            <v>188.9</v>
          </cell>
          <cell r="H233">
            <v>187.75</v>
          </cell>
          <cell r="I233">
            <v>39539</v>
          </cell>
          <cell r="J233">
            <v>7418582.1500000004</v>
          </cell>
          <cell r="K233">
            <v>43382</v>
          </cell>
          <cell r="L233">
            <v>900</v>
          </cell>
          <cell r="M233" t="str">
            <v>INE791I01019</v>
          </cell>
        </row>
        <row r="234">
          <cell r="A234" t="str">
            <v>BRITANNIA</v>
          </cell>
          <cell r="B234" t="str">
            <v>EQ</v>
          </cell>
          <cell r="C234">
            <v>5648</v>
          </cell>
          <cell r="D234">
            <v>5678.9</v>
          </cell>
          <cell r="E234">
            <v>5446.15</v>
          </cell>
          <cell r="F234">
            <v>5511.25</v>
          </cell>
          <cell r="G234">
            <v>5465</v>
          </cell>
          <cell r="H234">
            <v>5543.5</v>
          </cell>
          <cell r="I234">
            <v>319083</v>
          </cell>
          <cell r="J234">
            <v>1764861780.7</v>
          </cell>
          <cell r="K234">
            <v>43382</v>
          </cell>
          <cell r="L234">
            <v>35006</v>
          </cell>
          <cell r="M234" t="str">
            <v>INE216A01022</v>
          </cell>
        </row>
        <row r="235">
          <cell r="A235" t="str">
            <v>BRNL</v>
          </cell>
          <cell r="B235" t="str">
            <v>EQ</v>
          </cell>
          <cell r="C235">
            <v>140</v>
          </cell>
          <cell r="D235">
            <v>141</v>
          </cell>
          <cell r="E235">
            <v>138</v>
          </cell>
          <cell r="F235">
            <v>139.9</v>
          </cell>
          <cell r="G235">
            <v>140</v>
          </cell>
          <cell r="H235">
            <v>140.69999999999999</v>
          </cell>
          <cell r="I235">
            <v>264506</v>
          </cell>
          <cell r="J235">
            <v>37156944.899999999</v>
          </cell>
          <cell r="K235">
            <v>43382</v>
          </cell>
          <cell r="L235">
            <v>111</v>
          </cell>
          <cell r="M235" t="str">
            <v>INE727S01012</v>
          </cell>
        </row>
        <row r="236">
          <cell r="A236" t="str">
            <v>BROOKS</v>
          </cell>
          <cell r="B236" t="str">
            <v>EQ</v>
          </cell>
          <cell r="C236">
            <v>53.65</v>
          </cell>
          <cell r="D236">
            <v>54.15</v>
          </cell>
          <cell r="E236">
            <v>51.8</v>
          </cell>
          <cell r="F236">
            <v>52.35</v>
          </cell>
          <cell r="G236">
            <v>52.1</v>
          </cell>
          <cell r="H236">
            <v>53.2</v>
          </cell>
          <cell r="I236">
            <v>13334</v>
          </cell>
          <cell r="J236">
            <v>707090.85</v>
          </cell>
          <cell r="K236">
            <v>43382</v>
          </cell>
          <cell r="L236">
            <v>379</v>
          </cell>
          <cell r="M236" t="str">
            <v>INE650L01011</v>
          </cell>
        </row>
        <row r="237">
          <cell r="A237" t="str">
            <v>BSE</v>
          </cell>
          <cell r="B237" t="str">
            <v>EQ</v>
          </cell>
          <cell r="C237">
            <v>657.15</v>
          </cell>
          <cell r="D237">
            <v>659.85</v>
          </cell>
          <cell r="E237">
            <v>631</v>
          </cell>
          <cell r="F237">
            <v>633.5</v>
          </cell>
          <cell r="G237">
            <v>633</v>
          </cell>
          <cell r="H237">
            <v>656.95</v>
          </cell>
          <cell r="I237">
            <v>203029</v>
          </cell>
          <cell r="J237">
            <v>130608570.25</v>
          </cell>
          <cell r="K237">
            <v>43382</v>
          </cell>
          <cell r="L237">
            <v>9625</v>
          </cell>
          <cell r="M237" t="str">
            <v>INE118H01025</v>
          </cell>
        </row>
        <row r="238">
          <cell r="A238" t="str">
            <v>BSELINFRA</v>
          </cell>
          <cell r="B238" t="str">
            <v>EQ</v>
          </cell>
          <cell r="C238">
            <v>2.65</v>
          </cell>
          <cell r="D238">
            <v>2.7</v>
          </cell>
          <cell r="E238">
            <v>2.6</v>
          </cell>
          <cell r="F238">
            <v>2.6</v>
          </cell>
          <cell r="G238">
            <v>2.65</v>
          </cell>
          <cell r="H238">
            <v>2.7</v>
          </cell>
          <cell r="I238">
            <v>18912</v>
          </cell>
          <cell r="J238">
            <v>49969.75</v>
          </cell>
          <cell r="K238">
            <v>43382</v>
          </cell>
          <cell r="L238">
            <v>35</v>
          </cell>
          <cell r="M238" t="str">
            <v>INE395A01016</v>
          </cell>
        </row>
        <row r="239">
          <cell r="A239" t="str">
            <v>BSL</v>
          </cell>
          <cell r="B239" t="str">
            <v>EQ</v>
          </cell>
          <cell r="C239">
            <v>42.65</v>
          </cell>
          <cell r="D239">
            <v>42.8</v>
          </cell>
          <cell r="E239">
            <v>40.75</v>
          </cell>
          <cell r="F239">
            <v>42.5</v>
          </cell>
          <cell r="G239">
            <v>42.6</v>
          </cell>
          <cell r="H239">
            <v>42.65</v>
          </cell>
          <cell r="I239">
            <v>3958</v>
          </cell>
          <cell r="J239">
            <v>166518.54999999999</v>
          </cell>
          <cell r="K239">
            <v>43382</v>
          </cell>
          <cell r="L239">
            <v>76</v>
          </cell>
          <cell r="M239" t="str">
            <v>INE594B01012</v>
          </cell>
        </row>
        <row r="240">
          <cell r="A240" t="str">
            <v>BSLGOLDETF</v>
          </cell>
          <cell r="B240" t="str">
            <v>EQ</v>
          </cell>
          <cell r="C240">
            <v>2875</v>
          </cell>
          <cell r="D240">
            <v>2928.9</v>
          </cell>
          <cell r="E240">
            <v>2875</v>
          </cell>
          <cell r="F240">
            <v>2928.9</v>
          </cell>
          <cell r="G240">
            <v>2928.9</v>
          </cell>
          <cell r="H240">
            <v>2929.95</v>
          </cell>
          <cell r="I240">
            <v>21</v>
          </cell>
          <cell r="J240">
            <v>60740.6</v>
          </cell>
          <cell r="K240">
            <v>43382</v>
          </cell>
          <cell r="L240">
            <v>4</v>
          </cell>
          <cell r="M240" t="str">
            <v>INF209K01HT2</v>
          </cell>
        </row>
        <row r="241">
          <cell r="A241" t="str">
            <v>BSLNIFTY</v>
          </cell>
          <cell r="B241" t="str">
            <v>EQ</v>
          </cell>
          <cell r="C241">
            <v>113.99</v>
          </cell>
          <cell r="D241">
            <v>113.99</v>
          </cell>
          <cell r="E241">
            <v>113.99</v>
          </cell>
          <cell r="F241">
            <v>113.99</v>
          </cell>
          <cell r="G241">
            <v>113.99</v>
          </cell>
          <cell r="H241">
            <v>110.4</v>
          </cell>
          <cell r="I241">
            <v>6</v>
          </cell>
          <cell r="J241">
            <v>683.94</v>
          </cell>
          <cell r="K241">
            <v>43382</v>
          </cell>
          <cell r="L241">
            <v>2</v>
          </cell>
          <cell r="M241" t="str">
            <v>INF209K01IR4</v>
          </cell>
        </row>
        <row r="242">
          <cell r="A242" t="str">
            <v>BURNPUR</v>
          </cell>
          <cell r="B242" t="str">
            <v>BE</v>
          </cell>
          <cell r="C242">
            <v>3.75</v>
          </cell>
          <cell r="D242">
            <v>3.9</v>
          </cell>
          <cell r="E242">
            <v>3.7</v>
          </cell>
          <cell r="F242">
            <v>3.75</v>
          </cell>
          <cell r="G242">
            <v>3.85</v>
          </cell>
          <cell r="H242">
            <v>3.8</v>
          </cell>
          <cell r="I242">
            <v>93243</v>
          </cell>
          <cell r="J242">
            <v>353552.55</v>
          </cell>
          <cell r="K242">
            <v>43382</v>
          </cell>
          <cell r="L242">
            <v>157</v>
          </cell>
          <cell r="M242" t="str">
            <v>INE817H01014</v>
          </cell>
        </row>
        <row r="243">
          <cell r="A243" t="str">
            <v>BUTTERFLY</v>
          </cell>
          <cell r="B243" t="str">
            <v>EQ</v>
          </cell>
          <cell r="C243">
            <v>217</v>
          </cell>
          <cell r="D243">
            <v>217</v>
          </cell>
          <cell r="E243">
            <v>199.45</v>
          </cell>
          <cell r="F243">
            <v>199.55</v>
          </cell>
          <cell r="G243">
            <v>199.45</v>
          </cell>
          <cell r="H243">
            <v>209.9</v>
          </cell>
          <cell r="I243">
            <v>7322</v>
          </cell>
          <cell r="J243">
            <v>1487462.75</v>
          </cell>
          <cell r="K243">
            <v>43382</v>
          </cell>
          <cell r="L243">
            <v>398</v>
          </cell>
          <cell r="M243" t="str">
            <v>INE295F01017</v>
          </cell>
        </row>
        <row r="244">
          <cell r="A244" t="str">
            <v>BVCL</v>
          </cell>
          <cell r="B244" t="str">
            <v>BE</v>
          </cell>
          <cell r="C244">
            <v>14.8</v>
          </cell>
          <cell r="D244">
            <v>14.8</v>
          </cell>
          <cell r="E244">
            <v>14.3</v>
          </cell>
          <cell r="F244">
            <v>14.5</v>
          </cell>
          <cell r="G244">
            <v>14.5</v>
          </cell>
          <cell r="H244">
            <v>14.95</v>
          </cell>
          <cell r="I244">
            <v>2549</v>
          </cell>
          <cell r="J244">
            <v>37098.400000000001</v>
          </cell>
          <cell r="K244">
            <v>43382</v>
          </cell>
          <cell r="L244">
            <v>25</v>
          </cell>
          <cell r="M244" t="str">
            <v>INE139I01011</v>
          </cell>
        </row>
        <row r="245">
          <cell r="A245" t="str">
            <v>BYKE</v>
          </cell>
          <cell r="B245" t="str">
            <v>EQ</v>
          </cell>
          <cell r="C245">
            <v>80.400000000000006</v>
          </cell>
          <cell r="D245">
            <v>80.400000000000006</v>
          </cell>
          <cell r="E245">
            <v>73.8</v>
          </cell>
          <cell r="F245">
            <v>74.45</v>
          </cell>
          <cell r="G245">
            <v>74</v>
          </cell>
          <cell r="H245">
            <v>78.650000000000006</v>
          </cell>
          <cell r="I245">
            <v>46649</v>
          </cell>
          <cell r="J245">
            <v>3537584.45</v>
          </cell>
          <cell r="K245">
            <v>43382</v>
          </cell>
          <cell r="L245">
            <v>983</v>
          </cell>
          <cell r="M245" t="str">
            <v>INE319B01014</v>
          </cell>
        </row>
        <row r="246">
          <cell r="A246" t="str">
            <v>CADILAHC</v>
          </cell>
          <cell r="B246" t="str">
            <v>EQ</v>
          </cell>
          <cell r="C246">
            <v>373.1</v>
          </cell>
          <cell r="D246">
            <v>385.95</v>
          </cell>
          <cell r="E246">
            <v>371.5</v>
          </cell>
          <cell r="F246">
            <v>380.95</v>
          </cell>
          <cell r="G246">
            <v>380</v>
          </cell>
          <cell r="H246">
            <v>376.4</v>
          </cell>
          <cell r="I246">
            <v>1617720</v>
          </cell>
          <cell r="J246">
            <v>612979788.25</v>
          </cell>
          <cell r="K246">
            <v>43382</v>
          </cell>
          <cell r="L246">
            <v>34772</v>
          </cell>
          <cell r="M246" t="str">
            <v>INE010B01027</v>
          </cell>
        </row>
        <row r="247">
          <cell r="A247" t="str">
            <v>CALSOFT</v>
          </cell>
          <cell r="B247" t="str">
            <v>BE</v>
          </cell>
          <cell r="C247">
            <v>38.450000000000003</v>
          </cell>
          <cell r="D247">
            <v>40.15</v>
          </cell>
          <cell r="E247">
            <v>37.75</v>
          </cell>
          <cell r="F247">
            <v>37.799999999999997</v>
          </cell>
          <cell r="G247">
            <v>37.75</v>
          </cell>
          <cell r="H247">
            <v>38.4</v>
          </cell>
          <cell r="I247">
            <v>8374</v>
          </cell>
          <cell r="J247">
            <v>319539.8</v>
          </cell>
          <cell r="K247">
            <v>43382</v>
          </cell>
          <cell r="L247">
            <v>54</v>
          </cell>
          <cell r="M247" t="str">
            <v>INE526B01014</v>
          </cell>
        </row>
        <row r="248">
          <cell r="A248" t="str">
            <v>CAMLINFINE</v>
          </cell>
          <cell r="B248" t="str">
            <v>EQ</v>
          </cell>
          <cell r="C248">
            <v>39.6</v>
          </cell>
          <cell r="D248">
            <v>41</v>
          </cell>
          <cell r="E248">
            <v>37.65</v>
          </cell>
          <cell r="F248">
            <v>38.799999999999997</v>
          </cell>
          <cell r="G248">
            <v>38.65</v>
          </cell>
          <cell r="H248">
            <v>39.450000000000003</v>
          </cell>
          <cell r="I248">
            <v>669716</v>
          </cell>
          <cell r="J248">
            <v>26333061.949999999</v>
          </cell>
          <cell r="K248">
            <v>43382</v>
          </cell>
          <cell r="L248">
            <v>6896</v>
          </cell>
          <cell r="M248" t="str">
            <v>INE052I01032</v>
          </cell>
        </row>
        <row r="249">
          <cell r="A249" t="str">
            <v>CANBK</v>
          </cell>
          <cell r="B249" t="str">
            <v>EQ</v>
          </cell>
          <cell r="C249">
            <v>219.9</v>
          </cell>
          <cell r="D249">
            <v>219.9</v>
          </cell>
          <cell r="E249">
            <v>211.2</v>
          </cell>
          <cell r="F249">
            <v>216.2</v>
          </cell>
          <cell r="G249">
            <v>214.65</v>
          </cell>
          <cell r="H249">
            <v>216.7</v>
          </cell>
          <cell r="I249">
            <v>6454245</v>
          </cell>
          <cell r="J249">
            <v>1394446116.8499999</v>
          </cell>
          <cell r="K249">
            <v>43382</v>
          </cell>
          <cell r="L249">
            <v>41259</v>
          </cell>
          <cell r="M249" t="str">
            <v>INE476A01014</v>
          </cell>
        </row>
        <row r="250">
          <cell r="A250" t="str">
            <v>CANDC</v>
          </cell>
          <cell r="B250" t="str">
            <v>EQ</v>
          </cell>
          <cell r="C250">
            <v>24.75</v>
          </cell>
          <cell r="D250">
            <v>24.9</v>
          </cell>
          <cell r="E250">
            <v>23.5</v>
          </cell>
          <cell r="F250">
            <v>24</v>
          </cell>
          <cell r="G250">
            <v>24.35</v>
          </cell>
          <cell r="H250">
            <v>24.2</v>
          </cell>
          <cell r="I250">
            <v>38570</v>
          </cell>
          <cell r="J250">
            <v>942108</v>
          </cell>
          <cell r="K250">
            <v>43382</v>
          </cell>
          <cell r="L250">
            <v>99</v>
          </cell>
          <cell r="M250" t="str">
            <v>INE874H01015</v>
          </cell>
        </row>
        <row r="251">
          <cell r="A251" t="str">
            <v>CANFINHOME</v>
          </cell>
          <cell r="B251" t="str">
            <v>EQ</v>
          </cell>
          <cell r="C251">
            <v>226.3</v>
          </cell>
          <cell r="D251">
            <v>247</v>
          </cell>
          <cell r="E251">
            <v>220.05</v>
          </cell>
          <cell r="F251">
            <v>234.25</v>
          </cell>
          <cell r="G251">
            <v>236.15</v>
          </cell>
          <cell r="H251">
            <v>225.3</v>
          </cell>
          <cell r="I251">
            <v>2766301</v>
          </cell>
          <cell r="J251">
            <v>640716200.70000005</v>
          </cell>
          <cell r="K251">
            <v>43382</v>
          </cell>
          <cell r="L251">
            <v>37181</v>
          </cell>
          <cell r="M251" t="str">
            <v>INE477A01020</v>
          </cell>
        </row>
        <row r="252">
          <cell r="A252" t="str">
            <v>CANTABIL</v>
          </cell>
          <cell r="B252" t="str">
            <v>EQ</v>
          </cell>
          <cell r="C252">
            <v>132.94999999999999</v>
          </cell>
          <cell r="D252">
            <v>136</v>
          </cell>
          <cell r="E252">
            <v>131.05000000000001</v>
          </cell>
          <cell r="F252">
            <v>131.80000000000001</v>
          </cell>
          <cell r="G252">
            <v>131.80000000000001</v>
          </cell>
          <cell r="H252">
            <v>132.30000000000001</v>
          </cell>
          <cell r="I252">
            <v>23170</v>
          </cell>
          <cell r="J252">
            <v>3055196.75</v>
          </cell>
          <cell r="K252">
            <v>43382</v>
          </cell>
          <cell r="L252">
            <v>467</v>
          </cell>
          <cell r="M252" t="str">
            <v>INE068L01016</v>
          </cell>
        </row>
        <row r="253">
          <cell r="A253" t="str">
            <v>CAPACITE</v>
          </cell>
          <cell r="B253" t="str">
            <v>EQ</v>
          </cell>
          <cell r="C253">
            <v>195.85</v>
          </cell>
          <cell r="D253">
            <v>199.9</v>
          </cell>
          <cell r="E253">
            <v>188.25</v>
          </cell>
          <cell r="F253">
            <v>190.75</v>
          </cell>
          <cell r="G253">
            <v>191.9</v>
          </cell>
          <cell r="H253">
            <v>194.9</v>
          </cell>
          <cell r="I253">
            <v>36103</v>
          </cell>
          <cell r="J253">
            <v>7000768.5499999998</v>
          </cell>
          <cell r="K253">
            <v>43382</v>
          </cell>
          <cell r="L253">
            <v>1375</v>
          </cell>
          <cell r="M253" t="str">
            <v>INE264T01014</v>
          </cell>
        </row>
        <row r="254">
          <cell r="A254" t="str">
            <v>CAPF</v>
          </cell>
          <cell r="B254" t="str">
            <v>EQ</v>
          </cell>
          <cell r="C254">
            <v>451</v>
          </cell>
          <cell r="D254">
            <v>461.75</v>
          </cell>
          <cell r="E254">
            <v>437.25</v>
          </cell>
          <cell r="F254">
            <v>451.05</v>
          </cell>
          <cell r="G254">
            <v>453.9</v>
          </cell>
          <cell r="H254">
            <v>453.95</v>
          </cell>
          <cell r="I254">
            <v>727790</v>
          </cell>
          <cell r="J254">
            <v>327870818.05000001</v>
          </cell>
          <cell r="K254">
            <v>43382</v>
          </cell>
          <cell r="L254">
            <v>16037</v>
          </cell>
          <cell r="M254" t="str">
            <v>INE688I01017</v>
          </cell>
        </row>
        <row r="255">
          <cell r="A255" t="str">
            <v>CAPLIPOINT</v>
          </cell>
          <cell r="B255" t="str">
            <v>EQ</v>
          </cell>
          <cell r="C255">
            <v>411.9</v>
          </cell>
          <cell r="D255">
            <v>419.9</v>
          </cell>
          <cell r="E255">
            <v>406.3</v>
          </cell>
          <cell r="F255">
            <v>410.4</v>
          </cell>
          <cell r="G255">
            <v>411</v>
          </cell>
          <cell r="H255">
            <v>409.05</v>
          </cell>
          <cell r="I255">
            <v>21898</v>
          </cell>
          <cell r="J255">
            <v>9054084.6999999993</v>
          </cell>
          <cell r="K255">
            <v>43382</v>
          </cell>
          <cell r="L255">
            <v>1372</v>
          </cell>
          <cell r="M255" t="str">
            <v>INE475E01026</v>
          </cell>
        </row>
        <row r="256">
          <cell r="A256" t="str">
            <v>CAPTRUST</v>
          </cell>
          <cell r="B256" t="str">
            <v>EQ</v>
          </cell>
          <cell r="C256">
            <v>265</v>
          </cell>
          <cell r="D256">
            <v>270</v>
          </cell>
          <cell r="E256">
            <v>256.5</v>
          </cell>
          <cell r="F256">
            <v>259.14999999999998</v>
          </cell>
          <cell r="G256">
            <v>258</v>
          </cell>
          <cell r="H256">
            <v>260.2</v>
          </cell>
          <cell r="I256">
            <v>5025</v>
          </cell>
          <cell r="J256">
            <v>1318026.6499999999</v>
          </cell>
          <cell r="K256">
            <v>43382</v>
          </cell>
          <cell r="L256">
            <v>149</v>
          </cell>
          <cell r="M256" t="str">
            <v>INE707C01018</v>
          </cell>
        </row>
        <row r="257">
          <cell r="A257" t="str">
            <v>CARBORUNIV</v>
          </cell>
          <cell r="B257" t="str">
            <v>EQ</v>
          </cell>
          <cell r="C257">
            <v>334.2</v>
          </cell>
          <cell r="D257">
            <v>339.15</v>
          </cell>
          <cell r="E257">
            <v>327.3</v>
          </cell>
          <cell r="F257">
            <v>334.15</v>
          </cell>
          <cell r="G257">
            <v>333</v>
          </cell>
          <cell r="H257">
            <v>334.4</v>
          </cell>
          <cell r="I257">
            <v>29499</v>
          </cell>
          <cell r="J257">
            <v>9812302.3499999996</v>
          </cell>
          <cell r="K257">
            <v>43382</v>
          </cell>
          <cell r="L257">
            <v>1461</v>
          </cell>
          <cell r="M257" t="str">
            <v>INE120A01034</v>
          </cell>
        </row>
        <row r="258">
          <cell r="A258" t="str">
            <v>CAREERP</v>
          </cell>
          <cell r="B258" t="str">
            <v>EQ</v>
          </cell>
          <cell r="C258">
            <v>66.3</v>
          </cell>
          <cell r="D258">
            <v>67.8</v>
          </cell>
          <cell r="E258">
            <v>66.3</v>
          </cell>
          <cell r="F258">
            <v>66.650000000000006</v>
          </cell>
          <cell r="G258">
            <v>66.5</v>
          </cell>
          <cell r="H258">
            <v>67</v>
          </cell>
          <cell r="I258">
            <v>6611</v>
          </cell>
          <cell r="J258">
            <v>440916.9</v>
          </cell>
          <cell r="K258">
            <v>43382</v>
          </cell>
          <cell r="L258">
            <v>93</v>
          </cell>
          <cell r="M258" t="str">
            <v>INE521J01018</v>
          </cell>
        </row>
        <row r="259">
          <cell r="A259" t="str">
            <v>CARERATING</v>
          </cell>
          <cell r="B259" t="str">
            <v>EQ</v>
          </cell>
          <cell r="C259">
            <v>1036.95</v>
          </cell>
          <cell r="D259">
            <v>1045.55</v>
          </cell>
          <cell r="E259">
            <v>1000</v>
          </cell>
          <cell r="F259">
            <v>1012.45</v>
          </cell>
          <cell r="G259">
            <v>1013.1</v>
          </cell>
          <cell r="H259">
            <v>1036.8</v>
          </cell>
          <cell r="I259">
            <v>103529</v>
          </cell>
          <cell r="J259">
            <v>105538552.45</v>
          </cell>
          <cell r="K259">
            <v>43382</v>
          </cell>
          <cell r="L259">
            <v>3581</v>
          </cell>
          <cell r="M259" t="str">
            <v>INE752H01013</v>
          </cell>
        </row>
        <row r="260">
          <cell r="A260" t="str">
            <v>CASTEXTECH</v>
          </cell>
          <cell r="B260" t="str">
            <v>EQ</v>
          </cell>
          <cell r="C260">
            <v>1.1499999999999999</v>
          </cell>
          <cell r="D260">
            <v>1.2</v>
          </cell>
          <cell r="E260">
            <v>1.1499999999999999</v>
          </cell>
          <cell r="F260">
            <v>1.2</v>
          </cell>
          <cell r="G260">
            <v>1.1499999999999999</v>
          </cell>
          <cell r="H260">
            <v>1.2</v>
          </cell>
          <cell r="I260">
            <v>418442</v>
          </cell>
          <cell r="J260">
            <v>493379.15</v>
          </cell>
          <cell r="K260">
            <v>43382</v>
          </cell>
          <cell r="L260">
            <v>1358</v>
          </cell>
          <cell r="M260" t="str">
            <v>INE068D01021</v>
          </cell>
        </row>
        <row r="261">
          <cell r="A261" t="str">
            <v>CASTROLIND</v>
          </cell>
          <cell r="B261" t="str">
            <v>EQ</v>
          </cell>
          <cell r="C261">
            <v>138.85</v>
          </cell>
          <cell r="D261">
            <v>138.85</v>
          </cell>
          <cell r="E261">
            <v>135</v>
          </cell>
          <cell r="F261">
            <v>137.5</v>
          </cell>
          <cell r="G261">
            <v>136.44999999999999</v>
          </cell>
          <cell r="H261">
            <v>137.85</v>
          </cell>
          <cell r="I261">
            <v>905100</v>
          </cell>
          <cell r="J261">
            <v>123868159.95</v>
          </cell>
          <cell r="K261">
            <v>43382</v>
          </cell>
          <cell r="L261">
            <v>19456</v>
          </cell>
          <cell r="M261" t="str">
            <v>INE172A01027</v>
          </cell>
        </row>
        <row r="262">
          <cell r="A262" t="str">
            <v>CCCL</v>
          </cell>
          <cell r="B262" t="str">
            <v>EQ</v>
          </cell>
          <cell r="C262">
            <v>1.9</v>
          </cell>
          <cell r="D262">
            <v>2</v>
          </cell>
          <cell r="E262">
            <v>1.7</v>
          </cell>
          <cell r="F262">
            <v>1.9</v>
          </cell>
          <cell r="G262">
            <v>1.95</v>
          </cell>
          <cell r="H262">
            <v>2</v>
          </cell>
          <cell r="I262">
            <v>64119</v>
          </cell>
          <cell r="J262">
            <v>120069</v>
          </cell>
          <cell r="K262">
            <v>43382</v>
          </cell>
          <cell r="L262">
            <v>77</v>
          </cell>
          <cell r="M262" t="str">
            <v>INE429I01024</v>
          </cell>
        </row>
        <row r="263">
          <cell r="A263" t="str">
            <v>CCHHL</v>
          </cell>
          <cell r="B263" t="str">
            <v>EQ</v>
          </cell>
          <cell r="C263">
            <v>7.65</v>
          </cell>
          <cell r="D263">
            <v>7.65</v>
          </cell>
          <cell r="E263">
            <v>7.25</v>
          </cell>
          <cell r="F263">
            <v>7.25</v>
          </cell>
          <cell r="G263">
            <v>7.25</v>
          </cell>
          <cell r="H263">
            <v>7.45</v>
          </cell>
          <cell r="I263">
            <v>41012</v>
          </cell>
          <cell r="J263">
            <v>300386.90000000002</v>
          </cell>
          <cell r="K263">
            <v>43382</v>
          </cell>
          <cell r="L263">
            <v>106</v>
          </cell>
          <cell r="M263" t="str">
            <v>INE652F01027</v>
          </cell>
        </row>
        <row r="264">
          <cell r="A264" t="str">
            <v>CCL</v>
          </cell>
          <cell r="B264" t="str">
            <v>EQ</v>
          </cell>
          <cell r="C264">
            <v>249</v>
          </cell>
          <cell r="D264">
            <v>252.7</v>
          </cell>
          <cell r="E264">
            <v>244.85</v>
          </cell>
          <cell r="F264">
            <v>245.2</v>
          </cell>
          <cell r="G264">
            <v>245</v>
          </cell>
          <cell r="H264">
            <v>247.65</v>
          </cell>
          <cell r="I264">
            <v>33609</v>
          </cell>
          <cell r="J264">
            <v>8316468.0999999996</v>
          </cell>
          <cell r="K264">
            <v>43382</v>
          </cell>
          <cell r="L264">
            <v>1242</v>
          </cell>
          <cell r="M264" t="str">
            <v>INE421D01022</v>
          </cell>
        </row>
        <row r="265">
          <cell r="A265" t="str">
            <v>CDSL</v>
          </cell>
          <cell r="B265" t="str">
            <v>EQ</v>
          </cell>
          <cell r="C265">
            <v>231</v>
          </cell>
          <cell r="D265">
            <v>231</v>
          </cell>
          <cell r="E265">
            <v>225.9</v>
          </cell>
          <cell r="F265">
            <v>230.05</v>
          </cell>
          <cell r="G265">
            <v>229.5</v>
          </cell>
          <cell r="H265">
            <v>229.5</v>
          </cell>
          <cell r="I265">
            <v>124671</v>
          </cell>
          <cell r="J265">
            <v>28513828.149999999</v>
          </cell>
          <cell r="K265">
            <v>43382</v>
          </cell>
          <cell r="L265">
            <v>4856</v>
          </cell>
          <cell r="M265" t="str">
            <v>INE736A01011</v>
          </cell>
        </row>
        <row r="266">
          <cell r="A266" t="str">
            <v>CEATLTD</v>
          </cell>
          <cell r="B266" t="str">
            <v>EQ</v>
          </cell>
          <cell r="C266">
            <v>1068.2</v>
          </cell>
          <cell r="D266">
            <v>1095.05</v>
          </cell>
          <cell r="E266">
            <v>1042.8499999999999</v>
          </cell>
          <cell r="F266">
            <v>1057.6500000000001</v>
          </cell>
          <cell r="G266">
            <v>1054.95</v>
          </cell>
          <cell r="H266">
            <v>1067.2</v>
          </cell>
          <cell r="I266">
            <v>669845</v>
          </cell>
          <cell r="J266">
            <v>716150310.5</v>
          </cell>
          <cell r="K266">
            <v>43382</v>
          </cell>
          <cell r="L266">
            <v>24521</v>
          </cell>
          <cell r="M266" t="str">
            <v>INE482A01020</v>
          </cell>
        </row>
        <row r="267">
          <cell r="A267" t="str">
            <v>CEBBCO</v>
          </cell>
          <cell r="B267" t="str">
            <v>EQ</v>
          </cell>
          <cell r="C267">
            <v>12</v>
          </cell>
          <cell r="D267">
            <v>12.4</v>
          </cell>
          <cell r="E267">
            <v>10.8</v>
          </cell>
          <cell r="F267">
            <v>11.8</v>
          </cell>
          <cell r="G267">
            <v>12.2</v>
          </cell>
          <cell r="H267">
            <v>12.25</v>
          </cell>
          <cell r="I267">
            <v>91869</v>
          </cell>
          <cell r="J267">
            <v>1076221.3999999999</v>
          </cell>
          <cell r="K267">
            <v>43382</v>
          </cell>
          <cell r="L267">
            <v>379</v>
          </cell>
          <cell r="M267" t="str">
            <v>INE209L01016</v>
          </cell>
        </row>
        <row r="268">
          <cell r="A268" t="str">
            <v>CELEBRITY</v>
          </cell>
          <cell r="B268" t="str">
            <v>EQ</v>
          </cell>
          <cell r="C268">
            <v>8.4</v>
          </cell>
          <cell r="D268">
            <v>9.4</v>
          </cell>
          <cell r="E268">
            <v>8.4</v>
          </cell>
          <cell r="F268">
            <v>8.75</v>
          </cell>
          <cell r="G268">
            <v>8.6999999999999993</v>
          </cell>
          <cell r="H268">
            <v>8.6</v>
          </cell>
          <cell r="I268">
            <v>10925</v>
          </cell>
          <cell r="J268">
            <v>95279.5</v>
          </cell>
          <cell r="K268">
            <v>43382</v>
          </cell>
          <cell r="L268">
            <v>82</v>
          </cell>
          <cell r="M268" t="str">
            <v>INE185H01016</v>
          </cell>
        </row>
        <row r="269">
          <cell r="A269" t="str">
            <v>CELESTIAL</v>
          </cell>
          <cell r="B269" t="str">
            <v>EQ</v>
          </cell>
          <cell r="C269">
            <v>10.1</v>
          </cell>
          <cell r="D269">
            <v>10.1</v>
          </cell>
          <cell r="E269">
            <v>10.1</v>
          </cell>
          <cell r="F269">
            <v>10.1</v>
          </cell>
          <cell r="G269">
            <v>10.1</v>
          </cell>
          <cell r="H269">
            <v>11.2</v>
          </cell>
          <cell r="I269">
            <v>53523</v>
          </cell>
          <cell r="J269">
            <v>540582.30000000005</v>
          </cell>
          <cell r="K269">
            <v>43382</v>
          </cell>
          <cell r="L269">
            <v>144</v>
          </cell>
          <cell r="M269" t="str">
            <v>INE221I01017</v>
          </cell>
        </row>
        <row r="270">
          <cell r="A270" t="str">
            <v>CENTENKA</v>
          </cell>
          <cell r="B270" t="str">
            <v>EQ</v>
          </cell>
          <cell r="C270">
            <v>243.05</v>
          </cell>
          <cell r="D270">
            <v>246.5</v>
          </cell>
          <cell r="E270">
            <v>227</v>
          </cell>
          <cell r="F270">
            <v>237.3</v>
          </cell>
          <cell r="G270">
            <v>236.55</v>
          </cell>
          <cell r="H270">
            <v>243</v>
          </cell>
          <cell r="I270">
            <v>70835</v>
          </cell>
          <cell r="J270">
            <v>16667782.550000001</v>
          </cell>
          <cell r="K270">
            <v>43382</v>
          </cell>
          <cell r="L270">
            <v>1690</v>
          </cell>
          <cell r="M270" t="str">
            <v>INE485A01015</v>
          </cell>
        </row>
        <row r="271">
          <cell r="A271" t="str">
            <v>CENTEXT</v>
          </cell>
          <cell r="B271" t="str">
            <v>EQ</v>
          </cell>
          <cell r="C271">
            <v>6.3</v>
          </cell>
          <cell r="D271">
            <v>6.3</v>
          </cell>
          <cell r="E271">
            <v>5.8</v>
          </cell>
          <cell r="F271">
            <v>6.1</v>
          </cell>
          <cell r="G271">
            <v>6.05</v>
          </cell>
          <cell r="H271">
            <v>6</v>
          </cell>
          <cell r="I271">
            <v>50237</v>
          </cell>
          <cell r="J271">
            <v>303905.45</v>
          </cell>
          <cell r="K271">
            <v>43382</v>
          </cell>
          <cell r="L271">
            <v>121</v>
          </cell>
          <cell r="M271" t="str">
            <v>INE281A01026</v>
          </cell>
        </row>
        <row r="272">
          <cell r="A272" t="str">
            <v>CENTRALBK</v>
          </cell>
          <cell r="B272" t="str">
            <v>EQ</v>
          </cell>
          <cell r="C272">
            <v>31</v>
          </cell>
          <cell r="D272">
            <v>31.35</v>
          </cell>
          <cell r="E272">
            <v>30.2</v>
          </cell>
          <cell r="F272">
            <v>30.2</v>
          </cell>
          <cell r="G272">
            <v>30.2</v>
          </cell>
          <cell r="H272">
            <v>31.75</v>
          </cell>
          <cell r="I272">
            <v>471981</v>
          </cell>
          <cell r="J272">
            <v>14286078.949999999</v>
          </cell>
          <cell r="K272">
            <v>43382</v>
          </cell>
          <cell r="L272">
            <v>1247</v>
          </cell>
          <cell r="M272" t="str">
            <v>INE483A01010</v>
          </cell>
        </row>
        <row r="273">
          <cell r="A273" t="str">
            <v>CENTRUM</v>
          </cell>
          <cell r="B273" t="str">
            <v>EQ</v>
          </cell>
          <cell r="C273">
            <v>34.5</v>
          </cell>
          <cell r="D273">
            <v>35.25</v>
          </cell>
          <cell r="E273">
            <v>31</v>
          </cell>
          <cell r="F273">
            <v>32.65</v>
          </cell>
          <cell r="G273">
            <v>33.9</v>
          </cell>
          <cell r="H273">
            <v>34.950000000000003</v>
          </cell>
          <cell r="I273">
            <v>429052</v>
          </cell>
          <cell r="J273">
            <v>13930656.449999999</v>
          </cell>
          <cell r="K273">
            <v>43382</v>
          </cell>
          <cell r="L273">
            <v>2105</v>
          </cell>
          <cell r="M273" t="str">
            <v>INE660C01027</v>
          </cell>
        </row>
        <row r="274">
          <cell r="A274" t="str">
            <v>CENTUM</v>
          </cell>
          <cell r="B274" t="str">
            <v>EQ</v>
          </cell>
          <cell r="C274">
            <v>371.95</v>
          </cell>
          <cell r="D274">
            <v>371.95</v>
          </cell>
          <cell r="E274">
            <v>355.05</v>
          </cell>
          <cell r="F274">
            <v>361.7</v>
          </cell>
          <cell r="G274">
            <v>370</v>
          </cell>
          <cell r="H274">
            <v>359.55</v>
          </cell>
          <cell r="I274">
            <v>12185</v>
          </cell>
          <cell r="J274">
            <v>4382483</v>
          </cell>
          <cell r="K274">
            <v>43382</v>
          </cell>
          <cell r="L274">
            <v>160</v>
          </cell>
          <cell r="M274" t="str">
            <v>INE320B01020</v>
          </cell>
        </row>
        <row r="275">
          <cell r="A275" t="str">
            <v>CENTURYPLY</v>
          </cell>
          <cell r="B275" t="str">
            <v>EQ</v>
          </cell>
          <cell r="C275">
            <v>157</v>
          </cell>
          <cell r="D275">
            <v>162.15</v>
          </cell>
          <cell r="E275">
            <v>155.35</v>
          </cell>
          <cell r="F275">
            <v>159.35</v>
          </cell>
          <cell r="G275">
            <v>157.94999999999999</v>
          </cell>
          <cell r="H275">
            <v>159.65</v>
          </cell>
          <cell r="I275">
            <v>332546</v>
          </cell>
          <cell r="J275">
            <v>52595281.049999997</v>
          </cell>
          <cell r="K275">
            <v>43382</v>
          </cell>
          <cell r="L275">
            <v>2588</v>
          </cell>
          <cell r="M275" t="str">
            <v>INE348B01021</v>
          </cell>
        </row>
        <row r="276">
          <cell r="A276" t="str">
            <v>CENTURYTEX</v>
          </cell>
          <cell r="B276" t="str">
            <v>EQ</v>
          </cell>
          <cell r="C276">
            <v>750</v>
          </cell>
          <cell r="D276">
            <v>760.1</v>
          </cell>
          <cell r="E276">
            <v>721.55</v>
          </cell>
          <cell r="F276">
            <v>738.35</v>
          </cell>
          <cell r="G276">
            <v>736.45</v>
          </cell>
          <cell r="H276">
            <v>747.8</v>
          </cell>
          <cell r="I276">
            <v>635939</v>
          </cell>
          <cell r="J276">
            <v>470662912.14999998</v>
          </cell>
          <cell r="K276">
            <v>43382</v>
          </cell>
          <cell r="L276">
            <v>15179</v>
          </cell>
          <cell r="M276" t="str">
            <v>INE055A01016</v>
          </cell>
        </row>
        <row r="277">
          <cell r="A277" t="str">
            <v>CERA</v>
          </cell>
          <cell r="B277" t="str">
            <v>EQ</v>
          </cell>
          <cell r="C277">
            <v>2465.1</v>
          </cell>
          <cell r="D277">
            <v>2473.65</v>
          </cell>
          <cell r="E277">
            <v>2444.75</v>
          </cell>
          <cell r="F277">
            <v>2459.0500000000002</v>
          </cell>
          <cell r="G277">
            <v>2455.0500000000002</v>
          </cell>
          <cell r="H277">
            <v>2443.1</v>
          </cell>
          <cell r="I277">
            <v>1995</v>
          </cell>
          <cell r="J277">
            <v>4898597.0999999996</v>
          </cell>
          <cell r="K277">
            <v>43382</v>
          </cell>
          <cell r="L277">
            <v>260</v>
          </cell>
          <cell r="M277" t="str">
            <v>INE739E01017</v>
          </cell>
        </row>
        <row r="278">
          <cell r="A278" t="str">
            <v>CEREBRAINT</v>
          </cell>
          <cell r="B278" t="str">
            <v>EQ</v>
          </cell>
          <cell r="C278">
            <v>32.049999999999997</v>
          </cell>
          <cell r="D278">
            <v>32.049999999999997</v>
          </cell>
          <cell r="E278">
            <v>30.15</v>
          </cell>
          <cell r="F278">
            <v>30.75</v>
          </cell>
          <cell r="G278">
            <v>30.65</v>
          </cell>
          <cell r="H278">
            <v>31.7</v>
          </cell>
          <cell r="I278">
            <v>605777</v>
          </cell>
          <cell r="J278">
            <v>18508946.949999999</v>
          </cell>
          <cell r="K278">
            <v>43382</v>
          </cell>
          <cell r="L278">
            <v>1492</v>
          </cell>
          <cell r="M278" t="str">
            <v>INE345B01019</v>
          </cell>
        </row>
        <row r="279">
          <cell r="A279" t="str">
            <v>CESC</v>
          </cell>
          <cell r="B279" t="str">
            <v>EQ</v>
          </cell>
          <cell r="C279">
            <v>829.1</v>
          </cell>
          <cell r="D279">
            <v>847.8</v>
          </cell>
          <cell r="E279">
            <v>813.65</v>
          </cell>
          <cell r="F279">
            <v>836</v>
          </cell>
          <cell r="G279">
            <v>836.8</v>
          </cell>
          <cell r="H279">
            <v>827.05</v>
          </cell>
          <cell r="I279">
            <v>433418</v>
          </cell>
          <cell r="J279">
            <v>360423941.39999998</v>
          </cell>
          <cell r="K279">
            <v>43382</v>
          </cell>
          <cell r="L279">
            <v>18692</v>
          </cell>
          <cell r="M279" t="str">
            <v>INE486A01013</v>
          </cell>
        </row>
        <row r="280">
          <cell r="A280" t="str">
            <v>CGCL</v>
          </cell>
          <cell r="B280" t="str">
            <v>EQ</v>
          </cell>
          <cell r="C280">
            <v>82</v>
          </cell>
          <cell r="D280">
            <v>84.7</v>
          </cell>
          <cell r="E280">
            <v>82</v>
          </cell>
          <cell r="F280">
            <v>84.2</v>
          </cell>
          <cell r="G280">
            <v>84.5</v>
          </cell>
          <cell r="H280">
            <v>82.8</v>
          </cell>
          <cell r="I280">
            <v>50665</v>
          </cell>
          <cell r="J280">
            <v>4243612.55</v>
          </cell>
          <cell r="K280">
            <v>43382</v>
          </cell>
          <cell r="L280">
            <v>334</v>
          </cell>
          <cell r="M280" t="str">
            <v>INE180C01026</v>
          </cell>
        </row>
        <row r="281">
          <cell r="A281" t="str">
            <v>CGPOWER</v>
          </cell>
          <cell r="B281" t="str">
            <v>EQ</v>
          </cell>
          <cell r="C281">
            <v>40.9</v>
          </cell>
          <cell r="D281">
            <v>42.2</v>
          </cell>
          <cell r="E281">
            <v>39.700000000000003</v>
          </cell>
          <cell r="F281">
            <v>40.65</v>
          </cell>
          <cell r="G281">
            <v>40.25</v>
          </cell>
          <cell r="H281">
            <v>40.799999999999997</v>
          </cell>
          <cell r="I281">
            <v>2149162</v>
          </cell>
          <cell r="J281">
            <v>88040542.549999997</v>
          </cell>
          <cell r="K281">
            <v>43382</v>
          </cell>
          <cell r="L281">
            <v>5975</v>
          </cell>
          <cell r="M281" t="str">
            <v>INE067A01029</v>
          </cell>
        </row>
        <row r="282">
          <cell r="A282" t="str">
            <v>CHAMBLFERT</v>
          </cell>
          <cell r="B282" t="str">
            <v>EQ</v>
          </cell>
          <cell r="C282">
            <v>137.30000000000001</v>
          </cell>
          <cell r="D282">
            <v>138.5</v>
          </cell>
          <cell r="E282">
            <v>135.4</v>
          </cell>
          <cell r="F282">
            <v>137.44999999999999</v>
          </cell>
          <cell r="G282">
            <v>138.30000000000001</v>
          </cell>
          <cell r="H282">
            <v>137.4</v>
          </cell>
          <cell r="I282">
            <v>968077</v>
          </cell>
          <cell r="J282">
            <v>132199412.45</v>
          </cell>
          <cell r="K282">
            <v>43382</v>
          </cell>
          <cell r="L282">
            <v>2826</v>
          </cell>
          <cell r="M282" t="str">
            <v>INE085A01013</v>
          </cell>
        </row>
        <row r="283">
          <cell r="A283" t="str">
            <v>CHEMFAB</v>
          </cell>
          <cell r="B283" t="str">
            <v>EQ</v>
          </cell>
          <cell r="C283">
            <v>155.1</v>
          </cell>
          <cell r="D283">
            <v>159.5</v>
          </cell>
          <cell r="E283">
            <v>155</v>
          </cell>
          <cell r="F283">
            <v>155.4</v>
          </cell>
          <cell r="G283">
            <v>156.85</v>
          </cell>
          <cell r="H283">
            <v>157.85</v>
          </cell>
          <cell r="I283">
            <v>3123</v>
          </cell>
          <cell r="J283">
            <v>486047.05</v>
          </cell>
          <cell r="K283">
            <v>43382</v>
          </cell>
          <cell r="L283">
            <v>58</v>
          </cell>
          <cell r="M283" t="str">
            <v>INE783X01023</v>
          </cell>
        </row>
        <row r="284">
          <cell r="A284" t="str">
            <v>CHENNPETRO</v>
          </cell>
          <cell r="B284" t="str">
            <v>EQ</v>
          </cell>
          <cell r="C284">
            <v>223</v>
          </cell>
          <cell r="D284">
            <v>233.8</v>
          </cell>
          <cell r="E284">
            <v>220.65</v>
          </cell>
          <cell r="F284">
            <v>225.95</v>
          </cell>
          <cell r="G284">
            <v>227</v>
          </cell>
          <cell r="H284">
            <v>232.2</v>
          </cell>
          <cell r="I284">
            <v>866556</v>
          </cell>
          <cell r="J284">
            <v>196117789.94999999</v>
          </cell>
          <cell r="K284">
            <v>43382</v>
          </cell>
          <cell r="L284">
            <v>11820</v>
          </cell>
          <cell r="M284" t="str">
            <v>INE178A01016</v>
          </cell>
        </row>
        <row r="285">
          <cell r="A285" t="str">
            <v>CHOLAFIN</v>
          </cell>
          <cell r="B285" t="str">
            <v>EQ</v>
          </cell>
          <cell r="C285">
            <v>1055.3499999999999</v>
          </cell>
          <cell r="D285">
            <v>1097</v>
          </cell>
          <cell r="E285">
            <v>1039.6500000000001</v>
          </cell>
          <cell r="F285">
            <v>1064.55</v>
          </cell>
          <cell r="G285">
            <v>1064</v>
          </cell>
          <cell r="H285">
            <v>1055.3499999999999</v>
          </cell>
          <cell r="I285">
            <v>780760</v>
          </cell>
          <cell r="J285">
            <v>828417055.04999995</v>
          </cell>
          <cell r="K285">
            <v>43382</v>
          </cell>
          <cell r="L285">
            <v>32822</v>
          </cell>
          <cell r="M285" t="str">
            <v>INE121A01016</v>
          </cell>
        </row>
        <row r="286">
          <cell r="A286" t="str">
            <v>CHROMATIC</v>
          </cell>
          <cell r="B286" t="str">
            <v>BE</v>
          </cell>
          <cell r="C286">
            <v>1.05</v>
          </cell>
          <cell r="D286">
            <v>1.05</v>
          </cell>
          <cell r="E286">
            <v>1.05</v>
          </cell>
          <cell r="F286">
            <v>1.05</v>
          </cell>
          <cell r="G286">
            <v>1.05</v>
          </cell>
          <cell r="H286">
            <v>1.05</v>
          </cell>
          <cell r="I286">
            <v>3129</v>
          </cell>
          <cell r="J286">
            <v>3285.45</v>
          </cell>
          <cell r="K286">
            <v>43382</v>
          </cell>
          <cell r="L286">
            <v>9</v>
          </cell>
          <cell r="M286" t="str">
            <v>INE662C01015</v>
          </cell>
        </row>
        <row r="287">
          <cell r="A287" t="str">
            <v>CIGNITITEC</v>
          </cell>
          <cell r="B287" t="str">
            <v>EQ</v>
          </cell>
          <cell r="C287">
            <v>357.05</v>
          </cell>
          <cell r="D287">
            <v>358</v>
          </cell>
          <cell r="E287">
            <v>344.95</v>
          </cell>
          <cell r="F287">
            <v>354.65</v>
          </cell>
          <cell r="G287">
            <v>354.7</v>
          </cell>
          <cell r="H287">
            <v>352.75</v>
          </cell>
          <cell r="I287">
            <v>16164</v>
          </cell>
          <cell r="J287">
            <v>5698634.5999999996</v>
          </cell>
          <cell r="K287">
            <v>43382</v>
          </cell>
          <cell r="L287">
            <v>357</v>
          </cell>
          <cell r="M287" t="str">
            <v>INE675C01017</v>
          </cell>
        </row>
        <row r="288">
          <cell r="A288" t="str">
            <v>CIMMCO</v>
          </cell>
          <cell r="B288" t="str">
            <v>EQ</v>
          </cell>
          <cell r="C288">
            <v>51.3</v>
          </cell>
          <cell r="D288">
            <v>51.3</v>
          </cell>
          <cell r="E288">
            <v>47.55</v>
          </cell>
          <cell r="F288">
            <v>48.75</v>
          </cell>
          <cell r="G288">
            <v>49</v>
          </cell>
          <cell r="H288">
            <v>48.85</v>
          </cell>
          <cell r="I288">
            <v>2013</v>
          </cell>
          <cell r="J288">
            <v>99025.7</v>
          </cell>
          <cell r="K288">
            <v>43382</v>
          </cell>
          <cell r="L288">
            <v>69</v>
          </cell>
          <cell r="M288" t="str">
            <v>INE184C01028</v>
          </cell>
        </row>
        <row r="289">
          <cell r="A289" t="str">
            <v>CINELINE</v>
          </cell>
          <cell r="B289" t="str">
            <v>EQ</v>
          </cell>
          <cell r="C289">
            <v>45</v>
          </cell>
          <cell r="D289">
            <v>46.2</v>
          </cell>
          <cell r="E289">
            <v>43.75</v>
          </cell>
          <cell r="F289">
            <v>44.1</v>
          </cell>
          <cell r="G289">
            <v>44</v>
          </cell>
          <cell r="H289">
            <v>45.45</v>
          </cell>
          <cell r="I289">
            <v>13450</v>
          </cell>
          <cell r="J289">
            <v>598550.44999999995</v>
          </cell>
          <cell r="K289">
            <v>43382</v>
          </cell>
          <cell r="L289">
            <v>188</v>
          </cell>
          <cell r="M289" t="str">
            <v>INE704H01022</v>
          </cell>
        </row>
        <row r="290">
          <cell r="A290" t="str">
            <v>CINEVISTA</v>
          </cell>
          <cell r="B290" t="str">
            <v>BE</v>
          </cell>
          <cell r="C290">
            <v>5.8</v>
          </cell>
          <cell r="D290">
            <v>6.1</v>
          </cell>
          <cell r="E290">
            <v>5.8</v>
          </cell>
          <cell r="F290">
            <v>5.95</v>
          </cell>
          <cell r="G290">
            <v>5.9</v>
          </cell>
          <cell r="H290">
            <v>6.1</v>
          </cell>
          <cell r="I290">
            <v>1022</v>
          </cell>
          <cell r="J290">
            <v>6228.2</v>
          </cell>
          <cell r="K290">
            <v>43382</v>
          </cell>
          <cell r="L290">
            <v>6</v>
          </cell>
          <cell r="M290" t="str">
            <v>INE039B01026</v>
          </cell>
        </row>
        <row r="291">
          <cell r="A291" t="str">
            <v>CIPLA</v>
          </cell>
          <cell r="B291" t="str">
            <v>EQ</v>
          </cell>
          <cell r="C291">
            <v>639.5</v>
          </cell>
          <cell r="D291">
            <v>643.1</v>
          </cell>
          <cell r="E291">
            <v>625.25</v>
          </cell>
          <cell r="F291">
            <v>639.35</v>
          </cell>
          <cell r="G291">
            <v>639.6</v>
          </cell>
          <cell r="H291">
            <v>638.79999999999995</v>
          </cell>
          <cell r="I291">
            <v>1535781</v>
          </cell>
          <cell r="J291">
            <v>975965011.89999998</v>
          </cell>
          <cell r="K291">
            <v>43382</v>
          </cell>
          <cell r="L291">
            <v>57370</v>
          </cell>
          <cell r="M291" t="str">
            <v>INE059A01026</v>
          </cell>
        </row>
        <row r="292">
          <cell r="A292" t="str">
            <v>CLEDUCATE</v>
          </cell>
          <cell r="B292" t="str">
            <v>EQ</v>
          </cell>
          <cell r="C292">
            <v>120</v>
          </cell>
          <cell r="D292">
            <v>123.1</v>
          </cell>
          <cell r="E292">
            <v>103.9</v>
          </cell>
          <cell r="F292">
            <v>113.95</v>
          </cell>
          <cell r="G292">
            <v>112.15</v>
          </cell>
          <cell r="H292">
            <v>122.2</v>
          </cell>
          <cell r="I292">
            <v>9205</v>
          </cell>
          <cell r="J292">
            <v>1052427.5</v>
          </cell>
          <cell r="K292">
            <v>43382</v>
          </cell>
          <cell r="L292">
            <v>344</v>
          </cell>
          <cell r="M292" t="str">
            <v>INE201M01011</v>
          </cell>
        </row>
        <row r="293">
          <cell r="A293" t="str">
            <v>CLNINDIA</v>
          </cell>
          <cell r="B293" t="str">
            <v>EQ</v>
          </cell>
          <cell r="C293">
            <v>396</v>
          </cell>
          <cell r="D293">
            <v>401.9</v>
          </cell>
          <cell r="E293">
            <v>374.1</v>
          </cell>
          <cell r="F293">
            <v>378.35</v>
          </cell>
          <cell r="G293">
            <v>375.1</v>
          </cell>
          <cell r="H293">
            <v>396.2</v>
          </cell>
          <cell r="I293">
            <v>29549</v>
          </cell>
          <cell r="J293">
            <v>11259624.6</v>
          </cell>
          <cell r="K293">
            <v>43382</v>
          </cell>
          <cell r="L293">
            <v>1891</v>
          </cell>
          <cell r="M293" t="str">
            <v>INE492A01029</v>
          </cell>
        </row>
        <row r="294">
          <cell r="A294" t="str">
            <v>CMICABLES</v>
          </cell>
          <cell r="B294" t="str">
            <v>EQ</v>
          </cell>
          <cell r="C294">
            <v>128.35</v>
          </cell>
          <cell r="D294">
            <v>130</v>
          </cell>
          <cell r="E294">
            <v>117</v>
          </cell>
          <cell r="F294">
            <v>120.9</v>
          </cell>
          <cell r="G294">
            <v>117.95</v>
          </cell>
          <cell r="H294">
            <v>125.75</v>
          </cell>
          <cell r="I294">
            <v>35510</v>
          </cell>
          <cell r="J294">
            <v>4409427.05</v>
          </cell>
          <cell r="K294">
            <v>43382</v>
          </cell>
          <cell r="L294">
            <v>974</v>
          </cell>
          <cell r="M294" t="str">
            <v>INE981B01011</v>
          </cell>
        </row>
        <row r="295">
          <cell r="A295" t="str">
            <v>CNOVAPETRO</v>
          </cell>
          <cell r="B295" t="str">
            <v>BE</v>
          </cell>
          <cell r="C295">
            <v>24.4</v>
          </cell>
          <cell r="D295">
            <v>24.4</v>
          </cell>
          <cell r="E295">
            <v>24.4</v>
          </cell>
          <cell r="F295">
            <v>24.4</v>
          </cell>
          <cell r="G295">
            <v>24.4</v>
          </cell>
          <cell r="H295">
            <v>24.4</v>
          </cell>
          <cell r="I295">
            <v>30</v>
          </cell>
          <cell r="J295">
            <v>732</v>
          </cell>
          <cell r="K295">
            <v>43382</v>
          </cell>
          <cell r="L295">
            <v>1</v>
          </cell>
          <cell r="M295" t="str">
            <v>INE672K01025</v>
          </cell>
        </row>
        <row r="296">
          <cell r="A296" t="str">
            <v>COALINDIA</v>
          </cell>
          <cell r="B296" t="str">
            <v>EQ</v>
          </cell>
          <cell r="C296">
            <v>269.89999999999998</v>
          </cell>
          <cell r="D296">
            <v>277.7</v>
          </cell>
          <cell r="E296">
            <v>268.5</v>
          </cell>
          <cell r="F296">
            <v>273.95</v>
          </cell>
          <cell r="G296">
            <v>272.7</v>
          </cell>
          <cell r="H296">
            <v>267.89999999999998</v>
          </cell>
          <cell r="I296">
            <v>4336163</v>
          </cell>
          <cell r="J296">
            <v>1185928901.6500001</v>
          </cell>
          <cell r="K296">
            <v>43382</v>
          </cell>
          <cell r="L296">
            <v>59496</v>
          </cell>
          <cell r="M296" t="str">
            <v>INE522F01014</v>
          </cell>
        </row>
        <row r="297">
          <cell r="A297" t="str">
            <v>COCHINSHIP</v>
          </cell>
          <cell r="B297" t="str">
            <v>EQ</v>
          </cell>
          <cell r="C297">
            <v>368</v>
          </cell>
          <cell r="D297">
            <v>369.85</v>
          </cell>
          <cell r="E297">
            <v>356.05</v>
          </cell>
          <cell r="F297">
            <v>358.45</v>
          </cell>
          <cell r="G297">
            <v>359</v>
          </cell>
          <cell r="H297">
            <v>369.6</v>
          </cell>
          <cell r="I297">
            <v>95209</v>
          </cell>
          <cell r="J297">
            <v>34469796.399999999</v>
          </cell>
          <cell r="K297">
            <v>43382</v>
          </cell>
          <cell r="L297">
            <v>3795</v>
          </cell>
          <cell r="M297" t="str">
            <v>INE704P01017</v>
          </cell>
        </row>
        <row r="298">
          <cell r="A298" t="str">
            <v>COFFEEDAY</v>
          </cell>
          <cell r="B298" t="str">
            <v>EQ</v>
          </cell>
          <cell r="C298">
            <v>250.1</v>
          </cell>
          <cell r="D298">
            <v>258.3</v>
          </cell>
          <cell r="E298">
            <v>245.25</v>
          </cell>
          <cell r="F298">
            <v>249.55</v>
          </cell>
          <cell r="G298">
            <v>249</v>
          </cell>
          <cell r="H298">
            <v>253.15</v>
          </cell>
          <cell r="I298">
            <v>206146</v>
          </cell>
          <cell r="J298">
            <v>52049872.799999997</v>
          </cell>
          <cell r="K298">
            <v>43382</v>
          </cell>
          <cell r="L298">
            <v>2525</v>
          </cell>
          <cell r="M298" t="str">
            <v>INE335K01011</v>
          </cell>
        </row>
        <row r="299">
          <cell r="A299" t="str">
            <v>COLPAL</v>
          </cell>
          <cell r="B299" t="str">
            <v>EQ</v>
          </cell>
          <cell r="C299">
            <v>1047</v>
          </cell>
          <cell r="D299">
            <v>1052.4000000000001</v>
          </cell>
          <cell r="E299">
            <v>1018.3</v>
          </cell>
          <cell r="F299">
            <v>1049.75</v>
          </cell>
          <cell r="G299">
            <v>1049.55</v>
          </cell>
          <cell r="H299">
            <v>1042.55</v>
          </cell>
          <cell r="I299">
            <v>335911</v>
          </cell>
          <cell r="J299">
            <v>349531393.94999999</v>
          </cell>
          <cell r="K299">
            <v>43382</v>
          </cell>
          <cell r="L299">
            <v>11754</v>
          </cell>
          <cell r="M299" t="str">
            <v>INE259A01022</v>
          </cell>
        </row>
        <row r="300">
          <cell r="A300" t="str">
            <v>COMPINFO</v>
          </cell>
          <cell r="B300" t="str">
            <v>EQ</v>
          </cell>
          <cell r="C300">
            <v>22.95</v>
          </cell>
          <cell r="D300">
            <v>23.85</v>
          </cell>
          <cell r="E300">
            <v>22.95</v>
          </cell>
          <cell r="F300">
            <v>23.25</v>
          </cell>
          <cell r="G300">
            <v>23.8</v>
          </cell>
          <cell r="H300">
            <v>22.95</v>
          </cell>
          <cell r="I300">
            <v>28469</v>
          </cell>
          <cell r="J300">
            <v>662849.69999999995</v>
          </cell>
          <cell r="K300">
            <v>43382</v>
          </cell>
          <cell r="L300">
            <v>145</v>
          </cell>
          <cell r="M300" t="str">
            <v>INE070C01037</v>
          </cell>
        </row>
        <row r="301">
          <cell r="A301" t="str">
            <v>COMPUSOFT</v>
          </cell>
          <cell r="B301" t="str">
            <v>EQ</v>
          </cell>
          <cell r="C301">
            <v>10.9</v>
          </cell>
          <cell r="D301">
            <v>11.1</v>
          </cell>
          <cell r="E301">
            <v>10.8</v>
          </cell>
          <cell r="F301">
            <v>10.95</v>
          </cell>
          <cell r="G301">
            <v>10.9</v>
          </cell>
          <cell r="H301">
            <v>10.95</v>
          </cell>
          <cell r="I301">
            <v>44836</v>
          </cell>
          <cell r="J301">
            <v>489009.45</v>
          </cell>
          <cell r="K301">
            <v>43382</v>
          </cell>
          <cell r="L301">
            <v>69</v>
          </cell>
          <cell r="M301" t="str">
            <v>INE453B01029</v>
          </cell>
        </row>
        <row r="302">
          <cell r="A302" t="str">
            <v>CONCOR</v>
          </cell>
          <cell r="B302" t="str">
            <v>EQ</v>
          </cell>
          <cell r="C302">
            <v>596.1</v>
          </cell>
          <cell r="D302">
            <v>614.70000000000005</v>
          </cell>
          <cell r="E302">
            <v>561.25</v>
          </cell>
          <cell r="F302">
            <v>598.45000000000005</v>
          </cell>
          <cell r="G302">
            <v>599.9</v>
          </cell>
          <cell r="H302">
            <v>599.5</v>
          </cell>
          <cell r="I302">
            <v>1487508</v>
          </cell>
          <cell r="J302">
            <v>864809863.35000002</v>
          </cell>
          <cell r="K302">
            <v>43382</v>
          </cell>
          <cell r="L302">
            <v>37042</v>
          </cell>
          <cell r="M302" t="str">
            <v>INE111A01025</v>
          </cell>
        </row>
        <row r="303">
          <cell r="A303" t="str">
            <v>CONSOFINVT</v>
          </cell>
          <cell r="B303" t="str">
            <v>EQ</v>
          </cell>
          <cell r="C303">
            <v>51</v>
          </cell>
          <cell r="D303">
            <v>52.95</v>
          </cell>
          <cell r="E303">
            <v>49.3</v>
          </cell>
          <cell r="F303">
            <v>52.95</v>
          </cell>
          <cell r="G303">
            <v>52.95</v>
          </cell>
          <cell r="H303">
            <v>51</v>
          </cell>
          <cell r="I303">
            <v>161</v>
          </cell>
          <cell r="J303">
            <v>8211.9500000000007</v>
          </cell>
          <cell r="K303">
            <v>43382</v>
          </cell>
          <cell r="L303">
            <v>9</v>
          </cell>
          <cell r="M303" t="str">
            <v>INE025A01027</v>
          </cell>
        </row>
        <row r="304">
          <cell r="A304" t="str">
            <v>CONTROLPR</v>
          </cell>
          <cell r="B304" t="str">
            <v>EQ</v>
          </cell>
          <cell r="C304">
            <v>349.95</v>
          </cell>
          <cell r="D304">
            <v>349.95</v>
          </cell>
          <cell r="E304">
            <v>344</v>
          </cell>
          <cell r="F304">
            <v>345.4</v>
          </cell>
          <cell r="G304">
            <v>345</v>
          </cell>
          <cell r="H304">
            <v>345.25</v>
          </cell>
          <cell r="I304">
            <v>2802</v>
          </cell>
          <cell r="J304">
            <v>967660.2</v>
          </cell>
          <cell r="K304">
            <v>43382</v>
          </cell>
          <cell r="L304">
            <v>90</v>
          </cell>
          <cell r="M304" t="str">
            <v>INE663B01015</v>
          </cell>
        </row>
        <row r="305">
          <cell r="A305" t="str">
            <v>CORALFINAC</v>
          </cell>
          <cell r="B305" t="str">
            <v>EQ</v>
          </cell>
          <cell r="C305">
            <v>15.2</v>
          </cell>
          <cell r="D305">
            <v>16.25</v>
          </cell>
          <cell r="E305">
            <v>14.85</v>
          </cell>
          <cell r="F305">
            <v>15.8</v>
          </cell>
          <cell r="G305">
            <v>15.9</v>
          </cell>
          <cell r="H305">
            <v>14.85</v>
          </cell>
          <cell r="I305">
            <v>12486</v>
          </cell>
          <cell r="J305">
            <v>191790</v>
          </cell>
          <cell r="K305">
            <v>43382</v>
          </cell>
          <cell r="L305">
            <v>76</v>
          </cell>
          <cell r="M305" t="str">
            <v>INE558D01021</v>
          </cell>
        </row>
        <row r="306">
          <cell r="A306" t="str">
            <v>CORDSCABLE</v>
          </cell>
          <cell r="B306" t="str">
            <v>EQ</v>
          </cell>
          <cell r="C306">
            <v>59.05</v>
          </cell>
          <cell r="D306">
            <v>60</v>
          </cell>
          <cell r="E306">
            <v>51.25</v>
          </cell>
          <cell r="F306">
            <v>53.25</v>
          </cell>
          <cell r="G306">
            <v>53.85</v>
          </cell>
          <cell r="H306">
            <v>59.35</v>
          </cell>
          <cell r="I306">
            <v>62273</v>
          </cell>
          <cell r="J306">
            <v>3371427.3</v>
          </cell>
          <cell r="K306">
            <v>43382</v>
          </cell>
          <cell r="L306">
            <v>633</v>
          </cell>
          <cell r="M306" t="str">
            <v>INE792I01017</v>
          </cell>
        </row>
        <row r="307">
          <cell r="A307" t="str">
            <v>COROMANDEL</v>
          </cell>
          <cell r="B307" t="str">
            <v>EQ</v>
          </cell>
          <cell r="C307">
            <v>370</v>
          </cell>
          <cell r="D307">
            <v>378.3</v>
          </cell>
          <cell r="E307">
            <v>361</v>
          </cell>
          <cell r="F307">
            <v>365.05</v>
          </cell>
          <cell r="G307">
            <v>365.9</v>
          </cell>
          <cell r="H307">
            <v>367.8</v>
          </cell>
          <cell r="I307">
            <v>102709</v>
          </cell>
          <cell r="J307">
            <v>37497576.049999997</v>
          </cell>
          <cell r="K307">
            <v>43382</v>
          </cell>
          <cell r="L307">
            <v>3662</v>
          </cell>
          <cell r="M307" t="str">
            <v>INE169A01031</v>
          </cell>
        </row>
        <row r="308">
          <cell r="A308" t="str">
            <v>CORPBANK</v>
          </cell>
          <cell r="B308" t="str">
            <v>EQ</v>
          </cell>
          <cell r="C308">
            <v>21.6</v>
          </cell>
          <cell r="D308">
            <v>22.4</v>
          </cell>
          <cell r="E308">
            <v>21.35</v>
          </cell>
          <cell r="F308">
            <v>22.05</v>
          </cell>
          <cell r="G308">
            <v>22.3</v>
          </cell>
          <cell r="H308">
            <v>21.7</v>
          </cell>
          <cell r="I308">
            <v>178509</v>
          </cell>
          <cell r="J308">
            <v>3915882.9</v>
          </cell>
          <cell r="K308">
            <v>43382</v>
          </cell>
          <cell r="L308">
            <v>1240</v>
          </cell>
          <cell r="M308" t="str">
            <v>INE112A01023</v>
          </cell>
        </row>
        <row r="309">
          <cell r="A309" t="str">
            <v>COSMOFILMS</v>
          </cell>
          <cell r="B309" t="str">
            <v>EQ</v>
          </cell>
          <cell r="C309">
            <v>228</v>
          </cell>
          <cell r="D309">
            <v>237</v>
          </cell>
          <cell r="E309">
            <v>226</v>
          </cell>
          <cell r="F309">
            <v>235.75</v>
          </cell>
          <cell r="G309">
            <v>235.1</v>
          </cell>
          <cell r="H309">
            <v>230.7</v>
          </cell>
          <cell r="I309">
            <v>25116</v>
          </cell>
          <cell r="J309">
            <v>5809886.0499999998</v>
          </cell>
          <cell r="K309">
            <v>43382</v>
          </cell>
          <cell r="L309">
            <v>680</v>
          </cell>
          <cell r="M309" t="str">
            <v>INE757A01017</v>
          </cell>
        </row>
        <row r="310">
          <cell r="A310" t="str">
            <v>COUNCODOS</v>
          </cell>
          <cell r="B310" t="str">
            <v>EQ</v>
          </cell>
          <cell r="C310">
            <v>2.6</v>
          </cell>
          <cell r="D310">
            <v>2.6</v>
          </cell>
          <cell r="E310">
            <v>2.2999999999999998</v>
          </cell>
          <cell r="F310">
            <v>2.2999999999999998</v>
          </cell>
          <cell r="G310">
            <v>2.2999999999999998</v>
          </cell>
          <cell r="H310">
            <v>2.5</v>
          </cell>
          <cell r="I310">
            <v>16118</v>
          </cell>
          <cell r="J310">
            <v>37341.1</v>
          </cell>
          <cell r="K310">
            <v>43382</v>
          </cell>
          <cell r="L310">
            <v>38</v>
          </cell>
          <cell r="M310" t="str">
            <v>INE695B01025</v>
          </cell>
        </row>
        <row r="311">
          <cell r="A311" t="str">
            <v>COX&amp;KINGS</v>
          </cell>
          <cell r="B311" t="str">
            <v>EQ</v>
          </cell>
          <cell r="C311">
            <v>175.45</v>
          </cell>
          <cell r="D311">
            <v>180</v>
          </cell>
          <cell r="E311">
            <v>172.2</v>
          </cell>
          <cell r="F311">
            <v>177.9</v>
          </cell>
          <cell r="G311">
            <v>180</v>
          </cell>
          <cell r="H311">
            <v>174.05</v>
          </cell>
          <cell r="I311">
            <v>111745</v>
          </cell>
          <cell r="J311">
            <v>19754347.649999999</v>
          </cell>
          <cell r="K311">
            <v>43382</v>
          </cell>
          <cell r="L311">
            <v>1464</v>
          </cell>
          <cell r="M311" t="str">
            <v>INE008I01026</v>
          </cell>
        </row>
        <row r="312">
          <cell r="A312" t="str">
            <v>CPSEETF</v>
          </cell>
          <cell r="B312" t="str">
            <v>EQ</v>
          </cell>
          <cell r="C312">
            <v>24.16</v>
          </cell>
          <cell r="D312">
            <v>24.26</v>
          </cell>
          <cell r="E312">
            <v>23.62</v>
          </cell>
          <cell r="F312">
            <v>23.79</v>
          </cell>
          <cell r="G312">
            <v>23.62</v>
          </cell>
          <cell r="H312">
            <v>24.04</v>
          </cell>
          <cell r="I312">
            <v>269692</v>
          </cell>
          <cell r="J312">
            <v>6449761.5199999996</v>
          </cell>
          <cell r="K312">
            <v>43382</v>
          </cell>
          <cell r="L312">
            <v>729</v>
          </cell>
          <cell r="M312" t="str">
            <v>INF457M01133</v>
          </cell>
        </row>
        <row r="313">
          <cell r="A313" t="str">
            <v>CREDITACC</v>
          </cell>
          <cell r="B313" t="str">
            <v>EQ</v>
          </cell>
          <cell r="C313">
            <v>265.5</v>
          </cell>
          <cell r="D313">
            <v>271.05</v>
          </cell>
          <cell r="E313">
            <v>262.39999999999998</v>
          </cell>
          <cell r="F313">
            <v>265.64999999999998</v>
          </cell>
          <cell r="G313">
            <v>266</v>
          </cell>
          <cell r="H313">
            <v>269.14999999999998</v>
          </cell>
          <cell r="I313">
            <v>61062</v>
          </cell>
          <cell r="J313">
            <v>16218255.949999999</v>
          </cell>
          <cell r="K313">
            <v>43382</v>
          </cell>
          <cell r="L313">
            <v>3704</v>
          </cell>
          <cell r="M313" t="str">
            <v>INE741K01010</v>
          </cell>
        </row>
        <row r="314">
          <cell r="A314" t="str">
            <v>CREST</v>
          </cell>
          <cell r="B314" t="str">
            <v>EQ</v>
          </cell>
          <cell r="C314">
            <v>149.85</v>
          </cell>
          <cell r="D314">
            <v>149.94999999999999</v>
          </cell>
          <cell r="E314">
            <v>137.55000000000001</v>
          </cell>
          <cell r="F314">
            <v>142.85</v>
          </cell>
          <cell r="G314">
            <v>145</v>
          </cell>
          <cell r="H314">
            <v>145.05000000000001</v>
          </cell>
          <cell r="I314">
            <v>29798</v>
          </cell>
          <cell r="J314">
            <v>4263151.0999999996</v>
          </cell>
          <cell r="K314">
            <v>43382</v>
          </cell>
          <cell r="L314">
            <v>733</v>
          </cell>
          <cell r="M314" t="str">
            <v>INE559D01011</v>
          </cell>
        </row>
        <row r="315">
          <cell r="A315" t="str">
            <v>CRISIL</v>
          </cell>
          <cell r="B315" t="str">
            <v>EQ</v>
          </cell>
          <cell r="C315">
            <v>1624.8</v>
          </cell>
          <cell r="D315">
            <v>1624.8</v>
          </cell>
          <cell r="E315">
            <v>1600</v>
          </cell>
          <cell r="F315">
            <v>1612.6</v>
          </cell>
          <cell r="G315">
            <v>1607.1</v>
          </cell>
          <cell r="H315">
            <v>1615.7</v>
          </cell>
          <cell r="I315">
            <v>8049</v>
          </cell>
          <cell r="J315">
            <v>12950529.449999999</v>
          </cell>
          <cell r="K315">
            <v>43382</v>
          </cell>
          <cell r="L315">
            <v>2039</v>
          </cell>
          <cell r="M315" t="str">
            <v>INE007A01025</v>
          </cell>
        </row>
        <row r="316">
          <cell r="A316" t="str">
            <v>CRMFGETF</v>
          </cell>
          <cell r="B316" t="str">
            <v>EQ</v>
          </cell>
          <cell r="C316">
            <v>2910</v>
          </cell>
          <cell r="D316">
            <v>2915</v>
          </cell>
          <cell r="E316">
            <v>2885</v>
          </cell>
          <cell r="F316">
            <v>2885</v>
          </cell>
          <cell r="G316">
            <v>2885</v>
          </cell>
          <cell r="H316">
            <v>2895</v>
          </cell>
          <cell r="I316">
            <v>11</v>
          </cell>
          <cell r="J316">
            <v>32010</v>
          </cell>
          <cell r="K316">
            <v>43382</v>
          </cell>
          <cell r="L316">
            <v>3</v>
          </cell>
          <cell r="M316" t="str">
            <v>INF760K01BR1</v>
          </cell>
        </row>
        <row r="317">
          <cell r="A317" t="str">
            <v>CROMPTON</v>
          </cell>
          <cell r="B317" t="str">
            <v>EQ</v>
          </cell>
          <cell r="C317">
            <v>207.9</v>
          </cell>
          <cell r="D317">
            <v>208.15</v>
          </cell>
          <cell r="E317">
            <v>200</v>
          </cell>
          <cell r="F317">
            <v>202.35</v>
          </cell>
          <cell r="G317">
            <v>201.9</v>
          </cell>
          <cell r="H317">
            <v>204.9</v>
          </cell>
          <cell r="I317">
            <v>332771</v>
          </cell>
          <cell r="J317">
            <v>67322505.349999994</v>
          </cell>
          <cell r="K317">
            <v>43382</v>
          </cell>
          <cell r="L317">
            <v>17803</v>
          </cell>
          <cell r="M317" t="str">
            <v>INE299U01018</v>
          </cell>
        </row>
        <row r="318">
          <cell r="A318" t="str">
            <v>CTE</v>
          </cell>
          <cell r="B318" t="str">
            <v>EQ</v>
          </cell>
          <cell r="C318">
            <v>48</v>
          </cell>
          <cell r="D318">
            <v>52.45</v>
          </cell>
          <cell r="E318">
            <v>43.75</v>
          </cell>
          <cell r="F318">
            <v>46.6</v>
          </cell>
          <cell r="G318">
            <v>45.7</v>
          </cell>
          <cell r="H318">
            <v>47.7</v>
          </cell>
          <cell r="I318">
            <v>14808</v>
          </cell>
          <cell r="J318">
            <v>713376.05</v>
          </cell>
          <cell r="K318">
            <v>43382</v>
          </cell>
          <cell r="L318">
            <v>184</v>
          </cell>
          <cell r="M318" t="str">
            <v>INE627H01017</v>
          </cell>
        </row>
        <row r="319">
          <cell r="A319" t="str">
            <v>CUB</v>
          </cell>
          <cell r="B319" t="str">
            <v>EQ</v>
          </cell>
          <cell r="C319">
            <v>170</v>
          </cell>
          <cell r="D319">
            <v>170.5</v>
          </cell>
          <cell r="E319">
            <v>161.4</v>
          </cell>
          <cell r="F319">
            <v>167.3</v>
          </cell>
          <cell r="G319">
            <v>168</v>
          </cell>
          <cell r="H319">
            <v>169.3</v>
          </cell>
          <cell r="I319">
            <v>1091872</v>
          </cell>
          <cell r="J319">
            <v>179958393.34999999</v>
          </cell>
          <cell r="K319">
            <v>43382</v>
          </cell>
          <cell r="L319">
            <v>29134</v>
          </cell>
          <cell r="M319" t="str">
            <v>INE491A01021</v>
          </cell>
        </row>
        <row r="320">
          <cell r="A320" t="str">
            <v>CUBEXTUB</v>
          </cell>
          <cell r="B320" t="str">
            <v>EQ</v>
          </cell>
          <cell r="C320">
            <v>12.6</v>
          </cell>
          <cell r="D320">
            <v>13.7</v>
          </cell>
          <cell r="E320">
            <v>11.35</v>
          </cell>
          <cell r="F320">
            <v>12.45</v>
          </cell>
          <cell r="G320">
            <v>12.45</v>
          </cell>
          <cell r="H320">
            <v>12.6</v>
          </cell>
          <cell r="I320">
            <v>12371</v>
          </cell>
          <cell r="J320">
            <v>154378.15</v>
          </cell>
          <cell r="K320">
            <v>43382</v>
          </cell>
          <cell r="L320">
            <v>32</v>
          </cell>
          <cell r="M320" t="str">
            <v>INE144D01012</v>
          </cell>
        </row>
        <row r="321">
          <cell r="A321" t="str">
            <v>CUMMINSIND</v>
          </cell>
          <cell r="B321" t="str">
            <v>EQ</v>
          </cell>
          <cell r="C321">
            <v>656.5</v>
          </cell>
          <cell r="D321">
            <v>677.2</v>
          </cell>
          <cell r="E321">
            <v>645.25</v>
          </cell>
          <cell r="F321">
            <v>665.85</v>
          </cell>
          <cell r="G321">
            <v>666.75</v>
          </cell>
          <cell r="H321">
            <v>654.54999999999995</v>
          </cell>
          <cell r="I321">
            <v>328557</v>
          </cell>
          <cell r="J321">
            <v>216834924.94999999</v>
          </cell>
          <cell r="K321">
            <v>43382</v>
          </cell>
          <cell r="L321">
            <v>12384</v>
          </cell>
          <cell r="M321" t="str">
            <v>INE298A01020</v>
          </cell>
        </row>
        <row r="322">
          <cell r="A322" t="str">
            <v>CUPID</v>
          </cell>
          <cell r="B322" t="str">
            <v>EQ</v>
          </cell>
          <cell r="C322">
            <v>205</v>
          </cell>
          <cell r="D322">
            <v>206.9</v>
          </cell>
          <cell r="E322">
            <v>194.85</v>
          </cell>
          <cell r="F322">
            <v>196.45</v>
          </cell>
          <cell r="G322">
            <v>196.6</v>
          </cell>
          <cell r="H322">
            <v>199.6</v>
          </cell>
          <cell r="I322">
            <v>28375</v>
          </cell>
          <cell r="J322">
            <v>5661887.9000000004</v>
          </cell>
          <cell r="K322">
            <v>43382</v>
          </cell>
          <cell r="L322">
            <v>1161</v>
          </cell>
          <cell r="M322" t="str">
            <v>INE509F01011</v>
          </cell>
        </row>
        <row r="323">
          <cell r="A323" t="str">
            <v>CURATECH</v>
          </cell>
          <cell r="B323" t="str">
            <v>BE</v>
          </cell>
          <cell r="C323">
            <v>3.6</v>
          </cell>
          <cell r="D323">
            <v>3.6</v>
          </cell>
          <cell r="E323">
            <v>3.45</v>
          </cell>
          <cell r="F323">
            <v>3.45</v>
          </cell>
          <cell r="G323">
            <v>3.45</v>
          </cell>
          <cell r="H323">
            <v>3.6</v>
          </cell>
          <cell r="I323">
            <v>5</v>
          </cell>
          <cell r="J323">
            <v>17.399999999999999</v>
          </cell>
          <cell r="K323">
            <v>43382</v>
          </cell>
          <cell r="L323">
            <v>3</v>
          </cell>
          <cell r="M323" t="str">
            <v>INE117B01012</v>
          </cell>
        </row>
        <row r="324">
          <cell r="A324" t="str">
            <v>CYBERMEDIA</v>
          </cell>
          <cell r="B324" t="str">
            <v>EQ</v>
          </cell>
          <cell r="C324">
            <v>8.1</v>
          </cell>
          <cell r="D324">
            <v>8.1</v>
          </cell>
          <cell r="E324">
            <v>8.1</v>
          </cell>
          <cell r="F324">
            <v>8.1</v>
          </cell>
          <cell r="G324">
            <v>8.1</v>
          </cell>
          <cell r="H324">
            <v>8.1</v>
          </cell>
          <cell r="I324">
            <v>20</v>
          </cell>
          <cell r="J324">
            <v>162</v>
          </cell>
          <cell r="K324">
            <v>43382</v>
          </cell>
          <cell r="L324">
            <v>2</v>
          </cell>
          <cell r="M324" t="str">
            <v>INE278G01037</v>
          </cell>
        </row>
        <row r="325">
          <cell r="A325" t="str">
            <v>CYBERTECH</v>
          </cell>
          <cell r="B325" t="str">
            <v>EQ</v>
          </cell>
          <cell r="C325">
            <v>38.85</v>
          </cell>
          <cell r="D325">
            <v>38.85</v>
          </cell>
          <cell r="E325">
            <v>37.299999999999997</v>
          </cell>
          <cell r="F325">
            <v>37.85</v>
          </cell>
          <cell r="G325">
            <v>37.799999999999997</v>
          </cell>
          <cell r="H325">
            <v>38</v>
          </cell>
          <cell r="I325">
            <v>9397</v>
          </cell>
          <cell r="J325">
            <v>357289.5</v>
          </cell>
          <cell r="K325">
            <v>43382</v>
          </cell>
          <cell r="L325">
            <v>79</v>
          </cell>
          <cell r="M325" t="str">
            <v>INE214A01019</v>
          </cell>
        </row>
        <row r="326">
          <cell r="A326" t="str">
            <v>CYIENT</v>
          </cell>
          <cell r="B326" t="str">
            <v>EQ</v>
          </cell>
          <cell r="C326">
            <v>718</v>
          </cell>
          <cell r="D326">
            <v>718</v>
          </cell>
          <cell r="E326">
            <v>671</v>
          </cell>
          <cell r="F326">
            <v>677</v>
          </cell>
          <cell r="G326">
            <v>680</v>
          </cell>
          <cell r="H326">
            <v>714.35</v>
          </cell>
          <cell r="I326">
            <v>117127</v>
          </cell>
          <cell r="J326">
            <v>80709812</v>
          </cell>
          <cell r="K326">
            <v>43382</v>
          </cell>
          <cell r="L326">
            <v>7155</v>
          </cell>
          <cell r="M326" t="str">
            <v>INE136B01020</v>
          </cell>
        </row>
        <row r="327">
          <cell r="A327" t="str">
            <v>DAAWAT</v>
          </cell>
          <cell r="B327" t="str">
            <v>EQ</v>
          </cell>
          <cell r="C327">
            <v>43</v>
          </cell>
          <cell r="D327">
            <v>44.2</v>
          </cell>
          <cell r="E327">
            <v>42.5</v>
          </cell>
          <cell r="F327">
            <v>43</v>
          </cell>
          <cell r="G327">
            <v>43.45</v>
          </cell>
          <cell r="H327">
            <v>42.3</v>
          </cell>
          <cell r="I327">
            <v>683002</v>
          </cell>
          <cell r="J327">
            <v>29368926.050000001</v>
          </cell>
          <cell r="K327">
            <v>43382</v>
          </cell>
          <cell r="L327">
            <v>5126</v>
          </cell>
          <cell r="M327" t="str">
            <v>INE818H01020</v>
          </cell>
        </row>
        <row r="328">
          <cell r="A328" t="str">
            <v>DABUR</v>
          </cell>
          <cell r="B328" t="str">
            <v>EQ</v>
          </cell>
          <cell r="C328">
            <v>409</v>
          </cell>
          <cell r="D328">
            <v>410.7</v>
          </cell>
          <cell r="E328">
            <v>383.8</v>
          </cell>
          <cell r="F328">
            <v>392.4</v>
          </cell>
          <cell r="G328">
            <v>394.8</v>
          </cell>
          <cell r="H328">
            <v>409.7</v>
          </cell>
          <cell r="I328">
            <v>5737986</v>
          </cell>
          <cell r="J328">
            <v>2257509528.5500002</v>
          </cell>
          <cell r="K328">
            <v>43382</v>
          </cell>
          <cell r="L328">
            <v>133889</v>
          </cell>
          <cell r="M328" t="str">
            <v>INE016A01026</v>
          </cell>
        </row>
        <row r="329">
          <cell r="A329" t="str">
            <v>DALMIABHA</v>
          </cell>
          <cell r="B329" t="str">
            <v>EQ</v>
          </cell>
          <cell r="C329">
            <v>2107.6</v>
          </cell>
          <cell r="D329">
            <v>2127.9499999999998</v>
          </cell>
          <cell r="E329">
            <v>2020.05</v>
          </cell>
          <cell r="F329">
            <v>2076.5500000000002</v>
          </cell>
          <cell r="G329">
            <v>2041.1</v>
          </cell>
          <cell r="H329">
            <v>2091.9499999999998</v>
          </cell>
          <cell r="I329">
            <v>114419</v>
          </cell>
          <cell r="J329">
            <v>236015403.05000001</v>
          </cell>
          <cell r="K329">
            <v>43382</v>
          </cell>
          <cell r="L329">
            <v>14630</v>
          </cell>
          <cell r="M329" t="str">
            <v>INE439L01019</v>
          </cell>
        </row>
        <row r="330">
          <cell r="A330" t="str">
            <v>DALMIASUG</v>
          </cell>
          <cell r="B330" t="str">
            <v>EQ</v>
          </cell>
          <cell r="C330">
            <v>72.349999999999994</v>
          </cell>
          <cell r="D330">
            <v>74.7</v>
          </cell>
          <cell r="E330">
            <v>69.099999999999994</v>
          </cell>
          <cell r="F330">
            <v>72.3</v>
          </cell>
          <cell r="G330">
            <v>72.2</v>
          </cell>
          <cell r="H330">
            <v>68.3</v>
          </cell>
          <cell r="I330">
            <v>1026740</v>
          </cell>
          <cell r="J330">
            <v>74697516.450000003</v>
          </cell>
          <cell r="K330">
            <v>43382</v>
          </cell>
          <cell r="L330">
            <v>12263</v>
          </cell>
          <cell r="M330" t="str">
            <v>INE495A01022</v>
          </cell>
        </row>
        <row r="331">
          <cell r="A331" t="str">
            <v>DAMODARIND</v>
          </cell>
          <cell r="B331" t="str">
            <v>EQ</v>
          </cell>
          <cell r="C331">
            <v>94.55</v>
          </cell>
          <cell r="D331">
            <v>94.55</v>
          </cell>
          <cell r="E331">
            <v>85.1</v>
          </cell>
          <cell r="F331">
            <v>88.5</v>
          </cell>
          <cell r="G331">
            <v>88.5</v>
          </cell>
          <cell r="H331">
            <v>90.1</v>
          </cell>
          <cell r="I331">
            <v>1932</v>
          </cell>
          <cell r="J331">
            <v>170274.6</v>
          </cell>
          <cell r="K331">
            <v>43382</v>
          </cell>
          <cell r="L331">
            <v>46</v>
          </cell>
          <cell r="M331" t="str">
            <v>INE497D01014</v>
          </cell>
        </row>
        <row r="332">
          <cell r="A332" t="str">
            <v>DATAMATICS</v>
          </cell>
          <cell r="B332" t="str">
            <v>EQ</v>
          </cell>
          <cell r="C332">
            <v>102</v>
          </cell>
          <cell r="D332">
            <v>108.7</v>
          </cell>
          <cell r="E332">
            <v>101.6</v>
          </cell>
          <cell r="F332">
            <v>105.3</v>
          </cell>
          <cell r="G332">
            <v>105.9</v>
          </cell>
          <cell r="H332">
            <v>101.75</v>
          </cell>
          <cell r="I332">
            <v>70623</v>
          </cell>
          <cell r="J332">
            <v>7387653.7000000002</v>
          </cell>
          <cell r="K332">
            <v>43382</v>
          </cell>
          <cell r="L332">
            <v>1138</v>
          </cell>
          <cell r="M332" t="str">
            <v>INE365B01017</v>
          </cell>
        </row>
        <row r="333">
          <cell r="A333" t="str">
            <v>DBCORP</v>
          </cell>
          <cell r="B333" t="str">
            <v>EQ</v>
          </cell>
          <cell r="C333">
            <v>194.1</v>
          </cell>
          <cell r="D333">
            <v>205</v>
          </cell>
          <cell r="E333">
            <v>192</v>
          </cell>
          <cell r="F333">
            <v>194</v>
          </cell>
          <cell r="G333">
            <v>195</v>
          </cell>
          <cell r="H333">
            <v>191.35</v>
          </cell>
          <cell r="I333">
            <v>201237</v>
          </cell>
          <cell r="J333">
            <v>39532442</v>
          </cell>
          <cell r="K333">
            <v>43382</v>
          </cell>
          <cell r="L333">
            <v>5246</v>
          </cell>
          <cell r="M333" t="str">
            <v>INE950I01011</v>
          </cell>
        </row>
        <row r="334">
          <cell r="A334" t="str">
            <v>DBL</v>
          </cell>
          <cell r="B334" t="str">
            <v>EQ</v>
          </cell>
          <cell r="C334">
            <v>561</v>
          </cell>
          <cell r="D334">
            <v>568.1</v>
          </cell>
          <cell r="E334">
            <v>500.1</v>
          </cell>
          <cell r="F334">
            <v>512.65</v>
          </cell>
          <cell r="G334">
            <v>516.70000000000005</v>
          </cell>
          <cell r="H334">
            <v>560.29999999999995</v>
          </cell>
          <cell r="I334">
            <v>449399</v>
          </cell>
          <cell r="J334">
            <v>234114221.44999999</v>
          </cell>
          <cell r="K334">
            <v>43382</v>
          </cell>
          <cell r="L334">
            <v>19066</v>
          </cell>
          <cell r="M334" t="str">
            <v>INE917M01012</v>
          </cell>
        </row>
        <row r="335">
          <cell r="A335" t="str">
            <v>DBREALTY</v>
          </cell>
          <cell r="B335" t="str">
            <v>EQ</v>
          </cell>
          <cell r="C335">
            <v>19.95</v>
          </cell>
          <cell r="D335">
            <v>20.350000000000001</v>
          </cell>
          <cell r="E335">
            <v>19.05</v>
          </cell>
          <cell r="F335">
            <v>19.600000000000001</v>
          </cell>
          <cell r="G335">
            <v>19.45</v>
          </cell>
          <cell r="H335">
            <v>19.75</v>
          </cell>
          <cell r="I335">
            <v>215400</v>
          </cell>
          <cell r="J335">
            <v>4231084.05</v>
          </cell>
          <cell r="K335">
            <v>43382</v>
          </cell>
          <cell r="L335">
            <v>1123</v>
          </cell>
          <cell r="M335" t="str">
            <v>INE879I01012</v>
          </cell>
        </row>
        <row r="336">
          <cell r="A336" t="str">
            <v>DCAL</v>
          </cell>
          <cell r="B336" t="str">
            <v>EQ</v>
          </cell>
          <cell r="C336">
            <v>214.7</v>
          </cell>
          <cell r="D336">
            <v>228.05</v>
          </cell>
          <cell r="E336">
            <v>209.75</v>
          </cell>
          <cell r="F336">
            <v>215.1</v>
          </cell>
          <cell r="G336">
            <v>217</v>
          </cell>
          <cell r="H336">
            <v>213.9</v>
          </cell>
          <cell r="I336">
            <v>244290</v>
          </cell>
          <cell r="J336">
            <v>52997183.600000001</v>
          </cell>
          <cell r="K336">
            <v>43382</v>
          </cell>
          <cell r="L336">
            <v>10559</v>
          </cell>
          <cell r="M336" t="str">
            <v>INE385W01011</v>
          </cell>
        </row>
        <row r="337">
          <cell r="A337" t="str">
            <v>DCBBANK</v>
          </cell>
          <cell r="B337" t="str">
            <v>EQ</v>
          </cell>
          <cell r="C337">
            <v>143</v>
          </cell>
          <cell r="D337">
            <v>145.94999999999999</v>
          </cell>
          <cell r="E337">
            <v>140</v>
          </cell>
          <cell r="F337">
            <v>143.30000000000001</v>
          </cell>
          <cell r="G337">
            <v>142.5</v>
          </cell>
          <cell r="H337">
            <v>143.1</v>
          </cell>
          <cell r="I337">
            <v>1304821</v>
          </cell>
          <cell r="J337">
            <v>187371057</v>
          </cell>
          <cell r="K337">
            <v>43382</v>
          </cell>
          <cell r="L337">
            <v>34022</v>
          </cell>
          <cell r="M337" t="str">
            <v>INE503A01015</v>
          </cell>
        </row>
        <row r="338">
          <cell r="A338" t="str">
            <v>DCM</v>
          </cell>
          <cell r="B338" t="str">
            <v>EQ</v>
          </cell>
          <cell r="C338">
            <v>73.150000000000006</v>
          </cell>
          <cell r="D338">
            <v>73.150000000000006</v>
          </cell>
          <cell r="E338">
            <v>70.45</v>
          </cell>
          <cell r="F338">
            <v>71.349999999999994</v>
          </cell>
          <cell r="G338">
            <v>71</v>
          </cell>
          <cell r="H338">
            <v>72.150000000000006</v>
          </cell>
          <cell r="I338">
            <v>4804</v>
          </cell>
          <cell r="J338">
            <v>344176.65</v>
          </cell>
          <cell r="K338">
            <v>43382</v>
          </cell>
          <cell r="L338">
            <v>90</v>
          </cell>
          <cell r="M338" t="str">
            <v>INE498A01018</v>
          </cell>
        </row>
        <row r="339">
          <cell r="A339" t="str">
            <v>DCMFINSERV</v>
          </cell>
          <cell r="B339" t="str">
            <v>EQ</v>
          </cell>
          <cell r="C339">
            <v>1.85</v>
          </cell>
          <cell r="D339">
            <v>1.85</v>
          </cell>
          <cell r="E339">
            <v>1.85</v>
          </cell>
          <cell r="F339">
            <v>1.85</v>
          </cell>
          <cell r="G339">
            <v>1.85</v>
          </cell>
          <cell r="H339">
            <v>1.9</v>
          </cell>
          <cell r="I339">
            <v>142</v>
          </cell>
          <cell r="J339">
            <v>262.7</v>
          </cell>
          <cell r="K339">
            <v>43382</v>
          </cell>
          <cell r="L339">
            <v>3</v>
          </cell>
          <cell r="M339" t="str">
            <v>INE891B01012</v>
          </cell>
        </row>
        <row r="340">
          <cell r="A340" t="str">
            <v>DCMSHRIRAM</v>
          </cell>
          <cell r="B340" t="str">
            <v>EQ</v>
          </cell>
          <cell r="C340">
            <v>331.6</v>
          </cell>
          <cell r="D340">
            <v>342</v>
          </cell>
          <cell r="E340">
            <v>315.39999999999998</v>
          </cell>
          <cell r="F340">
            <v>321.25</v>
          </cell>
          <cell r="G340">
            <v>320.5</v>
          </cell>
          <cell r="H340">
            <v>331.6</v>
          </cell>
          <cell r="I340">
            <v>319207</v>
          </cell>
          <cell r="J340">
            <v>104401284</v>
          </cell>
          <cell r="K340">
            <v>43382</v>
          </cell>
          <cell r="L340">
            <v>13021</v>
          </cell>
          <cell r="M340" t="str">
            <v>INE499A01024</v>
          </cell>
        </row>
        <row r="341">
          <cell r="A341" t="str">
            <v>DCW</v>
          </cell>
          <cell r="B341" t="str">
            <v>EQ</v>
          </cell>
          <cell r="C341">
            <v>17.899999999999999</v>
          </cell>
          <cell r="D341">
            <v>17.899999999999999</v>
          </cell>
          <cell r="E341">
            <v>17.100000000000001</v>
          </cell>
          <cell r="F341">
            <v>17.350000000000001</v>
          </cell>
          <cell r="G341">
            <v>17.350000000000001</v>
          </cell>
          <cell r="H341">
            <v>17.399999999999999</v>
          </cell>
          <cell r="I341">
            <v>257511</v>
          </cell>
          <cell r="J341">
            <v>4487431.6500000004</v>
          </cell>
          <cell r="K341">
            <v>43382</v>
          </cell>
          <cell r="L341">
            <v>843</v>
          </cell>
          <cell r="M341" t="str">
            <v>INE500A01029</v>
          </cell>
        </row>
        <row r="342">
          <cell r="A342" t="str">
            <v>DECCANCE</v>
          </cell>
          <cell r="B342" t="str">
            <v>EQ</v>
          </cell>
          <cell r="C342">
            <v>351.4</v>
          </cell>
          <cell r="D342">
            <v>376</v>
          </cell>
          <cell r="E342">
            <v>350</v>
          </cell>
          <cell r="F342">
            <v>370.3</v>
          </cell>
          <cell r="G342">
            <v>365.05</v>
          </cell>
          <cell r="H342">
            <v>360.4</v>
          </cell>
          <cell r="I342">
            <v>2116</v>
          </cell>
          <cell r="J342">
            <v>772121.25</v>
          </cell>
          <cell r="K342">
            <v>43382</v>
          </cell>
          <cell r="L342">
            <v>317</v>
          </cell>
          <cell r="M342" t="str">
            <v>INE583C01021</v>
          </cell>
        </row>
        <row r="343">
          <cell r="A343" t="str">
            <v>DEEPAKFERT</v>
          </cell>
          <cell r="B343" t="str">
            <v>EQ</v>
          </cell>
          <cell r="C343">
            <v>187.15</v>
          </cell>
          <cell r="D343">
            <v>191.65</v>
          </cell>
          <cell r="E343">
            <v>183.2</v>
          </cell>
          <cell r="F343">
            <v>184.7</v>
          </cell>
          <cell r="G343">
            <v>183.2</v>
          </cell>
          <cell r="H343">
            <v>187</v>
          </cell>
          <cell r="I343">
            <v>73850</v>
          </cell>
          <cell r="J343">
            <v>13827125.4</v>
          </cell>
          <cell r="K343">
            <v>43382</v>
          </cell>
          <cell r="L343">
            <v>2150</v>
          </cell>
          <cell r="M343" t="str">
            <v>INE501A01019</v>
          </cell>
        </row>
        <row r="344">
          <cell r="A344" t="str">
            <v>DEEPAKNTR</v>
          </cell>
          <cell r="B344" t="str">
            <v>EQ</v>
          </cell>
          <cell r="C344">
            <v>261</v>
          </cell>
          <cell r="D344">
            <v>263.5</v>
          </cell>
          <cell r="E344">
            <v>244.7</v>
          </cell>
          <cell r="F344">
            <v>250.7</v>
          </cell>
          <cell r="G344">
            <v>252</v>
          </cell>
          <cell r="H344">
            <v>257.75</v>
          </cell>
          <cell r="I344">
            <v>240676</v>
          </cell>
          <cell r="J344">
            <v>60794304.799999997</v>
          </cell>
          <cell r="K344">
            <v>43382</v>
          </cell>
          <cell r="L344">
            <v>5470</v>
          </cell>
          <cell r="M344" t="str">
            <v>INE288B01029</v>
          </cell>
        </row>
        <row r="345">
          <cell r="A345" t="str">
            <v>DEEPIND</v>
          </cell>
          <cell r="B345" t="str">
            <v>EQ</v>
          </cell>
          <cell r="C345">
            <v>89</v>
          </cell>
          <cell r="D345">
            <v>89</v>
          </cell>
          <cell r="E345">
            <v>84.05</v>
          </cell>
          <cell r="F345">
            <v>84.9</v>
          </cell>
          <cell r="G345">
            <v>85</v>
          </cell>
          <cell r="H345">
            <v>85.4</v>
          </cell>
          <cell r="I345">
            <v>23187</v>
          </cell>
          <cell r="J345">
            <v>1973528.15</v>
          </cell>
          <cell r="K345">
            <v>43382</v>
          </cell>
          <cell r="L345">
            <v>518</v>
          </cell>
          <cell r="M345" t="str">
            <v>INE677H01012</v>
          </cell>
        </row>
        <row r="346">
          <cell r="A346" t="str">
            <v>DELTACORP</v>
          </cell>
          <cell r="B346" t="str">
            <v>EQ</v>
          </cell>
          <cell r="C346">
            <v>208.4</v>
          </cell>
          <cell r="D346">
            <v>211.6</v>
          </cell>
          <cell r="E346">
            <v>206.4</v>
          </cell>
          <cell r="F346">
            <v>208.8</v>
          </cell>
          <cell r="G346">
            <v>208.8</v>
          </cell>
          <cell r="H346">
            <v>206.7</v>
          </cell>
          <cell r="I346">
            <v>1119648</v>
          </cell>
          <cell r="J346">
            <v>233981610.94999999</v>
          </cell>
          <cell r="K346">
            <v>43382</v>
          </cell>
          <cell r="L346">
            <v>10980</v>
          </cell>
          <cell r="M346" t="str">
            <v>INE124G01033</v>
          </cell>
        </row>
        <row r="347">
          <cell r="A347" t="str">
            <v>DELTAMAGNT</v>
          </cell>
          <cell r="B347" t="str">
            <v>BE</v>
          </cell>
          <cell r="C347">
            <v>79.05</v>
          </cell>
          <cell r="D347">
            <v>79.099999999999994</v>
          </cell>
          <cell r="E347">
            <v>79.05</v>
          </cell>
          <cell r="F347">
            <v>79.05</v>
          </cell>
          <cell r="G347">
            <v>79.05</v>
          </cell>
          <cell r="H347">
            <v>83.2</v>
          </cell>
          <cell r="I347">
            <v>941</v>
          </cell>
          <cell r="J347">
            <v>74386.55</v>
          </cell>
          <cell r="K347">
            <v>43382</v>
          </cell>
          <cell r="L347">
            <v>28</v>
          </cell>
          <cell r="M347" t="str">
            <v>INE393A01011</v>
          </cell>
        </row>
        <row r="348">
          <cell r="A348" t="str">
            <v>DEN</v>
          </cell>
          <cell r="B348" t="str">
            <v>EQ</v>
          </cell>
          <cell r="C348">
            <v>65</v>
          </cell>
          <cell r="D348">
            <v>65.55</v>
          </cell>
          <cell r="E348">
            <v>61.15</v>
          </cell>
          <cell r="F348">
            <v>64</v>
          </cell>
          <cell r="G348">
            <v>63.4</v>
          </cell>
          <cell r="H348">
            <v>62.9</v>
          </cell>
          <cell r="I348">
            <v>249814</v>
          </cell>
          <cell r="J348">
            <v>15985499.800000001</v>
          </cell>
          <cell r="K348">
            <v>43382</v>
          </cell>
          <cell r="L348">
            <v>2476</v>
          </cell>
          <cell r="M348" t="str">
            <v>INE947J01015</v>
          </cell>
        </row>
        <row r="349">
          <cell r="A349" t="str">
            <v>DENABANK</v>
          </cell>
          <cell r="B349" t="str">
            <v>EQ</v>
          </cell>
          <cell r="C349">
            <v>14.7</v>
          </cell>
          <cell r="D349">
            <v>14.9</v>
          </cell>
          <cell r="E349">
            <v>14.55</v>
          </cell>
          <cell r="F349">
            <v>14.6</v>
          </cell>
          <cell r="G349">
            <v>14.6</v>
          </cell>
          <cell r="H349">
            <v>14.65</v>
          </cell>
          <cell r="I349">
            <v>518406</v>
          </cell>
          <cell r="J349">
            <v>7610343.9500000002</v>
          </cell>
          <cell r="K349">
            <v>43382</v>
          </cell>
          <cell r="L349">
            <v>1643</v>
          </cell>
          <cell r="M349" t="str">
            <v>INE077A01010</v>
          </cell>
        </row>
        <row r="350">
          <cell r="A350" t="str">
            <v>DENORA</v>
          </cell>
          <cell r="B350" t="str">
            <v>EQ</v>
          </cell>
          <cell r="C350">
            <v>229</v>
          </cell>
          <cell r="D350">
            <v>234.9</v>
          </cell>
          <cell r="E350">
            <v>223.05</v>
          </cell>
          <cell r="F350">
            <v>225.25</v>
          </cell>
          <cell r="G350">
            <v>223.05</v>
          </cell>
          <cell r="H350">
            <v>233.1</v>
          </cell>
          <cell r="I350">
            <v>2834</v>
          </cell>
          <cell r="J350">
            <v>648741.9</v>
          </cell>
          <cell r="K350">
            <v>43382</v>
          </cell>
          <cell r="L350">
            <v>76</v>
          </cell>
          <cell r="M350" t="str">
            <v>INE244A01016</v>
          </cell>
        </row>
        <row r="351">
          <cell r="A351" t="str">
            <v>DFMFOODS</v>
          </cell>
          <cell r="B351" t="str">
            <v>EQ</v>
          </cell>
          <cell r="C351">
            <v>1101.1500000000001</v>
          </cell>
          <cell r="D351">
            <v>1127</v>
          </cell>
          <cell r="E351">
            <v>1101.1500000000001</v>
          </cell>
          <cell r="F351">
            <v>1102</v>
          </cell>
          <cell r="G351">
            <v>1102</v>
          </cell>
          <cell r="H351">
            <v>1108.55</v>
          </cell>
          <cell r="I351">
            <v>290</v>
          </cell>
          <cell r="J351">
            <v>321561.84999999998</v>
          </cell>
          <cell r="K351">
            <v>43382</v>
          </cell>
          <cell r="L351">
            <v>25</v>
          </cell>
          <cell r="M351" t="str">
            <v>INE456C01012</v>
          </cell>
        </row>
        <row r="352">
          <cell r="A352" t="str">
            <v>DHAMPURSUG</v>
          </cell>
          <cell r="B352" t="str">
            <v>EQ</v>
          </cell>
          <cell r="C352">
            <v>132</v>
          </cell>
          <cell r="D352">
            <v>145.94999999999999</v>
          </cell>
          <cell r="E352">
            <v>131</v>
          </cell>
          <cell r="F352">
            <v>142.69999999999999</v>
          </cell>
          <cell r="G352">
            <v>142.5</v>
          </cell>
          <cell r="H352">
            <v>126.35</v>
          </cell>
          <cell r="I352">
            <v>2926301</v>
          </cell>
          <cell r="J352">
            <v>412709661.64999998</v>
          </cell>
          <cell r="K352">
            <v>43382</v>
          </cell>
          <cell r="L352">
            <v>36314</v>
          </cell>
          <cell r="M352" t="str">
            <v>INE041A01016</v>
          </cell>
        </row>
        <row r="353">
          <cell r="A353" t="str">
            <v>DHANBANK</v>
          </cell>
          <cell r="B353" t="str">
            <v>EQ</v>
          </cell>
          <cell r="C353">
            <v>11.65</v>
          </cell>
          <cell r="D353">
            <v>11.95</v>
          </cell>
          <cell r="E353">
            <v>11.3</v>
          </cell>
          <cell r="F353">
            <v>11.75</v>
          </cell>
          <cell r="G353">
            <v>11.8</v>
          </cell>
          <cell r="H353">
            <v>11.65</v>
          </cell>
          <cell r="I353">
            <v>226023</v>
          </cell>
          <cell r="J353">
            <v>2603135.0499999998</v>
          </cell>
          <cell r="K353">
            <v>43382</v>
          </cell>
          <cell r="L353">
            <v>626</v>
          </cell>
          <cell r="M353" t="str">
            <v>INE680A01011</v>
          </cell>
        </row>
        <row r="354">
          <cell r="A354" t="str">
            <v>DHANUKA</v>
          </cell>
          <cell r="B354" t="str">
            <v>EQ</v>
          </cell>
          <cell r="C354">
            <v>401.3</v>
          </cell>
          <cell r="D354">
            <v>404.4</v>
          </cell>
          <cell r="E354">
            <v>390.2</v>
          </cell>
          <cell r="F354">
            <v>391.05</v>
          </cell>
          <cell r="G354">
            <v>390.25</v>
          </cell>
          <cell r="H354">
            <v>402.85</v>
          </cell>
          <cell r="I354">
            <v>7589</v>
          </cell>
          <cell r="J354">
            <v>3007444.95</v>
          </cell>
          <cell r="K354">
            <v>43382</v>
          </cell>
          <cell r="L354">
            <v>599</v>
          </cell>
          <cell r="M354" t="str">
            <v>INE435G01025</v>
          </cell>
        </row>
        <row r="355">
          <cell r="A355" t="str">
            <v>DHARSUGAR</v>
          </cell>
          <cell r="B355" t="str">
            <v>BE</v>
          </cell>
          <cell r="C355">
            <v>12</v>
          </cell>
          <cell r="D355">
            <v>12.75</v>
          </cell>
          <cell r="E355">
            <v>11.8</v>
          </cell>
          <cell r="F355">
            <v>12.75</v>
          </cell>
          <cell r="G355">
            <v>12.75</v>
          </cell>
          <cell r="H355">
            <v>12.15</v>
          </cell>
          <cell r="I355">
            <v>69161</v>
          </cell>
          <cell r="J355">
            <v>873654.1</v>
          </cell>
          <cell r="K355">
            <v>43382</v>
          </cell>
          <cell r="L355">
            <v>90</v>
          </cell>
          <cell r="M355" t="str">
            <v>INE988C01014</v>
          </cell>
        </row>
        <row r="356">
          <cell r="A356" t="str">
            <v>DHFL</v>
          </cell>
          <cell r="B356" t="str">
            <v>EQ</v>
          </cell>
          <cell r="C356">
            <v>214.6</v>
          </cell>
          <cell r="D356">
            <v>257.45</v>
          </cell>
          <cell r="E356">
            <v>193.4</v>
          </cell>
          <cell r="F356">
            <v>245.05</v>
          </cell>
          <cell r="G356">
            <v>246</v>
          </cell>
          <cell r="H356">
            <v>223.1</v>
          </cell>
          <cell r="I356">
            <v>55650755</v>
          </cell>
          <cell r="J356">
            <v>12719459625.4</v>
          </cell>
          <cell r="K356">
            <v>43382</v>
          </cell>
          <cell r="L356">
            <v>682659</v>
          </cell>
          <cell r="M356" t="str">
            <v>INE202B01012</v>
          </cell>
        </row>
        <row r="357">
          <cell r="A357" t="str">
            <v>DHUNINV</v>
          </cell>
          <cell r="B357" t="str">
            <v>EQ</v>
          </cell>
          <cell r="C357">
            <v>252.05</v>
          </cell>
          <cell r="D357">
            <v>260</v>
          </cell>
          <cell r="E357">
            <v>241.8</v>
          </cell>
          <cell r="F357">
            <v>256.3</v>
          </cell>
          <cell r="G357">
            <v>248</v>
          </cell>
          <cell r="H357">
            <v>252.45</v>
          </cell>
          <cell r="I357">
            <v>683</v>
          </cell>
          <cell r="J357">
            <v>170875.4</v>
          </cell>
          <cell r="K357">
            <v>43382</v>
          </cell>
          <cell r="L357">
            <v>18</v>
          </cell>
          <cell r="M357" t="str">
            <v>INE320L01011</v>
          </cell>
        </row>
        <row r="358">
          <cell r="A358" t="str">
            <v>DIAMONDYD</v>
          </cell>
          <cell r="B358" t="str">
            <v>EQ</v>
          </cell>
          <cell r="C358">
            <v>1007.05</v>
          </cell>
          <cell r="D358">
            <v>1025.3499999999999</v>
          </cell>
          <cell r="E358">
            <v>996</v>
          </cell>
          <cell r="F358">
            <v>1000.95</v>
          </cell>
          <cell r="G358">
            <v>996</v>
          </cell>
          <cell r="H358">
            <v>1024.8499999999999</v>
          </cell>
          <cell r="I358">
            <v>3399</v>
          </cell>
          <cell r="J358">
            <v>3430202.95</v>
          </cell>
          <cell r="K358">
            <v>43382</v>
          </cell>
          <cell r="L358">
            <v>383</v>
          </cell>
          <cell r="M358" t="str">
            <v>INE393P01035</v>
          </cell>
        </row>
        <row r="359">
          <cell r="A359" t="str">
            <v>DICIND</v>
          </cell>
          <cell r="B359" t="str">
            <v>EQ</v>
          </cell>
          <cell r="C359">
            <v>373.05</v>
          </cell>
          <cell r="D359">
            <v>397.75</v>
          </cell>
          <cell r="E359">
            <v>373</v>
          </cell>
          <cell r="F359">
            <v>389.25</v>
          </cell>
          <cell r="G359">
            <v>385</v>
          </cell>
          <cell r="H359">
            <v>383</v>
          </cell>
          <cell r="I359">
            <v>144</v>
          </cell>
          <cell r="J359">
            <v>55577.25</v>
          </cell>
          <cell r="K359">
            <v>43382</v>
          </cell>
          <cell r="L359">
            <v>20</v>
          </cell>
          <cell r="M359" t="str">
            <v>INE303A01010</v>
          </cell>
        </row>
        <row r="360">
          <cell r="A360" t="str">
            <v>DIGJAMLTD</v>
          </cell>
          <cell r="B360" t="str">
            <v>EQ</v>
          </cell>
          <cell r="C360">
            <v>6.25</v>
          </cell>
          <cell r="D360">
            <v>6.25</v>
          </cell>
          <cell r="E360">
            <v>5.4</v>
          </cell>
          <cell r="F360">
            <v>5.65</v>
          </cell>
          <cell r="G360">
            <v>5.75</v>
          </cell>
          <cell r="H360">
            <v>6.05</v>
          </cell>
          <cell r="I360">
            <v>182880</v>
          </cell>
          <cell r="J360">
            <v>1048289.9</v>
          </cell>
          <cell r="K360">
            <v>43382</v>
          </cell>
          <cell r="L360">
            <v>340</v>
          </cell>
          <cell r="M360" t="str">
            <v>INE731U01010</v>
          </cell>
        </row>
        <row r="361">
          <cell r="A361" t="str">
            <v>DISHTV</v>
          </cell>
          <cell r="B361" t="str">
            <v>EQ</v>
          </cell>
          <cell r="C361">
            <v>53.5</v>
          </cell>
          <cell r="D361">
            <v>55.1</v>
          </cell>
          <cell r="E361">
            <v>52.05</v>
          </cell>
          <cell r="F361">
            <v>54.1</v>
          </cell>
          <cell r="G361">
            <v>53.7</v>
          </cell>
          <cell r="H361">
            <v>52.6</v>
          </cell>
          <cell r="I361">
            <v>4823979</v>
          </cell>
          <cell r="J361">
            <v>258079742.5</v>
          </cell>
          <cell r="K361">
            <v>43382</v>
          </cell>
          <cell r="L361">
            <v>13247</v>
          </cell>
          <cell r="M361" t="str">
            <v>INE836F01026</v>
          </cell>
        </row>
        <row r="362">
          <cell r="A362" t="str">
            <v>DIVISLAB</v>
          </cell>
          <cell r="B362" t="str">
            <v>EQ</v>
          </cell>
          <cell r="C362">
            <v>1278</v>
          </cell>
          <cell r="D362">
            <v>1297.2</v>
          </cell>
          <cell r="E362">
            <v>1235.45</v>
          </cell>
          <cell r="F362">
            <v>1248.05</v>
          </cell>
          <cell r="G362">
            <v>1247</v>
          </cell>
          <cell r="H362">
            <v>1277.45</v>
          </cell>
          <cell r="I362">
            <v>1206742</v>
          </cell>
          <cell r="J362">
            <v>1511512781.25</v>
          </cell>
          <cell r="K362">
            <v>43382</v>
          </cell>
          <cell r="L362">
            <v>36954</v>
          </cell>
          <cell r="M362" t="str">
            <v>INE361B01024</v>
          </cell>
        </row>
        <row r="363">
          <cell r="A363" t="str">
            <v>DIXON</v>
          </cell>
          <cell r="B363" t="str">
            <v>EQ</v>
          </cell>
          <cell r="C363">
            <v>2399.9</v>
          </cell>
          <cell r="D363">
            <v>2417.35</v>
          </cell>
          <cell r="E363">
            <v>2340</v>
          </cell>
          <cell r="F363">
            <v>2347</v>
          </cell>
          <cell r="G363">
            <v>2340</v>
          </cell>
          <cell r="H363">
            <v>2381.3000000000002</v>
          </cell>
          <cell r="I363">
            <v>6081</v>
          </cell>
          <cell r="J363">
            <v>14387169.75</v>
          </cell>
          <cell r="K363">
            <v>43382</v>
          </cell>
          <cell r="L363">
            <v>1320</v>
          </cell>
          <cell r="M363" t="str">
            <v>INE935N01012</v>
          </cell>
        </row>
        <row r="364">
          <cell r="A364" t="str">
            <v>DLF</v>
          </cell>
          <cell r="B364" t="str">
            <v>EQ</v>
          </cell>
          <cell r="C364">
            <v>152.94999999999999</v>
          </cell>
          <cell r="D364">
            <v>155.80000000000001</v>
          </cell>
          <cell r="E364">
            <v>152.4</v>
          </cell>
          <cell r="F364">
            <v>153.5</v>
          </cell>
          <cell r="G364">
            <v>153.1</v>
          </cell>
          <cell r="H364">
            <v>151.85</v>
          </cell>
          <cell r="I364">
            <v>9331488</v>
          </cell>
          <cell r="J364">
            <v>1435447621</v>
          </cell>
          <cell r="K364">
            <v>43382</v>
          </cell>
          <cell r="L364">
            <v>70398</v>
          </cell>
          <cell r="M364" t="str">
            <v>INE271C01023</v>
          </cell>
        </row>
        <row r="365">
          <cell r="A365" t="str">
            <v>DLINKINDIA</v>
          </cell>
          <cell r="B365" t="str">
            <v>EQ</v>
          </cell>
          <cell r="C365">
            <v>64.3</v>
          </cell>
          <cell r="D365">
            <v>67.900000000000006</v>
          </cell>
          <cell r="E365">
            <v>64.3</v>
          </cell>
          <cell r="F365">
            <v>65.599999999999994</v>
          </cell>
          <cell r="G365">
            <v>65.25</v>
          </cell>
          <cell r="H365">
            <v>64.3</v>
          </cell>
          <cell r="I365">
            <v>16081</v>
          </cell>
          <cell r="J365">
            <v>1058726.3</v>
          </cell>
          <cell r="K365">
            <v>43382</v>
          </cell>
          <cell r="L365">
            <v>450</v>
          </cell>
          <cell r="M365" t="str">
            <v>INE250K01012</v>
          </cell>
        </row>
        <row r="366">
          <cell r="A366" t="str">
            <v>DMART</v>
          </cell>
          <cell r="B366" t="str">
            <v>EQ</v>
          </cell>
          <cell r="C366">
            <v>1305</v>
          </cell>
          <cell r="D366">
            <v>1385</v>
          </cell>
          <cell r="E366">
            <v>1283.0999999999999</v>
          </cell>
          <cell r="F366">
            <v>1372.5</v>
          </cell>
          <cell r="G366">
            <v>1376</v>
          </cell>
          <cell r="H366">
            <v>1304.9000000000001</v>
          </cell>
          <cell r="I366">
            <v>686111</v>
          </cell>
          <cell r="J366">
            <v>919716938.20000005</v>
          </cell>
          <cell r="K366">
            <v>43382</v>
          </cell>
          <cell r="L366">
            <v>27116</v>
          </cell>
          <cell r="M366" t="str">
            <v>INE192R01011</v>
          </cell>
        </row>
        <row r="367">
          <cell r="A367" t="str">
            <v>DNAMEDIA</v>
          </cell>
          <cell r="B367" t="str">
            <v>EQ</v>
          </cell>
          <cell r="C367">
            <v>4.5</v>
          </cell>
          <cell r="D367">
            <v>4.5</v>
          </cell>
          <cell r="E367">
            <v>3.65</v>
          </cell>
          <cell r="F367">
            <v>4</v>
          </cell>
          <cell r="G367">
            <v>4</v>
          </cell>
          <cell r="H367">
            <v>4.2</v>
          </cell>
          <cell r="I367">
            <v>19450</v>
          </cell>
          <cell r="J367">
            <v>79377.2</v>
          </cell>
          <cell r="K367">
            <v>43382</v>
          </cell>
          <cell r="L367">
            <v>72</v>
          </cell>
          <cell r="M367" t="str">
            <v>INE016M01021</v>
          </cell>
        </row>
        <row r="368">
          <cell r="A368" t="str">
            <v>DOLLAR</v>
          </cell>
          <cell r="B368" t="str">
            <v>EQ</v>
          </cell>
          <cell r="C368">
            <v>267.75</v>
          </cell>
          <cell r="D368">
            <v>279.89999999999998</v>
          </cell>
          <cell r="E368">
            <v>257.25</v>
          </cell>
          <cell r="F368">
            <v>260.35000000000002</v>
          </cell>
          <cell r="G368">
            <v>262</v>
          </cell>
          <cell r="H368">
            <v>265.64999999999998</v>
          </cell>
          <cell r="I368">
            <v>18875</v>
          </cell>
          <cell r="J368">
            <v>5105608.9000000004</v>
          </cell>
          <cell r="K368">
            <v>43382</v>
          </cell>
          <cell r="L368">
            <v>385</v>
          </cell>
          <cell r="M368" t="str">
            <v>INE325C01035</v>
          </cell>
        </row>
        <row r="369">
          <cell r="A369" t="str">
            <v>DOLPHINOFF</v>
          </cell>
          <cell r="B369" t="str">
            <v>EQ</v>
          </cell>
          <cell r="C369">
            <v>44</v>
          </cell>
          <cell r="D369">
            <v>45.8</v>
          </cell>
          <cell r="E369">
            <v>43.4</v>
          </cell>
          <cell r="F369">
            <v>43.95</v>
          </cell>
          <cell r="G369">
            <v>43.7</v>
          </cell>
          <cell r="H369">
            <v>44.05</v>
          </cell>
          <cell r="I369">
            <v>83264</v>
          </cell>
          <cell r="J369">
            <v>3693465.35</v>
          </cell>
          <cell r="K369">
            <v>43382</v>
          </cell>
          <cell r="L369">
            <v>1250</v>
          </cell>
          <cell r="M369" t="str">
            <v>INE920A01011</v>
          </cell>
        </row>
        <row r="370">
          <cell r="A370" t="str">
            <v>DONEAR</v>
          </cell>
          <cell r="B370" t="str">
            <v>EQ</v>
          </cell>
          <cell r="C370">
            <v>36.6</v>
          </cell>
          <cell r="D370">
            <v>37.450000000000003</v>
          </cell>
          <cell r="E370">
            <v>35</v>
          </cell>
          <cell r="F370">
            <v>36.049999999999997</v>
          </cell>
          <cell r="G370">
            <v>36.35</v>
          </cell>
          <cell r="H370">
            <v>36.75</v>
          </cell>
          <cell r="I370">
            <v>17816</v>
          </cell>
          <cell r="J370">
            <v>643025.75</v>
          </cell>
          <cell r="K370">
            <v>43382</v>
          </cell>
          <cell r="L370">
            <v>126</v>
          </cell>
          <cell r="M370" t="str">
            <v>INE668D01028</v>
          </cell>
        </row>
        <row r="371">
          <cell r="A371" t="str">
            <v>DPL</v>
          </cell>
          <cell r="B371" t="str">
            <v>EQ</v>
          </cell>
          <cell r="C371">
            <v>81.400000000000006</v>
          </cell>
          <cell r="D371">
            <v>83.65</v>
          </cell>
          <cell r="E371">
            <v>79.650000000000006</v>
          </cell>
          <cell r="F371">
            <v>81.099999999999994</v>
          </cell>
          <cell r="G371">
            <v>81.75</v>
          </cell>
          <cell r="H371">
            <v>82.3</v>
          </cell>
          <cell r="I371">
            <v>14458</v>
          </cell>
          <cell r="J371">
            <v>1173268.8500000001</v>
          </cell>
          <cell r="K371">
            <v>43382</v>
          </cell>
          <cell r="L371">
            <v>260</v>
          </cell>
          <cell r="M371" t="str">
            <v>INE477B01010</v>
          </cell>
        </row>
        <row r="372">
          <cell r="A372" t="str">
            <v>DPSCLTD</v>
          </cell>
          <cell r="B372" t="str">
            <v>EQ</v>
          </cell>
          <cell r="C372">
            <v>12</v>
          </cell>
          <cell r="D372">
            <v>12.45</v>
          </cell>
          <cell r="E372">
            <v>11.1</v>
          </cell>
          <cell r="F372">
            <v>11.5</v>
          </cell>
          <cell r="G372">
            <v>11.5</v>
          </cell>
          <cell r="H372">
            <v>11.9</v>
          </cell>
          <cell r="I372">
            <v>26443</v>
          </cell>
          <cell r="J372">
            <v>306579.95</v>
          </cell>
          <cell r="K372">
            <v>43382</v>
          </cell>
          <cell r="L372">
            <v>131</v>
          </cell>
          <cell r="M372" t="str">
            <v>INE360C01024</v>
          </cell>
        </row>
        <row r="373">
          <cell r="A373" t="str">
            <v>DQE</v>
          </cell>
          <cell r="B373" t="str">
            <v>EQ</v>
          </cell>
          <cell r="C373">
            <v>8.6</v>
          </cell>
          <cell r="D373">
            <v>8.6</v>
          </cell>
          <cell r="E373">
            <v>6.2</v>
          </cell>
          <cell r="F373">
            <v>6.4</v>
          </cell>
          <cell r="G373">
            <v>6.8</v>
          </cell>
          <cell r="H373">
            <v>7.25</v>
          </cell>
          <cell r="I373">
            <v>22241</v>
          </cell>
          <cell r="J373">
            <v>150503.5</v>
          </cell>
          <cell r="K373">
            <v>43382</v>
          </cell>
          <cell r="L373">
            <v>124</v>
          </cell>
          <cell r="M373" t="str">
            <v>INE656K01010</v>
          </cell>
        </row>
        <row r="374">
          <cell r="A374" t="str">
            <v>DREDGECORP</v>
          </cell>
          <cell r="B374" t="str">
            <v>EQ</v>
          </cell>
          <cell r="C374">
            <v>300.14999999999998</v>
          </cell>
          <cell r="D374">
            <v>306.89999999999998</v>
          </cell>
          <cell r="E374">
            <v>286.3</v>
          </cell>
          <cell r="F374">
            <v>288.39999999999998</v>
          </cell>
          <cell r="G374">
            <v>287.60000000000002</v>
          </cell>
          <cell r="H374">
            <v>299.3</v>
          </cell>
          <cell r="I374">
            <v>122070</v>
          </cell>
          <cell r="J374">
            <v>35908156.350000001</v>
          </cell>
          <cell r="K374">
            <v>43382</v>
          </cell>
          <cell r="L374">
            <v>4122</v>
          </cell>
          <cell r="M374" t="str">
            <v>INE506A01018</v>
          </cell>
        </row>
        <row r="375">
          <cell r="A375" t="str">
            <v>DRREDDY</v>
          </cell>
          <cell r="B375" t="str">
            <v>EQ</v>
          </cell>
          <cell r="C375">
            <v>2357.65</v>
          </cell>
          <cell r="D375">
            <v>2477</v>
          </cell>
          <cell r="E375">
            <v>2341.9499999999998</v>
          </cell>
          <cell r="F375">
            <v>2454.15</v>
          </cell>
          <cell r="G375">
            <v>2465.5500000000002</v>
          </cell>
          <cell r="H375">
            <v>2340.1</v>
          </cell>
          <cell r="I375">
            <v>1127674</v>
          </cell>
          <cell r="J375">
            <v>2731173080.3000002</v>
          </cell>
          <cell r="K375">
            <v>43382</v>
          </cell>
          <cell r="L375">
            <v>49397</v>
          </cell>
          <cell r="M375" t="str">
            <v>INE089A01023</v>
          </cell>
        </row>
        <row r="376">
          <cell r="A376" t="str">
            <v>DSSL</v>
          </cell>
          <cell r="B376" t="str">
            <v>EQ</v>
          </cell>
          <cell r="C376">
            <v>30.1</v>
          </cell>
          <cell r="D376">
            <v>36.450000000000003</v>
          </cell>
          <cell r="E376">
            <v>30.1</v>
          </cell>
          <cell r="F376">
            <v>31.45</v>
          </cell>
          <cell r="G376">
            <v>31.5</v>
          </cell>
          <cell r="H376">
            <v>31.35</v>
          </cell>
          <cell r="I376">
            <v>10586</v>
          </cell>
          <cell r="J376">
            <v>345216.4</v>
          </cell>
          <cell r="K376">
            <v>43382</v>
          </cell>
          <cell r="L376">
            <v>106</v>
          </cell>
          <cell r="M376" t="str">
            <v>INE417B01040</v>
          </cell>
        </row>
        <row r="377">
          <cell r="A377" t="str">
            <v>DTIL</v>
          </cell>
          <cell r="B377" t="str">
            <v>EQ</v>
          </cell>
          <cell r="C377">
            <v>254.3</v>
          </cell>
          <cell r="D377">
            <v>254.3</v>
          </cell>
          <cell r="E377">
            <v>228.05</v>
          </cell>
          <cell r="F377">
            <v>229.8</v>
          </cell>
          <cell r="G377">
            <v>229</v>
          </cell>
          <cell r="H377">
            <v>239.3</v>
          </cell>
          <cell r="I377">
            <v>5869</v>
          </cell>
          <cell r="J377">
            <v>1357554.35</v>
          </cell>
          <cell r="K377">
            <v>43382</v>
          </cell>
          <cell r="L377">
            <v>125</v>
          </cell>
          <cell r="M377" t="str">
            <v>INE341R01014</v>
          </cell>
        </row>
        <row r="378">
          <cell r="A378" t="str">
            <v>DUCON</v>
          </cell>
          <cell r="B378" t="str">
            <v>EQ</v>
          </cell>
          <cell r="C378">
            <v>14.8</v>
          </cell>
          <cell r="D378">
            <v>14.9</v>
          </cell>
          <cell r="E378">
            <v>13.7</v>
          </cell>
          <cell r="F378">
            <v>14.05</v>
          </cell>
          <cell r="G378">
            <v>14</v>
          </cell>
          <cell r="H378">
            <v>14.8</v>
          </cell>
          <cell r="I378">
            <v>97381</v>
          </cell>
          <cell r="J378">
            <v>1387741.5</v>
          </cell>
          <cell r="K378">
            <v>43382</v>
          </cell>
          <cell r="L378">
            <v>391</v>
          </cell>
          <cell r="M378" t="str">
            <v>INE741L01018</v>
          </cell>
        </row>
        <row r="379">
          <cell r="A379" t="str">
            <v>DWARKESH</v>
          </cell>
          <cell r="B379" t="str">
            <v>EQ</v>
          </cell>
          <cell r="C379">
            <v>23.7</v>
          </cell>
          <cell r="D379">
            <v>26.45</v>
          </cell>
          <cell r="E379">
            <v>23.4</v>
          </cell>
          <cell r="F379">
            <v>25.35</v>
          </cell>
          <cell r="G379">
            <v>25.45</v>
          </cell>
          <cell r="H379">
            <v>22.9</v>
          </cell>
          <cell r="I379">
            <v>5177952</v>
          </cell>
          <cell r="J379">
            <v>130613441.84999999</v>
          </cell>
          <cell r="K379">
            <v>43382</v>
          </cell>
          <cell r="L379">
            <v>14775</v>
          </cell>
          <cell r="M379" t="str">
            <v>INE366A01041</v>
          </cell>
        </row>
        <row r="380">
          <cell r="A380" t="str">
            <v>DYNAMATECH</v>
          </cell>
          <cell r="B380" t="str">
            <v>EQ</v>
          </cell>
          <cell r="C380">
            <v>1444.85</v>
          </cell>
          <cell r="D380">
            <v>1460</v>
          </cell>
          <cell r="E380">
            <v>1411</v>
          </cell>
          <cell r="F380">
            <v>1422.95</v>
          </cell>
          <cell r="G380">
            <v>1417</v>
          </cell>
          <cell r="H380">
            <v>1430.1</v>
          </cell>
          <cell r="I380">
            <v>3534</v>
          </cell>
          <cell r="J380">
            <v>5013285.4000000004</v>
          </cell>
          <cell r="K380">
            <v>43382</v>
          </cell>
          <cell r="L380">
            <v>105</v>
          </cell>
          <cell r="M380" t="str">
            <v>INE221B01012</v>
          </cell>
        </row>
        <row r="381">
          <cell r="A381" t="str">
            <v>DYNPRO</v>
          </cell>
          <cell r="B381" t="str">
            <v>EQ</v>
          </cell>
          <cell r="C381">
            <v>122.05</v>
          </cell>
          <cell r="D381">
            <v>130</v>
          </cell>
          <cell r="E381">
            <v>122</v>
          </cell>
          <cell r="F381">
            <v>127.35</v>
          </cell>
          <cell r="G381">
            <v>127.6</v>
          </cell>
          <cell r="H381">
            <v>125.4</v>
          </cell>
          <cell r="I381">
            <v>6448</v>
          </cell>
          <cell r="J381">
            <v>824979.1</v>
          </cell>
          <cell r="K381">
            <v>43382</v>
          </cell>
          <cell r="L381">
            <v>167</v>
          </cell>
          <cell r="M381" t="str">
            <v>INE256H01015</v>
          </cell>
        </row>
        <row r="382">
          <cell r="A382" t="str">
            <v>EASTSILK</v>
          </cell>
          <cell r="B382" t="str">
            <v>EQ</v>
          </cell>
          <cell r="C382">
            <v>2.75</v>
          </cell>
          <cell r="D382">
            <v>2.95</v>
          </cell>
          <cell r="E382">
            <v>2.75</v>
          </cell>
          <cell r="F382">
            <v>2.8</v>
          </cell>
          <cell r="G382">
            <v>2.85</v>
          </cell>
          <cell r="H382">
            <v>2.75</v>
          </cell>
          <cell r="I382">
            <v>70969</v>
          </cell>
          <cell r="J382">
            <v>204792</v>
          </cell>
          <cell r="K382">
            <v>43382</v>
          </cell>
          <cell r="L382">
            <v>76</v>
          </cell>
          <cell r="M382" t="str">
            <v>INE962C01027</v>
          </cell>
        </row>
        <row r="383">
          <cell r="A383" t="str">
            <v>EBANK</v>
          </cell>
          <cell r="B383" t="str">
            <v>EQ</v>
          </cell>
          <cell r="C383">
            <v>2749</v>
          </cell>
          <cell r="D383">
            <v>2749</v>
          </cell>
          <cell r="E383">
            <v>2749</v>
          </cell>
          <cell r="F383">
            <v>2749</v>
          </cell>
          <cell r="G383">
            <v>2749</v>
          </cell>
          <cell r="H383">
            <v>2500</v>
          </cell>
          <cell r="I383">
            <v>1</v>
          </cell>
          <cell r="J383">
            <v>2749</v>
          </cell>
          <cell r="K383">
            <v>43382</v>
          </cell>
          <cell r="L383">
            <v>1</v>
          </cell>
          <cell r="M383" t="str">
            <v>INF754K01EL1</v>
          </cell>
        </row>
        <row r="384">
          <cell r="A384" t="str">
            <v>ECEIND</v>
          </cell>
          <cell r="B384" t="str">
            <v>EQ</v>
          </cell>
          <cell r="C384">
            <v>215.95</v>
          </cell>
          <cell r="D384">
            <v>215.95</v>
          </cell>
          <cell r="E384">
            <v>205</v>
          </cell>
          <cell r="F384">
            <v>205</v>
          </cell>
          <cell r="G384">
            <v>205</v>
          </cell>
          <cell r="H384">
            <v>206</v>
          </cell>
          <cell r="I384">
            <v>1382</v>
          </cell>
          <cell r="J384">
            <v>285810.65000000002</v>
          </cell>
          <cell r="K384">
            <v>43382</v>
          </cell>
          <cell r="L384">
            <v>42</v>
          </cell>
          <cell r="M384" t="str">
            <v>INE588B01014</v>
          </cell>
        </row>
        <row r="385">
          <cell r="A385" t="str">
            <v>ECLERX</v>
          </cell>
          <cell r="B385" t="str">
            <v>EQ</v>
          </cell>
          <cell r="C385">
            <v>1043</v>
          </cell>
          <cell r="D385">
            <v>1060.05</v>
          </cell>
          <cell r="E385">
            <v>1037</v>
          </cell>
          <cell r="F385">
            <v>1053.75</v>
          </cell>
          <cell r="G385">
            <v>1051</v>
          </cell>
          <cell r="H385">
            <v>1043</v>
          </cell>
          <cell r="I385">
            <v>5633</v>
          </cell>
          <cell r="J385">
            <v>5919713.5999999996</v>
          </cell>
          <cell r="K385">
            <v>43382</v>
          </cell>
          <cell r="L385">
            <v>388</v>
          </cell>
          <cell r="M385" t="str">
            <v>INE738I01010</v>
          </cell>
        </row>
        <row r="386">
          <cell r="A386" t="str">
            <v>EDELWEISS</v>
          </cell>
          <cell r="B386" t="str">
            <v>EQ</v>
          </cell>
          <cell r="C386">
            <v>151</v>
          </cell>
          <cell r="D386">
            <v>162.30000000000001</v>
          </cell>
          <cell r="E386">
            <v>145</v>
          </cell>
          <cell r="F386">
            <v>148.94999999999999</v>
          </cell>
          <cell r="G386">
            <v>146.85</v>
          </cell>
          <cell r="H386">
            <v>151.9</v>
          </cell>
          <cell r="I386">
            <v>7718256</v>
          </cell>
          <cell r="J386">
            <v>1177651875.7</v>
          </cell>
          <cell r="K386">
            <v>43382</v>
          </cell>
          <cell r="L386">
            <v>75697</v>
          </cell>
          <cell r="M386" t="str">
            <v>INE532F01054</v>
          </cell>
        </row>
        <row r="387">
          <cell r="A387" t="str">
            <v>EDL</v>
          </cell>
          <cell r="B387" t="str">
            <v>EQ</v>
          </cell>
          <cell r="C387">
            <v>16.75</v>
          </cell>
          <cell r="D387">
            <v>17.2</v>
          </cell>
          <cell r="E387">
            <v>16.25</v>
          </cell>
          <cell r="F387">
            <v>16.850000000000001</v>
          </cell>
          <cell r="G387">
            <v>16.899999999999999</v>
          </cell>
          <cell r="H387">
            <v>16.7</v>
          </cell>
          <cell r="I387">
            <v>8612</v>
          </cell>
          <cell r="J387">
            <v>142818.54999999999</v>
          </cell>
          <cell r="K387">
            <v>43382</v>
          </cell>
          <cell r="L387">
            <v>61</v>
          </cell>
          <cell r="M387" t="str">
            <v>INE180G01019</v>
          </cell>
        </row>
        <row r="388">
          <cell r="A388" t="str">
            <v>EICHERMOT</v>
          </cell>
          <cell r="B388" t="str">
            <v>EQ</v>
          </cell>
          <cell r="C388">
            <v>21912.9</v>
          </cell>
          <cell r="D388">
            <v>22181.15</v>
          </cell>
          <cell r="E388">
            <v>20801.3</v>
          </cell>
          <cell r="F388">
            <v>21085.7</v>
          </cell>
          <cell r="G388">
            <v>21200</v>
          </cell>
          <cell r="H388">
            <v>22134.75</v>
          </cell>
          <cell r="I388">
            <v>172743</v>
          </cell>
          <cell r="J388">
            <v>3691966690.5</v>
          </cell>
          <cell r="K388">
            <v>43382</v>
          </cell>
          <cell r="L388">
            <v>60095</v>
          </cell>
          <cell r="M388" t="str">
            <v>INE066A01013</v>
          </cell>
        </row>
        <row r="389">
          <cell r="A389" t="str">
            <v>EIDPARRY</v>
          </cell>
          <cell r="B389" t="str">
            <v>EQ</v>
          </cell>
          <cell r="C389">
            <v>189</v>
          </cell>
          <cell r="D389">
            <v>193.25</v>
          </cell>
          <cell r="E389">
            <v>183.8</v>
          </cell>
          <cell r="F389">
            <v>189.45</v>
          </cell>
          <cell r="G389">
            <v>187.1</v>
          </cell>
          <cell r="H389">
            <v>184</v>
          </cell>
          <cell r="I389">
            <v>434784</v>
          </cell>
          <cell r="J389">
            <v>82416334.900000006</v>
          </cell>
          <cell r="K389">
            <v>43382</v>
          </cell>
          <cell r="L389">
            <v>8832</v>
          </cell>
          <cell r="M389" t="str">
            <v>INE126A01031</v>
          </cell>
        </row>
        <row r="390">
          <cell r="A390" t="str">
            <v>EIHAHOTELS</v>
          </cell>
          <cell r="B390" t="str">
            <v>EQ</v>
          </cell>
          <cell r="C390">
            <v>296.39999999999998</v>
          </cell>
          <cell r="D390">
            <v>310.05</v>
          </cell>
          <cell r="E390">
            <v>296.39999999999998</v>
          </cell>
          <cell r="F390">
            <v>304.3</v>
          </cell>
          <cell r="G390">
            <v>306</v>
          </cell>
          <cell r="H390">
            <v>307</v>
          </cell>
          <cell r="I390">
            <v>1049</v>
          </cell>
          <cell r="J390">
            <v>318517.15000000002</v>
          </cell>
          <cell r="K390">
            <v>43382</v>
          </cell>
          <cell r="L390">
            <v>75</v>
          </cell>
          <cell r="M390" t="str">
            <v>INE276C01014</v>
          </cell>
        </row>
        <row r="391">
          <cell r="A391" t="str">
            <v>EIHOTEL</v>
          </cell>
          <cell r="B391" t="str">
            <v>EQ</v>
          </cell>
          <cell r="C391">
            <v>143.19999999999999</v>
          </cell>
          <cell r="D391">
            <v>145.4</v>
          </cell>
          <cell r="E391">
            <v>140.30000000000001</v>
          </cell>
          <cell r="F391">
            <v>142.75</v>
          </cell>
          <cell r="G391">
            <v>143.75</v>
          </cell>
          <cell r="H391">
            <v>143.55000000000001</v>
          </cell>
          <cell r="I391">
            <v>40895</v>
          </cell>
          <cell r="J391">
            <v>5830631.5499999998</v>
          </cell>
          <cell r="K391">
            <v>43382</v>
          </cell>
          <cell r="L391">
            <v>1494</v>
          </cell>
          <cell r="M391" t="str">
            <v>INE230A01023</v>
          </cell>
        </row>
        <row r="392">
          <cell r="A392" t="str">
            <v>EIMCOELECO</v>
          </cell>
          <cell r="B392" t="str">
            <v>EQ</v>
          </cell>
          <cell r="C392">
            <v>306</v>
          </cell>
          <cell r="D392">
            <v>326.85000000000002</v>
          </cell>
          <cell r="E392">
            <v>306</v>
          </cell>
          <cell r="F392">
            <v>316.2</v>
          </cell>
          <cell r="G392">
            <v>315</v>
          </cell>
          <cell r="H392">
            <v>315.75</v>
          </cell>
          <cell r="I392">
            <v>2023</v>
          </cell>
          <cell r="J392">
            <v>643467.25</v>
          </cell>
          <cell r="K392">
            <v>43382</v>
          </cell>
          <cell r="L392">
            <v>62</v>
          </cell>
          <cell r="M392" t="str">
            <v>INE158B01016</v>
          </cell>
        </row>
        <row r="393">
          <cell r="A393" t="str">
            <v>EKC</v>
          </cell>
          <cell r="B393" t="str">
            <v>EQ</v>
          </cell>
          <cell r="C393">
            <v>29.2</v>
          </cell>
          <cell r="D393">
            <v>29.7</v>
          </cell>
          <cell r="E393">
            <v>28.45</v>
          </cell>
          <cell r="F393">
            <v>29.05</v>
          </cell>
          <cell r="G393">
            <v>29.2</v>
          </cell>
          <cell r="H393">
            <v>29.15</v>
          </cell>
          <cell r="I393">
            <v>99170</v>
          </cell>
          <cell r="J393">
            <v>2871911.6</v>
          </cell>
          <cell r="K393">
            <v>43382</v>
          </cell>
          <cell r="L393">
            <v>691</v>
          </cell>
          <cell r="M393" t="str">
            <v>INE184H01027</v>
          </cell>
        </row>
        <row r="394">
          <cell r="A394" t="str">
            <v>ELAND</v>
          </cell>
          <cell r="B394" t="str">
            <v>EQ</v>
          </cell>
          <cell r="C394">
            <v>4.9000000000000004</v>
          </cell>
          <cell r="D394">
            <v>5.5</v>
          </cell>
          <cell r="E394">
            <v>4.9000000000000004</v>
          </cell>
          <cell r="F394">
            <v>5.2</v>
          </cell>
          <cell r="G394">
            <v>5.2</v>
          </cell>
          <cell r="H394">
            <v>5.25</v>
          </cell>
          <cell r="I394">
            <v>16591</v>
          </cell>
          <cell r="J394">
            <v>84191.05</v>
          </cell>
          <cell r="K394">
            <v>43382</v>
          </cell>
          <cell r="L394">
            <v>39</v>
          </cell>
          <cell r="M394" t="str">
            <v>INE311H01018</v>
          </cell>
        </row>
        <row r="395">
          <cell r="A395" t="str">
            <v>ELECON</v>
          </cell>
          <cell r="B395" t="str">
            <v>EQ</v>
          </cell>
          <cell r="C395">
            <v>50.3</v>
          </cell>
          <cell r="D395">
            <v>52.8</v>
          </cell>
          <cell r="E395">
            <v>49.75</v>
          </cell>
          <cell r="F395">
            <v>50.1</v>
          </cell>
          <cell r="G395">
            <v>50.1</v>
          </cell>
          <cell r="H395">
            <v>50.1</v>
          </cell>
          <cell r="I395">
            <v>211579</v>
          </cell>
          <cell r="J395">
            <v>10717015.15</v>
          </cell>
          <cell r="K395">
            <v>43382</v>
          </cell>
          <cell r="L395">
            <v>1455</v>
          </cell>
          <cell r="M395" t="str">
            <v>INE205B01023</v>
          </cell>
        </row>
        <row r="396">
          <cell r="A396" t="str">
            <v>ELECTCAST</v>
          </cell>
          <cell r="B396" t="str">
            <v>EQ</v>
          </cell>
          <cell r="C396">
            <v>16.5</v>
          </cell>
          <cell r="D396">
            <v>17.7</v>
          </cell>
          <cell r="E396">
            <v>16.149999999999999</v>
          </cell>
          <cell r="F396">
            <v>17.100000000000001</v>
          </cell>
          <cell r="G396">
            <v>17.399999999999999</v>
          </cell>
          <cell r="H396">
            <v>16.850000000000001</v>
          </cell>
          <cell r="I396">
            <v>258646</v>
          </cell>
          <cell r="J396">
            <v>4318509.05</v>
          </cell>
          <cell r="K396">
            <v>43382</v>
          </cell>
          <cell r="L396">
            <v>724</v>
          </cell>
          <cell r="M396" t="str">
            <v>INE086A01029</v>
          </cell>
        </row>
        <row r="397">
          <cell r="A397" t="str">
            <v>ELECTHERM</v>
          </cell>
          <cell r="B397" t="str">
            <v>EQ</v>
          </cell>
          <cell r="C397">
            <v>139.44999999999999</v>
          </cell>
          <cell r="D397">
            <v>144.94999999999999</v>
          </cell>
          <cell r="E397">
            <v>137.1</v>
          </cell>
          <cell r="F397">
            <v>139.69999999999999</v>
          </cell>
          <cell r="G397">
            <v>140.30000000000001</v>
          </cell>
          <cell r="H397">
            <v>138.1</v>
          </cell>
          <cell r="I397">
            <v>6546</v>
          </cell>
          <cell r="J397">
            <v>920207.35</v>
          </cell>
          <cell r="K397">
            <v>43382</v>
          </cell>
          <cell r="L397">
            <v>224</v>
          </cell>
          <cell r="M397" t="str">
            <v>INE822G01016</v>
          </cell>
        </row>
        <row r="398">
          <cell r="A398" t="str">
            <v>ELECTROSL</v>
          </cell>
          <cell r="B398" t="str">
            <v>BE</v>
          </cell>
          <cell r="C398">
            <v>15.85</v>
          </cell>
          <cell r="D398">
            <v>17</v>
          </cell>
          <cell r="E398">
            <v>15.85</v>
          </cell>
          <cell r="F398">
            <v>15.85</v>
          </cell>
          <cell r="G398">
            <v>15.85</v>
          </cell>
          <cell r="H398">
            <v>16.649999999999999</v>
          </cell>
          <cell r="I398">
            <v>136427</v>
          </cell>
          <cell r="J398">
            <v>2177386.9</v>
          </cell>
          <cell r="K398">
            <v>43382</v>
          </cell>
          <cell r="L398">
            <v>702</v>
          </cell>
          <cell r="M398" t="str">
            <v>INE481K01021</v>
          </cell>
        </row>
        <row r="399">
          <cell r="A399" t="str">
            <v>ELGIEQUIP</v>
          </cell>
          <cell r="B399" t="str">
            <v>EQ</v>
          </cell>
          <cell r="C399">
            <v>245.9</v>
          </cell>
          <cell r="D399">
            <v>249</v>
          </cell>
          <cell r="E399">
            <v>239</v>
          </cell>
          <cell r="F399">
            <v>245.2</v>
          </cell>
          <cell r="G399">
            <v>249</v>
          </cell>
          <cell r="H399">
            <v>244.2</v>
          </cell>
          <cell r="I399">
            <v>22975</v>
          </cell>
          <cell r="J399">
            <v>5620087.5999999996</v>
          </cell>
          <cell r="K399">
            <v>43382</v>
          </cell>
          <cell r="L399">
            <v>894</v>
          </cell>
          <cell r="M399" t="str">
            <v>INE285A01027</v>
          </cell>
        </row>
        <row r="400">
          <cell r="A400" t="str">
            <v>ELGIRUBCO</v>
          </cell>
          <cell r="B400" t="str">
            <v>EQ</v>
          </cell>
          <cell r="C400">
            <v>27.35</v>
          </cell>
          <cell r="D400">
            <v>27.5</v>
          </cell>
          <cell r="E400">
            <v>26.05</v>
          </cell>
          <cell r="F400">
            <v>27.2</v>
          </cell>
          <cell r="G400">
            <v>27.4</v>
          </cell>
          <cell r="H400">
            <v>27.2</v>
          </cell>
          <cell r="I400">
            <v>7624</v>
          </cell>
          <cell r="J400">
            <v>204863.7</v>
          </cell>
          <cell r="K400">
            <v>43382</v>
          </cell>
          <cell r="L400">
            <v>78</v>
          </cell>
          <cell r="M400" t="str">
            <v>INE819L01012</v>
          </cell>
        </row>
        <row r="401">
          <cell r="A401" t="str">
            <v>EMAMIINFRA</v>
          </cell>
          <cell r="B401" t="str">
            <v>BE</v>
          </cell>
          <cell r="C401">
            <v>128</v>
          </cell>
          <cell r="D401">
            <v>133</v>
          </cell>
          <cell r="E401">
            <v>125.4</v>
          </cell>
          <cell r="F401">
            <v>125.4</v>
          </cell>
          <cell r="G401">
            <v>125.4</v>
          </cell>
          <cell r="H401">
            <v>132</v>
          </cell>
          <cell r="I401">
            <v>15763</v>
          </cell>
          <cell r="J401">
            <v>1999119.15</v>
          </cell>
          <cell r="K401">
            <v>43382</v>
          </cell>
          <cell r="L401">
            <v>131</v>
          </cell>
          <cell r="M401" t="str">
            <v>INE778K01012</v>
          </cell>
        </row>
        <row r="402">
          <cell r="A402" t="str">
            <v>EMAMILTD</v>
          </cell>
          <cell r="B402" t="str">
            <v>EQ</v>
          </cell>
          <cell r="C402">
            <v>455.7</v>
          </cell>
          <cell r="D402">
            <v>456</v>
          </cell>
          <cell r="E402">
            <v>399.95</v>
          </cell>
          <cell r="F402">
            <v>422.35</v>
          </cell>
          <cell r="G402">
            <v>421</v>
          </cell>
          <cell r="H402">
            <v>452.95</v>
          </cell>
          <cell r="I402">
            <v>1263237</v>
          </cell>
          <cell r="J402">
            <v>525746723.30000001</v>
          </cell>
          <cell r="K402">
            <v>43382</v>
          </cell>
          <cell r="L402">
            <v>30573</v>
          </cell>
          <cell r="M402" t="str">
            <v>INE548C01032</v>
          </cell>
        </row>
        <row r="403">
          <cell r="A403" t="str">
            <v>EMCO</v>
          </cell>
          <cell r="B403" t="str">
            <v>BE</v>
          </cell>
          <cell r="C403">
            <v>6.3</v>
          </cell>
          <cell r="D403">
            <v>6.45</v>
          </cell>
          <cell r="E403">
            <v>6.3</v>
          </cell>
          <cell r="F403">
            <v>6.45</v>
          </cell>
          <cell r="G403">
            <v>6.45</v>
          </cell>
          <cell r="H403">
            <v>6.15</v>
          </cell>
          <cell r="I403">
            <v>22639</v>
          </cell>
          <cell r="J403">
            <v>145920.54999999999</v>
          </cell>
          <cell r="K403">
            <v>43382</v>
          </cell>
          <cell r="L403">
            <v>25</v>
          </cell>
          <cell r="M403" t="str">
            <v>INE078A01026</v>
          </cell>
        </row>
        <row r="404">
          <cell r="A404" t="str">
            <v>EMKAY</v>
          </cell>
          <cell r="B404" t="str">
            <v>EQ</v>
          </cell>
          <cell r="C404">
            <v>89.55</v>
          </cell>
          <cell r="D404">
            <v>91.5</v>
          </cell>
          <cell r="E404">
            <v>86.85</v>
          </cell>
          <cell r="F404">
            <v>89.6</v>
          </cell>
          <cell r="G404">
            <v>90</v>
          </cell>
          <cell r="H404">
            <v>89.55</v>
          </cell>
          <cell r="I404">
            <v>13720</v>
          </cell>
          <cell r="J404">
            <v>1239039</v>
          </cell>
          <cell r="K404">
            <v>43382</v>
          </cell>
          <cell r="L404">
            <v>241</v>
          </cell>
          <cell r="M404" t="str">
            <v>INE296H01011</v>
          </cell>
        </row>
        <row r="405">
          <cell r="A405" t="str">
            <v>EMMBI</v>
          </cell>
          <cell r="B405" t="str">
            <v>EQ</v>
          </cell>
          <cell r="C405">
            <v>114.85</v>
          </cell>
          <cell r="D405">
            <v>134.69999999999999</v>
          </cell>
          <cell r="E405">
            <v>112.15</v>
          </cell>
          <cell r="F405">
            <v>116.2</v>
          </cell>
          <cell r="G405">
            <v>117</v>
          </cell>
          <cell r="H405">
            <v>114.15</v>
          </cell>
          <cell r="I405">
            <v>8643</v>
          </cell>
          <cell r="J405">
            <v>1009086.9</v>
          </cell>
          <cell r="K405">
            <v>43382</v>
          </cell>
          <cell r="L405">
            <v>241</v>
          </cell>
          <cell r="M405" t="str">
            <v>INE753K01015</v>
          </cell>
        </row>
        <row r="406">
          <cell r="A406" t="str">
            <v>ENDURANCE</v>
          </cell>
          <cell r="B406" t="str">
            <v>EQ</v>
          </cell>
          <cell r="C406">
            <v>1200</v>
          </cell>
          <cell r="D406">
            <v>1220</v>
          </cell>
          <cell r="E406">
            <v>1169.1500000000001</v>
          </cell>
          <cell r="F406">
            <v>1189.0999999999999</v>
          </cell>
          <cell r="G406">
            <v>1185</v>
          </cell>
          <cell r="H406">
            <v>1196</v>
          </cell>
          <cell r="I406">
            <v>39137</v>
          </cell>
          <cell r="J406">
            <v>46605257.549999997</v>
          </cell>
          <cell r="K406">
            <v>43382</v>
          </cell>
          <cell r="L406">
            <v>5136</v>
          </cell>
          <cell r="M406" t="str">
            <v>INE913H01037</v>
          </cell>
        </row>
        <row r="407">
          <cell r="A407" t="str">
            <v>ENERGYDEV</v>
          </cell>
          <cell r="B407" t="str">
            <v>EQ</v>
          </cell>
          <cell r="C407">
            <v>8.6999999999999993</v>
          </cell>
          <cell r="D407">
            <v>8.75</v>
          </cell>
          <cell r="E407">
            <v>7.8</v>
          </cell>
          <cell r="F407">
            <v>8</v>
          </cell>
          <cell r="G407">
            <v>7.8</v>
          </cell>
          <cell r="H407">
            <v>8.4</v>
          </cell>
          <cell r="I407">
            <v>88979</v>
          </cell>
          <cell r="J407">
            <v>723111.45</v>
          </cell>
          <cell r="K407">
            <v>43382</v>
          </cell>
          <cell r="L407">
            <v>273</v>
          </cell>
          <cell r="M407" t="str">
            <v>INE306C01019</v>
          </cell>
        </row>
        <row r="408">
          <cell r="A408" t="str">
            <v>ENGINERSIN</v>
          </cell>
          <cell r="B408" t="str">
            <v>EQ</v>
          </cell>
          <cell r="C408">
            <v>106.35</v>
          </cell>
          <cell r="D408">
            <v>107.45</v>
          </cell>
          <cell r="E408">
            <v>100.15</v>
          </cell>
          <cell r="F408">
            <v>102.1</v>
          </cell>
          <cell r="G408">
            <v>102.7</v>
          </cell>
          <cell r="H408">
            <v>106</v>
          </cell>
          <cell r="I408">
            <v>3441146</v>
          </cell>
          <cell r="J408">
            <v>352467819.69999999</v>
          </cell>
          <cell r="K408">
            <v>43382</v>
          </cell>
          <cell r="L408">
            <v>19207</v>
          </cell>
          <cell r="M408" t="str">
            <v>INE510A01028</v>
          </cell>
        </row>
        <row r="409">
          <cell r="A409" t="str">
            <v>ENIL</v>
          </cell>
          <cell r="B409" t="str">
            <v>EQ</v>
          </cell>
          <cell r="C409">
            <v>618</v>
          </cell>
          <cell r="D409">
            <v>629.79999999999995</v>
          </cell>
          <cell r="E409">
            <v>618</v>
          </cell>
          <cell r="F409">
            <v>621.85</v>
          </cell>
          <cell r="G409">
            <v>621.04999999999995</v>
          </cell>
          <cell r="H409">
            <v>633.85</v>
          </cell>
          <cell r="I409">
            <v>2164</v>
          </cell>
          <cell r="J409">
            <v>1349104.25</v>
          </cell>
          <cell r="K409">
            <v>43382</v>
          </cell>
          <cell r="L409">
            <v>102</v>
          </cell>
          <cell r="M409" t="str">
            <v>INE265F01028</v>
          </cell>
        </row>
        <row r="410">
          <cell r="A410" t="str">
            <v>EON</v>
          </cell>
          <cell r="B410" t="str">
            <v>EQ</v>
          </cell>
          <cell r="C410">
            <v>38.6</v>
          </cell>
          <cell r="D410">
            <v>40.799999999999997</v>
          </cell>
          <cell r="E410">
            <v>38.6</v>
          </cell>
          <cell r="F410">
            <v>39.65</v>
          </cell>
          <cell r="G410">
            <v>39.5</v>
          </cell>
          <cell r="H410">
            <v>38.5</v>
          </cell>
          <cell r="I410">
            <v>6228</v>
          </cell>
          <cell r="J410">
            <v>247473.65</v>
          </cell>
          <cell r="K410">
            <v>43382</v>
          </cell>
          <cell r="L410">
            <v>119</v>
          </cell>
          <cell r="M410" t="str">
            <v>INE076H01025</v>
          </cell>
        </row>
        <row r="411">
          <cell r="A411" t="str">
            <v>EQ30</v>
          </cell>
          <cell r="B411" t="str">
            <v>EQ</v>
          </cell>
          <cell r="C411">
            <v>283</v>
          </cell>
          <cell r="D411">
            <v>283</v>
          </cell>
          <cell r="E411">
            <v>279.5</v>
          </cell>
          <cell r="F411">
            <v>283</v>
          </cell>
          <cell r="G411">
            <v>283</v>
          </cell>
          <cell r="H411">
            <v>281.95</v>
          </cell>
          <cell r="I411">
            <v>72</v>
          </cell>
          <cell r="J411">
            <v>20318</v>
          </cell>
          <cell r="K411">
            <v>43382</v>
          </cell>
          <cell r="L411">
            <v>8</v>
          </cell>
          <cell r="M411" t="str">
            <v>INF754K01EM9</v>
          </cell>
        </row>
        <row r="412">
          <cell r="A412" t="str">
            <v>EQUITAS</v>
          </cell>
          <cell r="B412" t="str">
            <v>EQ</v>
          </cell>
          <cell r="C412">
            <v>110.8</v>
          </cell>
          <cell r="D412">
            <v>115.8</v>
          </cell>
          <cell r="E412">
            <v>108.05</v>
          </cell>
          <cell r="F412">
            <v>114.1</v>
          </cell>
          <cell r="G412">
            <v>113.75</v>
          </cell>
          <cell r="H412">
            <v>107.95</v>
          </cell>
          <cell r="I412">
            <v>2656996</v>
          </cell>
          <cell r="J412">
            <v>297475769.30000001</v>
          </cell>
          <cell r="K412">
            <v>43382</v>
          </cell>
          <cell r="L412">
            <v>19074</v>
          </cell>
          <cell r="M412" t="str">
            <v>INE988K01017</v>
          </cell>
        </row>
        <row r="413">
          <cell r="A413" t="str">
            <v>ERIS</v>
          </cell>
          <cell r="B413" t="str">
            <v>EQ</v>
          </cell>
          <cell r="C413">
            <v>676.55</v>
          </cell>
          <cell r="D413">
            <v>683.9</v>
          </cell>
          <cell r="E413">
            <v>662</v>
          </cell>
          <cell r="F413">
            <v>671.35</v>
          </cell>
          <cell r="G413">
            <v>670.1</v>
          </cell>
          <cell r="H413">
            <v>675.5</v>
          </cell>
          <cell r="I413">
            <v>162360</v>
          </cell>
          <cell r="J413">
            <v>108023390.59999999</v>
          </cell>
          <cell r="K413">
            <v>43382</v>
          </cell>
          <cell r="L413">
            <v>2649</v>
          </cell>
          <cell r="M413" t="str">
            <v>INE406M01024</v>
          </cell>
        </row>
        <row r="414">
          <cell r="A414" t="str">
            <v>EROSMEDIA</v>
          </cell>
          <cell r="B414" t="str">
            <v>EQ</v>
          </cell>
          <cell r="C414">
            <v>76.900000000000006</v>
          </cell>
          <cell r="D414">
            <v>77.2</v>
          </cell>
          <cell r="E414">
            <v>74.2</v>
          </cell>
          <cell r="F414">
            <v>75.650000000000006</v>
          </cell>
          <cell r="G414">
            <v>75.5</v>
          </cell>
          <cell r="H414">
            <v>76.3</v>
          </cell>
          <cell r="I414">
            <v>341602</v>
          </cell>
          <cell r="J414">
            <v>25845977</v>
          </cell>
          <cell r="K414">
            <v>43382</v>
          </cell>
          <cell r="L414">
            <v>2916</v>
          </cell>
          <cell r="M414" t="str">
            <v>INE416L01017</v>
          </cell>
        </row>
        <row r="415">
          <cell r="A415" t="str">
            <v>ESABINDIA</v>
          </cell>
          <cell r="B415" t="str">
            <v>EQ</v>
          </cell>
          <cell r="C415">
            <v>760.9</v>
          </cell>
          <cell r="D415">
            <v>791</v>
          </cell>
          <cell r="E415">
            <v>760.9</v>
          </cell>
          <cell r="F415">
            <v>785.35</v>
          </cell>
          <cell r="G415">
            <v>784</v>
          </cell>
          <cell r="H415">
            <v>778</v>
          </cell>
          <cell r="I415">
            <v>1241</v>
          </cell>
          <cell r="J415">
            <v>967919.35</v>
          </cell>
          <cell r="K415">
            <v>43382</v>
          </cell>
          <cell r="L415">
            <v>140</v>
          </cell>
          <cell r="M415" t="str">
            <v>INE284A01012</v>
          </cell>
        </row>
        <row r="416">
          <cell r="A416" t="str">
            <v>ESCORTS</v>
          </cell>
          <cell r="B416" t="str">
            <v>EQ</v>
          </cell>
          <cell r="C416">
            <v>557</v>
          </cell>
          <cell r="D416">
            <v>577.70000000000005</v>
          </cell>
          <cell r="E416">
            <v>548.45000000000005</v>
          </cell>
          <cell r="F416">
            <v>567.79999999999995</v>
          </cell>
          <cell r="G416">
            <v>565</v>
          </cell>
          <cell r="H416">
            <v>556.29999999999995</v>
          </cell>
          <cell r="I416">
            <v>1813366</v>
          </cell>
          <cell r="J416">
            <v>1024299840.3</v>
          </cell>
          <cell r="K416">
            <v>43382</v>
          </cell>
          <cell r="L416">
            <v>50903</v>
          </cell>
          <cell r="M416" t="str">
            <v>INE042A01014</v>
          </cell>
        </row>
        <row r="417">
          <cell r="A417" t="str">
            <v>ESSARSHPNG</v>
          </cell>
          <cell r="B417" t="str">
            <v>EQ</v>
          </cell>
          <cell r="C417">
            <v>13.75</v>
          </cell>
          <cell r="D417">
            <v>13.75</v>
          </cell>
          <cell r="E417">
            <v>11.9</v>
          </cell>
          <cell r="F417">
            <v>12.05</v>
          </cell>
          <cell r="G417">
            <v>12.05</v>
          </cell>
          <cell r="H417">
            <v>12.9</v>
          </cell>
          <cell r="I417">
            <v>24729</v>
          </cell>
          <cell r="J417">
            <v>306306.65000000002</v>
          </cell>
          <cell r="K417">
            <v>43382</v>
          </cell>
          <cell r="L417">
            <v>116</v>
          </cell>
          <cell r="M417" t="str">
            <v>INE122M01019</v>
          </cell>
        </row>
        <row r="418">
          <cell r="A418" t="str">
            <v>ESSDEE</v>
          </cell>
          <cell r="B418" t="str">
            <v>EQ</v>
          </cell>
          <cell r="C418">
            <v>14.85</v>
          </cell>
          <cell r="D418">
            <v>15</v>
          </cell>
          <cell r="E418">
            <v>14.65</v>
          </cell>
          <cell r="F418">
            <v>14.65</v>
          </cell>
          <cell r="G418">
            <v>14.65</v>
          </cell>
          <cell r="H418">
            <v>15.4</v>
          </cell>
          <cell r="I418">
            <v>18314</v>
          </cell>
          <cell r="J418">
            <v>268561.2</v>
          </cell>
          <cell r="K418">
            <v>43382</v>
          </cell>
          <cell r="L418">
            <v>44</v>
          </cell>
          <cell r="M418" t="str">
            <v>INE825H01017</v>
          </cell>
        </row>
        <row r="419">
          <cell r="A419" t="str">
            <v>ESSELPACK</v>
          </cell>
          <cell r="B419" t="str">
            <v>EQ</v>
          </cell>
          <cell r="C419">
            <v>99.95</v>
          </cell>
          <cell r="D419">
            <v>100.05</v>
          </cell>
          <cell r="E419">
            <v>96</v>
          </cell>
          <cell r="F419">
            <v>96.55</v>
          </cell>
          <cell r="G419">
            <v>96.5</v>
          </cell>
          <cell r="H419">
            <v>98.1</v>
          </cell>
          <cell r="I419">
            <v>88896</v>
          </cell>
          <cell r="J419">
            <v>8761465.1500000004</v>
          </cell>
          <cell r="K419">
            <v>43382</v>
          </cell>
          <cell r="L419">
            <v>1581</v>
          </cell>
          <cell r="M419" t="str">
            <v>INE255A01020</v>
          </cell>
        </row>
        <row r="420">
          <cell r="A420" t="str">
            <v>ESTER</v>
          </cell>
          <cell r="B420" t="str">
            <v>EQ</v>
          </cell>
          <cell r="C420">
            <v>40.049999999999997</v>
          </cell>
          <cell r="D420">
            <v>40.35</v>
          </cell>
          <cell r="E420">
            <v>38.950000000000003</v>
          </cell>
          <cell r="F420">
            <v>39.4</v>
          </cell>
          <cell r="G420">
            <v>39.4</v>
          </cell>
          <cell r="H420">
            <v>39.450000000000003</v>
          </cell>
          <cell r="I420">
            <v>65788</v>
          </cell>
          <cell r="J420">
            <v>2591114.2999999998</v>
          </cell>
          <cell r="K420">
            <v>43382</v>
          </cell>
          <cell r="L420">
            <v>399</v>
          </cell>
          <cell r="M420" t="str">
            <v>INE778B01029</v>
          </cell>
        </row>
        <row r="421">
          <cell r="A421" t="str">
            <v>EUROCERA</v>
          </cell>
          <cell r="B421" t="str">
            <v>BE</v>
          </cell>
          <cell r="C421">
            <v>2</v>
          </cell>
          <cell r="D421">
            <v>2</v>
          </cell>
          <cell r="E421">
            <v>2</v>
          </cell>
          <cell r="F421">
            <v>2</v>
          </cell>
          <cell r="G421">
            <v>2</v>
          </cell>
          <cell r="H421">
            <v>1.95</v>
          </cell>
          <cell r="I421">
            <v>2190</v>
          </cell>
          <cell r="J421">
            <v>4380</v>
          </cell>
          <cell r="K421">
            <v>43382</v>
          </cell>
          <cell r="L421">
            <v>11</v>
          </cell>
          <cell r="M421" t="str">
            <v>INE649H01011</v>
          </cell>
        </row>
        <row r="422">
          <cell r="A422" t="str">
            <v>EUROTEXIND</v>
          </cell>
          <cell r="B422" t="str">
            <v>EQ</v>
          </cell>
          <cell r="C422">
            <v>17.5</v>
          </cell>
          <cell r="D422">
            <v>17.5</v>
          </cell>
          <cell r="E422">
            <v>17.5</v>
          </cell>
          <cell r="F422">
            <v>17.5</v>
          </cell>
          <cell r="G422">
            <v>17.5</v>
          </cell>
          <cell r="H422">
            <v>19</v>
          </cell>
          <cell r="I422">
            <v>1</v>
          </cell>
          <cell r="J422">
            <v>17.5</v>
          </cell>
          <cell r="K422">
            <v>43382</v>
          </cell>
          <cell r="L422">
            <v>1</v>
          </cell>
          <cell r="M422" t="str">
            <v>INE022C01012</v>
          </cell>
        </row>
        <row r="423">
          <cell r="A423" t="str">
            <v>EVEREADY</v>
          </cell>
          <cell r="B423" t="str">
            <v>EQ</v>
          </cell>
          <cell r="C423">
            <v>194.8</v>
          </cell>
          <cell r="D423">
            <v>196.9</v>
          </cell>
          <cell r="E423">
            <v>186.05</v>
          </cell>
          <cell r="F423">
            <v>192.15</v>
          </cell>
          <cell r="G423">
            <v>193.3</v>
          </cell>
          <cell r="H423">
            <v>193.6</v>
          </cell>
          <cell r="I423">
            <v>37223</v>
          </cell>
          <cell r="J423">
            <v>7130853.6500000004</v>
          </cell>
          <cell r="K423">
            <v>43382</v>
          </cell>
          <cell r="L423">
            <v>1811</v>
          </cell>
          <cell r="M423" t="str">
            <v>INE128A01029</v>
          </cell>
        </row>
        <row r="424">
          <cell r="A424" t="str">
            <v>EVERESTIND</v>
          </cell>
          <cell r="B424" t="str">
            <v>EQ</v>
          </cell>
          <cell r="C424">
            <v>447</v>
          </cell>
          <cell r="D424">
            <v>447</v>
          </cell>
          <cell r="E424">
            <v>417</v>
          </cell>
          <cell r="F424">
            <v>435.45</v>
          </cell>
          <cell r="G424">
            <v>439</v>
          </cell>
          <cell r="H424">
            <v>433.25</v>
          </cell>
          <cell r="I424">
            <v>38616</v>
          </cell>
          <cell r="J424">
            <v>16600337.65</v>
          </cell>
          <cell r="K424">
            <v>43382</v>
          </cell>
          <cell r="L424">
            <v>2103</v>
          </cell>
          <cell r="M424" t="str">
            <v>INE295A01018</v>
          </cell>
        </row>
        <row r="425">
          <cell r="A425" t="str">
            <v>EXCEL</v>
          </cell>
          <cell r="B425" t="str">
            <v>EQ</v>
          </cell>
          <cell r="C425">
            <v>4.75</v>
          </cell>
          <cell r="D425">
            <v>5</v>
          </cell>
          <cell r="E425">
            <v>4.5999999999999996</v>
          </cell>
          <cell r="F425">
            <v>4.7</v>
          </cell>
          <cell r="G425">
            <v>4.95</v>
          </cell>
          <cell r="H425">
            <v>4.8</v>
          </cell>
          <cell r="I425">
            <v>24013</v>
          </cell>
          <cell r="J425">
            <v>112796.6</v>
          </cell>
          <cell r="K425">
            <v>43382</v>
          </cell>
          <cell r="L425">
            <v>65</v>
          </cell>
          <cell r="M425" t="str">
            <v>INE688J01015</v>
          </cell>
        </row>
        <row r="426">
          <cell r="A426" t="str">
            <v>EXCELCROP</v>
          </cell>
          <cell r="B426" t="str">
            <v>EQ</v>
          </cell>
          <cell r="C426">
            <v>3220.05</v>
          </cell>
          <cell r="D426">
            <v>3315</v>
          </cell>
          <cell r="E426">
            <v>3210</v>
          </cell>
          <cell r="F426">
            <v>3233.9</v>
          </cell>
          <cell r="G426">
            <v>3210</v>
          </cell>
          <cell r="H426">
            <v>3241.45</v>
          </cell>
          <cell r="I426">
            <v>2900</v>
          </cell>
          <cell r="J426">
            <v>9451677.6999999993</v>
          </cell>
          <cell r="K426">
            <v>43382</v>
          </cell>
          <cell r="L426">
            <v>282</v>
          </cell>
          <cell r="M426" t="str">
            <v>INE223G01017</v>
          </cell>
        </row>
        <row r="427">
          <cell r="A427" t="str">
            <v>EXCELINDUS</v>
          </cell>
          <cell r="B427" t="str">
            <v>EQ</v>
          </cell>
          <cell r="C427">
            <v>1301</v>
          </cell>
          <cell r="D427">
            <v>1361.85</v>
          </cell>
          <cell r="E427">
            <v>1263.5999999999999</v>
          </cell>
          <cell r="F427">
            <v>1291.8499999999999</v>
          </cell>
          <cell r="G427">
            <v>1295.5</v>
          </cell>
          <cell r="H427">
            <v>1330.1</v>
          </cell>
          <cell r="I427">
            <v>21557</v>
          </cell>
          <cell r="J427">
            <v>27832520.899999999</v>
          </cell>
          <cell r="K427">
            <v>43382</v>
          </cell>
          <cell r="L427">
            <v>1280</v>
          </cell>
          <cell r="M427" t="str">
            <v>INE369A01029</v>
          </cell>
        </row>
        <row r="428">
          <cell r="A428" t="str">
            <v>EXIDEIND</v>
          </cell>
          <cell r="B428" t="str">
            <v>EQ</v>
          </cell>
          <cell r="C428">
            <v>249.8</v>
          </cell>
          <cell r="D428">
            <v>252.8</v>
          </cell>
          <cell r="E428">
            <v>240.7</v>
          </cell>
          <cell r="F428">
            <v>242.45</v>
          </cell>
          <cell r="G428">
            <v>241.3</v>
          </cell>
          <cell r="H428">
            <v>249.3</v>
          </cell>
          <cell r="I428">
            <v>2052160</v>
          </cell>
          <cell r="J428">
            <v>505033468.60000002</v>
          </cell>
          <cell r="K428">
            <v>43382</v>
          </cell>
          <cell r="L428">
            <v>48095</v>
          </cell>
          <cell r="M428" t="str">
            <v>INE302A01020</v>
          </cell>
        </row>
        <row r="429">
          <cell r="A429" t="str">
            <v>FACT</v>
          </cell>
          <cell r="B429" t="str">
            <v>EQ</v>
          </cell>
          <cell r="C429">
            <v>35</v>
          </cell>
          <cell r="D429">
            <v>35.1</v>
          </cell>
          <cell r="E429">
            <v>33.549999999999997</v>
          </cell>
          <cell r="F429">
            <v>33.799999999999997</v>
          </cell>
          <cell r="G429">
            <v>33.65</v>
          </cell>
          <cell r="H429">
            <v>34.75</v>
          </cell>
          <cell r="I429">
            <v>38697</v>
          </cell>
          <cell r="J429">
            <v>1315285.6000000001</v>
          </cell>
          <cell r="K429">
            <v>43382</v>
          </cell>
          <cell r="L429">
            <v>327</v>
          </cell>
          <cell r="M429" t="str">
            <v>INE188A01015</v>
          </cell>
        </row>
        <row r="430">
          <cell r="A430" t="str">
            <v>FAIRCHEM</v>
          </cell>
          <cell r="B430" t="str">
            <v>EQ</v>
          </cell>
          <cell r="C430">
            <v>364.6</v>
          </cell>
          <cell r="D430">
            <v>369.45</v>
          </cell>
          <cell r="E430">
            <v>358.6</v>
          </cell>
          <cell r="F430">
            <v>364.95</v>
          </cell>
          <cell r="G430">
            <v>366.95</v>
          </cell>
          <cell r="H430">
            <v>361.55</v>
          </cell>
          <cell r="I430">
            <v>6399</v>
          </cell>
          <cell r="J430">
            <v>2326299.9</v>
          </cell>
          <cell r="K430">
            <v>43382</v>
          </cell>
          <cell r="L430">
            <v>294</v>
          </cell>
          <cell r="M430" t="str">
            <v>INE959A01019</v>
          </cell>
        </row>
        <row r="431">
          <cell r="A431" t="str">
            <v>FCL</v>
          </cell>
          <cell r="B431" t="str">
            <v>EQ</v>
          </cell>
          <cell r="C431">
            <v>35.549999999999997</v>
          </cell>
          <cell r="D431">
            <v>37.4</v>
          </cell>
          <cell r="E431">
            <v>35.1</v>
          </cell>
          <cell r="F431">
            <v>36.049999999999997</v>
          </cell>
          <cell r="G431">
            <v>36</v>
          </cell>
          <cell r="H431">
            <v>35.950000000000003</v>
          </cell>
          <cell r="I431">
            <v>131854</v>
          </cell>
          <cell r="J431">
            <v>4773340.1500000004</v>
          </cell>
          <cell r="K431">
            <v>43382</v>
          </cell>
          <cell r="L431">
            <v>1009</v>
          </cell>
          <cell r="M431" t="str">
            <v>INE045J01026</v>
          </cell>
        </row>
        <row r="432">
          <cell r="A432" t="str">
            <v>FCONSUMER</v>
          </cell>
          <cell r="B432" t="str">
            <v>EQ</v>
          </cell>
          <cell r="C432">
            <v>36.799999999999997</v>
          </cell>
          <cell r="D432">
            <v>37.450000000000003</v>
          </cell>
          <cell r="E432">
            <v>35</v>
          </cell>
          <cell r="F432">
            <v>35.549999999999997</v>
          </cell>
          <cell r="G432">
            <v>35.25</v>
          </cell>
          <cell r="H432">
            <v>36.6</v>
          </cell>
          <cell r="I432">
            <v>3133050</v>
          </cell>
          <cell r="J432">
            <v>113346330.65000001</v>
          </cell>
          <cell r="K432">
            <v>43382</v>
          </cell>
          <cell r="L432">
            <v>7663</v>
          </cell>
          <cell r="M432" t="str">
            <v>INE220J01025</v>
          </cell>
        </row>
        <row r="433">
          <cell r="A433" t="str">
            <v>FCSSOFT</v>
          </cell>
          <cell r="B433" t="str">
            <v>EQ</v>
          </cell>
          <cell r="C433">
            <v>0.2</v>
          </cell>
          <cell r="D433">
            <v>0.25</v>
          </cell>
          <cell r="E433">
            <v>0.2</v>
          </cell>
          <cell r="F433">
            <v>0.2</v>
          </cell>
          <cell r="G433">
            <v>0.25</v>
          </cell>
          <cell r="H433">
            <v>0.2</v>
          </cell>
          <cell r="I433">
            <v>137110</v>
          </cell>
          <cell r="J433">
            <v>30159.55</v>
          </cell>
          <cell r="K433">
            <v>43382</v>
          </cell>
          <cell r="L433">
            <v>85</v>
          </cell>
          <cell r="M433" t="str">
            <v>INE512B01022</v>
          </cell>
        </row>
        <row r="434">
          <cell r="A434" t="str">
            <v>FDC</v>
          </cell>
          <cell r="B434" t="str">
            <v>EQ</v>
          </cell>
          <cell r="C434">
            <v>188</v>
          </cell>
          <cell r="D434">
            <v>190</v>
          </cell>
          <cell r="E434">
            <v>181.1</v>
          </cell>
          <cell r="F434">
            <v>184.85</v>
          </cell>
          <cell r="G434">
            <v>184</v>
          </cell>
          <cell r="H434">
            <v>189.05</v>
          </cell>
          <cell r="I434">
            <v>71326</v>
          </cell>
          <cell r="J434">
            <v>13198583.800000001</v>
          </cell>
          <cell r="K434">
            <v>43382</v>
          </cell>
          <cell r="L434">
            <v>1715</v>
          </cell>
          <cell r="M434" t="str">
            <v>INE258B01022</v>
          </cell>
        </row>
        <row r="435">
          <cell r="A435" t="str">
            <v>FEDERALBNK</v>
          </cell>
          <cell r="B435" t="str">
            <v>EQ</v>
          </cell>
          <cell r="C435">
            <v>70.849999999999994</v>
          </cell>
          <cell r="D435">
            <v>71.3</v>
          </cell>
          <cell r="E435">
            <v>68.5</v>
          </cell>
          <cell r="F435">
            <v>70.75</v>
          </cell>
          <cell r="G435">
            <v>70.8</v>
          </cell>
          <cell r="H435">
            <v>70.3</v>
          </cell>
          <cell r="I435">
            <v>16073326</v>
          </cell>
          <cell r="J435">
            <v>1132173314</v>
          </cell>
          <cell r="K435">
            <v>43382</v>
          </cell>
          <cell r="L435">
            <v>33319</v>
          </cell>
          <cell r="M435" t="str">
            <v>INE171A01029</v>
          </cell>
        </row>
        <row r="436">
          <cell r="A436" t="str">
            <v>FEL</v>
          </cell>
          <cell r="B436" t="str">
            <v>EQ</v>
          </cell>
          <cell r="C436">
            <v>35.85</v>
          </cell>
          <cell r="D436">
            <v>36.9</v>
          </cell>
          <cell r="E436">
            <v>34</v>
          </cell>
          <cell r="F436">
            <v>35.75</v>
          </cell>
          <cell r="G436">
            <v>36.25</v>
          </cell>
          <cell r="H436">
            <v>35.549999999999997</v>
          </cell>
          <cell r="I436">
            <v>472324</v>
          </cell>
          <cell r="J436">
            <v>16628791.35</v>
          </cell>
          <cell r="K436">
            <v>43382</v>
          </cell>
          <cell r="L436">
            <v>1398</v>
          </cell>
          <cell r="M436" t="str">
            <v>INE623B01027</v>
          </cell>
        </row>
        <row r="437">
          <cell r="A437" t="str">
            <v>FELDVR</v>
          </cell>
          <cell r="B437" t="str">
            <v>EQ</v>
          </cell>
          <cell r="C437">
            <v>35</v>
          </cell>
          <cell r="D437">
            <v>35.450000000000003</v>
          </cell>
          <cell r="E437">
            <v>32.65</v>
          </cell>
          <cell r="F437">
            <v>34.35</v>
          </cell>
          <cell r="G437">
            <v>34.5</v>
          </cell>
          <cell r="H437">
            <v>34.200000000000003</v>
          </cell>
          <cell r="I437">
            <v>11511</v>
          </cell>
          <cell r="J437">
            <v>392277.45</v>
          </cell>
          <cell r="K437">
            <v>43382</v>
          </cell>
          <cell r="L437">
            <v>115</v>
          </cell>
          <cell r="M437" t="str">
            <v>IN9623B01058</v>
          </cell>
        </row>
        <row r="438">
          <cell r="A438" t="str">
            <v>FIEMIND</v>
          </cell>
          <cell r="B438" t="str">
            <v>EQ</v>
          </cell>
          <cell r="C438">
            <v>507.15</v>
          </cell>
          <cell r="D438">
            <v>531.95000000000005</v>
          </cell>
          <cell r="E438">
            <v>507.15</v>
          </cell>
          <cell r="F438">
            <v>520.6</v>
          </cell>
          <cell r="G438">
            <v>519.9</v>
          </cell>
          <cell r="H438">
            <v>512.29999999999995</v>
          </cell>
          <cell r="I438">
            <v>3899</v>
          </cell>
          <cell r="J438">
            <v>2027262.55</v>
          </cell>
          <cell r="K438">
            <v>43382</v>
          </cell>
          <cell r="L438">
            <v>320</v>
          </cell>
          <cell r="M438" t="str">
            <v>INE737H01014</v>
          </cell>
        </row>
        <row r="439">
          <cell r="A439" t="str">
            <v>FILATEX</v>
          </cell>
          <cell r="B439" t="str">
            <v>EQ</v>
          </cell>
          <cell r="C439">
            <v>43.4</v>
          </cell>
          <cell r="D439">
            <v>45.5</v>
          </cell>
          <cell r="E439">
            <v>41.05</v>
          </cell>
          <cell r="F439">
            <v>44.3</v>
          </cell>
          <cell r="G439">
            <v>44.3</v>
          </cell>
          <cell r="H439">
            <v>42.05</v>
          </cell>
          <cell r="I439">
            <v>206952</v>
          </cell>
          <cell r="J439">
            <v>8927192.8499999996</v>
          </cell>
          <cell r="K439">
            <v>43382</v>
          </cell>
          <cell r="L439">
            <v>1854</v>
          </cell>
          <cell r="M439" t="str">
            <v>INE816B01027</v>
          </cell>
        </row>
        <row r="440">
          <cell r="A440" t="str">
            <v>FINCABLES</v>
          </cell>
          <cell r="B440" t="str">
            <v>EQ</v>
          </cell>
          <cell r="C440">
            <v>468.95</v>
          </cell>
          <cell r="D440">
            <v>468.95</v>
          </cell>
          <cell r="E440">
            <v>450</v>
          </cell>
          <cell r="F440">
            <v>463.65</v>
          </cell>
          <cell r="G440">
            <v>457.95</v>
          </cell>
          <cell r="H440">
            <v>463.1</v>
          </cell>
          <cell r="I440">
            <v>52666</v>
          </cell>
          <cell r="J440">
            <v>24279053.149999999</v>
          </cell>
          <cell r="K440">
            <v>43382</v>
          </cell>
          <cell r="L440">
            <v>3002</v>
          </cell>
          <cell r="M440" t="str">
            <v>INE235A01022</v>
          </cell>
        </row>
        <row r="441">
          <cell r="A441" t="str">
            <v>FINEORG</v>
          </cell>
          <cell r="B441" t="str">
            <v>EQ</v>
          </cell>
          <cell r="C441">
            <v>1033.75</v>
          </cell>
          <cell r="D441">
            <v>1057.8</v>
          </cell>
          <cell r="E441">
            <v>1020</v>
          </cell>
          <cell r="F441">
            <v>1034.05</v>
          </cell>
          <cell r="G441">
            <v>1040</v>
          </cell>
          <cell r="H441">
            <v>1039.5</v>
          </cell>
          <cell r="I441">
            <v>6116</v>
          </cell>
          <cell r="J441">
            <v>6346003.25</v>
          </cell>
          <cell r="K441">
            <v>43382</v>
          </cell>
          <cell r="L441">
            <v>642</v>
          </cell>
          <cell r="M441" t="str">
            <v>INE686Y01026</v>
          </cell>
        </row>
        <row r="442">
          <cell r="A442" t="str">
            <v>FINPIPE</v>
          </cell>
          <cell r="B442" t="str">
            <v>EQ</v>
          </cell>
          <cell r="C442">
            <v>519</v>
          </cell>
          <cell r="D442">
            <v>519</v>
          </cell>
          <cell r="E442">
            <v>499.3</v>
          </cell>
          <cell r="F442">
            <v>501.8</v>
          </cell>
          <cell r="G442">
            <v>499.3</v>
          </cell>
          <cell r="H442">
            <v>510.4</v>
          </cell>
          <cell r="I442">
            <v>52775</v>
          </cell>
          <cell r="J442">
            <v>26702921.649999999</v>
          </cell>
          <cell r="K442">
            <v>43382</v>
          </cell>
          <cell r="L442">
            <v>1753</v>
          </cell>
          <cell r="M442" t="str">
            <v>INE183A01016</v>
          </cell>
        </row>
        <row r="443">
          <cell r="A443" t="str">
            <v>FLEXITUFF</v>
          </cell>
          <cell r="B443" t="str">
            <v>BE</v>
          </cell>
          <cell r="C443">
            <v>31.05</v>
          </cell>
          <cell r="D443">
            <v>31.05</v>
          </cell>
          <cell r="E443">
            <v>29.7</v>
          </cell>
          <cell r="F443">
            <v>30.7</v>
          </cell>
          <cell r="G443">
            <v>30.7</v>
          </cell>
          <cell r="H443">
            <v>31.05</v>
          </cell>
          <cell r="I443">
            <v>3485</v>
          </cell>
          <cell r="J443">
            <v>105900.3</v>
          </cell>
          <cell r="K443">
            <v>43382</v>
          </cell>
          <cell r="L443">
            <v>24</v>
          </cell>
          <cell r="M443" t="str">
            <v>INE060J01017</v>
          </cell>
        </row>
        <row r="444">
          <cell r="A444" t="str">
            <v>FLFL</v>
          </cell>
          <cell r="B444" t="str">
            <v>EQ</v>
          </cell>
          <cell r="C444">
            <v>387.9</v>
          </cell>
          <cell r="D444">
            <v>398</v>
          </cell>
          <cell r="E444">
            <v>379.5</v>
          </cell>
          <cell r="F444">
            <v>391.6</v>
          </cell>
          <cell r="G444">
            <v>396.9</v>
          </cell>
          <cell r="H444">
            <v>392.2</v>
          </cell>
          <cell r="I444">
            <v>17294</v>
          </cell>
          <cell r="J444">
            <v>6708146.0999999996</v>
          </cell>
          <cell r="K444">
            <v>43382</v>
          </cell>
          <cell r="L444">
            <v>998</v>
          </cell>
          <cell r="M444" t="str">
            <v>INE452O01016</v>
          </cell>
        </row>
        <row r="445">
          <cell r="A445" t="str">
            <v>FMGOETZE</v>
          </cell>
          <cell r="B445" t="str">
            <v>EQ</v>
          </cell>
          <cell r="C445">
            <v>408</v>
          </cell>
          <cell r="D445">
            <v>412.45</v>
          </cell>
          <cell r="E445">
            <v>406.1</v>
          </cell>
          <cell r="F445">
            <v>406.9</v>
          </cell>
          <cell r="G445">
            <v>406.1</v>
          </cell>
          <cell r="H445">
            <v>409.9</v>
          </cell>
          <cell r="I445">
            <v>112605</v>
          </cell>
          <cell r="J445">
            <v>45869124.299999997</v>
          </cell>
          <cell r="K445">
            <v>43382</v>
          </cell>
          <cell r="L445">
            <v>2049</v>
          </cell>
          <cell r="M445" t="str">
            <v>INE529A01010</v>
          </cell>
        </row>
        <row r="446">
          <cell r="A446" t="str">
            <v>FMNL</v>
          </cell>
          <cell r="B446" t="str">
            <v>EQ</v>
          </cell>
          <cell r="C446">
            <v>57.85</v>
          </cell>
          <cell r="D446">
            <v>58.95</v>
          </cell>
          <cell r="E446">
            <v>56.5</v>
          </cell>
          <cell r="F446">
            <v>56.65</v>
          </cell>
          <cell r="G446">
            <v>56.6</v>
          </cell>
          <cell r="H446">
            <v>57.75</v>
          </cell>
          <cell r="I446">
            <v>12644</v>
          </cell>
          <cell r="J446">
            <v>723934.5</v>
          </cell>
          <cell r="K446">
            <v>43382</v>
          </cell>
          <cell r="L446">
            <v>192</v>
          </cell>
          <cell r="M446" t="str">
            <v>INE360L01017</v>
          </cell>
        </row>
        <row r="447">
          <cell r="A447" t="str">
            <v>FORTIS</v>
          </cell>
          <cell r="B447" t="str">
            <v>EQ</v>
          </cell>
          <cell r="C447">
            <v>133.5</v>
          </cell>
          <cell r="D447">
            <v>134.44999999999999</v>
          </cell>
          <cell r="E447">
            <v>132.55000000000001</v>
          </cell>
          <cell r="F447">
            <v>132.75</v>
          </cell>
          <cell r="G447">
            <v>132.55000000000001</v>
          </cell>
          <cell r="H447">
            <v>132.85</v>
          </cell>
          <cell r="I447">
            <v>863655</v>
          </cell>
          <cell r="J447">
            <v>114854883.40000001</v>
          </cell>
          <cell r="K447">
            <v>43382</v>
          </cell>
          <cell r="L447">
            <v>7593</v>
          </cell>
          <cell r="M447" t="str">
            <v>INE061F01013</v>
          </cell>
        </row>
        <row r="448">
          <cell r="A448" t="str">
            <v>FOSECOIND</v>
          </cell>
          <cell r="B448" t="str">
            <v>EQ</v>
          </cell>
          <cell r="C448">
            <v>1303.05</v>
          </cell>
          <cell r="D448">
            <v>1314.35</v>
          </cell>
          <cell r="E448">
            <v>1255.05</v>
          </cell>
          <cell r="F448">
            <v>1264.6500000000001</v>
          </cell>
          <cell r="G448">
            <v>1262.55</v>
          </cell>
          <cell r="H448">
            <v>1302.55</v>
          </cell>
          <cell r="I448">
            <v>1940</v>
          </cell>
          <cell r="J448">
            <v>2484287.6</v>
          </cell>
          <cell r="K448">
            <v>43382</v>
          </cell>
          <cell r="L448">
            <v>226</v>
          </cell>
          <cell r="M448" t="str">
            <v>INE519A01011</v>
          </cell>
        </row>
        <row r="449">
          <cell r="A449" t="str">
            <v>FRETAIL</v>
          </cell>
          <cell r="B449" t="str">
            <v>EQ</v>
          </cell>
          <cell r="C449">
            <v>428.4</v>
          </cell>
          <cell r="D449">
            <v>443.25</v>
          </cell>
          <cell r="E449">
            <v>425.65</v>
          </cell>
          <cell r="F449">
            <v>435.3</v>
          </cell>
          <cell r="G449">
            <v>437</v>
          </cell>
          <cell r="H449">
            <v>428.35</v>
          </cell>
          <cell r="I449">
            <v>1090287</v>
          </cell>
          <cell r="J449">
            <v>471601891.19999999</v>
          </cell>
          <cell r="K449">
            <v>43382</v>
          </cell>
          <cell r="L449">
            <v>33722</v>
          </cell>
          <cell r="M449" t="str">
            <v>INE752P01024</v>
          </cell>
        </row>
        <row r="450">
          <cell r="A450" t="str">
            <v>FSC</v>
          </cell>
          <cell r="B450" t="str">
            <v>EQ</v>
          </cell>
          <cell r="C450">
            <v>641.4</v>
          </cell>
          <cell r="D450">
            <v>655.04999999999995</v>
          </cell>
          <cell r="E450">
            <v>641.1</v>
          </cell>
          <cell r="F450">
            <v>648.95000000000005</v>
          </cell>
          <cell r="G450">
            <v>650.5</v>
          </cell>
          <cell r="H450">
            <v>650.5</v>
          </cell>
          <cell r="I450">
            <v>6759</v>
          </cell>
          <cell r="J450">
            <v>4385484.4000000004</v>
          </cell>
          <cell r="K450">
            <v>43382</v>
          </cell>
          <cell r="L450">
            <v>1533</v>
          </cell>
          <cell r="M450" t="str">
            <v>INE935Q01015</v>
          </cell>
        </row>
        <row r="451">
          <cell r="A451" t="str">
            <v>FSL</v>
          </cell>
          <cell r="B451" t="str">
            <v>EQ</v>
          </cell>
          <cell r="C451">
            <v>54.9</v>
          </cell>
          <cell r="D451">
            <v>58.55</v>
          </cell>
          <cell r="E451">
            <v>54.5</v>
          </cell>
          <cell r="F451">
            <v>57.75</v>
          </cell>
          <cell r="G451">
            <v>58.55</v>
          </cell>
          <cell r="H451">
            <v>54.8</v>
          </cell>
          <cell r="I451">
            <v>3574325</v>
          </cell>
          <cell r="J451">
            <v>203749765.59999999</v>
          </cell>
          <cell r="K451">
            <v>43382</v>
          </cell>
          <cell r="L451">
            <v>14223</v>
          </cell>
          <cell r="M451" t="str">
            <v>INE684F01012</v>
          </cell>
        </row>
        <row r="452">
          <cell r="A452" t="str">
            <v>GABRIEL</v>
          </cell>
          <cell r="B452" t="str">
            <v>EQ</v>
          </cell>
          <cell r="C452">
            <v>117.45</v>
          </cell>
          <cell r="D452">
            <v>118.7</v>
          </cell>
          <cell r="E452">
            <v>116.5</v>
          </cell>
          <cell r="F452">
            <v>116.65</v>
          </cell>
          <cell r="G452">
            <v>116.5</v>
          </cell>
          <cell r="H452">
            <v>117.45</v>
          </cell>
          <cell r="I452">
            <v>94269</v>
          </cell>
          <cell r="J452">
            <v>11091732.800000001</v>
          </cell>
          <cell r="K452">
            <v>43382</v>
          </cell>
          <cell r="L452">
            <v>2339</v>
          </cell>
          <cell r="M452" t="str">
            <v>INE524A01029</v>
          </cell>
        </row>
        <row r="453">
          <cell r="A453" t="str">
            <v>GAEL</v>
          </cell>
          <cell r="B453" t="str">
            <v>EQ</v>
          </cell>
          <cell r="C453">
            <v>199.45</v>
          </cell>
          <cell r="D453">
            <v>201.1</v>
          </cell>
          <cell r="E453">
            <v>192.95</v>
          </cell>
          <cell r="F453">
            <v>201.1</v>
          </cell>
          <cell r="G453">
            <v>201.1</v>
          </cell>
          <cell r="H453">
            <v>191.55</v>
          </cell>
          <cell r="I453">
            <v>56613</v>
          </cell>
          <cell r="J453">
            <v>11242910.9</v>
          </cell>
          <cell r="K453">
            <v>43382</v>
          </cell>
          <cell r="L453">
            <v>823</v>
          </cell>
          <cell r="M453" t="str">
            <v>INE036B01022</v>
          </cell>
        </row>
        <row r="454">
          <cell r="A454" t="str">
            <v>GAIL</v>
          </cell>
          <cell r="B454" t="str">
            <v>EQ</v>
          </cell>
          <cell r="C454">
            <v>343</v>
          </cell>
          <cell r="D454">
            <v>346.4</v>
          </cell>
          <cell r="E454">
            <v>331.4</v>
          </cell>
          <cell r="F454">
            <v>333.5</v>
          </cell>
          <cell r="G454">
            <v>334</v>
          </cell>
          <cell r="H454">
            <v>343.9</v>
          </cell>
          <cell r="I454">
            <v>5250619</v>
          </cell>
          <cell r="J454">
            <v>1773758194.0999999</v>
          </cell>
          <cell r="K454">
            <v>43382</v>
          </cell>
          <cell r="L454">
            <v>88929</v>
          </cell>
          <cell r="M454" t="str">
            <v>INE129A01019</v>
          </cell>
        </row>
        <row r="455">
          <cell r="A455" t="str">
            <v>GAL</v>
          </cell>
          <cell r="B455" t="str">
            <v>BE</v>
          </cell>
          <cell r="C455">
            <v>7.7</v>
          </cell>
          <cell r="D455">
            <v>8.35</v>
          </cell>
          <cell r="E455">
            <v>7.7</v>
          </cell>
          <cell r="F455">
            <v>8</v>
          </cell>
          <cell r="G455">
            <v>8</v>
          </cell>
          <cell r="H455">
            <v>8</v>
          </cell>
          <cell r="I455">
            <v>27480</v>
          </cell>
          <cell r="J455">
            <v>222284.95</v>
          </cell>
          <cell r="K455">
            <v>43382</v>
          </cell>
          <cell r="L455">
            <v>53</v>
          </cell>
          <cell r="M455" t="str">
            <v>INE482J01021</v>
          </cell>
        </row>
        <row r="456">
          <cell r="A456" t="str">
            <v>GALAXYSURF</v>
          </cell>
          <cell r="B456" t="str">
            <v>EQ</v>
          </cell>
          <cell r="C456">
            <v>1189.95</v>
          </cell>
          <cell r="D456">
            <v>1197</v>
          </cell>
          <cell r="E456">
            <v>1175.0999999999999</v>
          </cell>
          <cell r="F456">
            <v>1183</v>
          </cell>
          <cell r="G456">
            <v>1184.95</v>
          </cell>
          <cell r="H456">
            <v>1195.45</v>
          </cell>
          <cell r="I456">
            <v>55811</v>
          </cell>
          <cell r="J456">
            <v>66757385.75</v>
          </cell>
          <cell r="K456">
            <v>43382</v>
          </cell>
          <cell r="L456">
            <v>523</v>
          </cell>
          <cell r="M456" t="str">
            <v>INE600K01018</v>
          </cell>
        </row>
        <row r="457">
          <cell r="A457" t="str">
            <v>GALLANTT</v>
          </cell>
          <cell r="B457" t="str">
            <v>EQ</v>
          </cell>
          <cell r="C457">
            <v>45.55</v>
          </cell>
          <cell r="D457">
            <v>47.5</v>
          </cell>
          <cell r="E457">
            <v>45.55</v>
          </cell>
          <cell r="F457">
            <v>46.95</v>
          </cell>
          <cell r="G457">
            <v>47</v>
          </cell>
          <cell r="H457">
            <v>45.9</v>
          </cell>
          <cell r="I457">
            <v>16160</v>
          </cell>
          <cell r="J457">
            <v>754692.75</v>
          </cell>
          <cell r="K457">
            <v>43382</v>
          </cell>
          <cell r="L457">
            <v>184</v>
          </cell>
          <cell r="M457" t="str">
            <v>INE297H01019</v>
          </cell>
        </row>
        <row r="458">
          <cell r="A458" t="str">
            <v>GALLISPAT</v>
          </cell>
          <cell r="B458" t="str">
            <v>EQ</v>
          </cell>
          <cell r="C458">
            <v>34.950000000000003</v>
          </cell>
          <cell r="D458">
            <v>34.950000000000003</v>
          </cell>
          <cell r="E458">
            <v>32.25</v>
          </cell>
          <cell r="F458">
            <v>32.25</v>
          </cell>
          <cell r="G458">
            <v>32.25</v>
          </cell>
          <cell r="H458">
            <v>33.9</v>
          </cell>
          <cell r="I458">
            <v>23296</v>
          </cell>
          <cell r="J458">
            <v>751878.15</v>
          </cell>
          <cell r="K458">
            <v>43382</v>
          </cell>
          <cell r="L458">
            <v>167</v>
          </cell>
          <cell r="M458" t="str">
            <v>INE528K01029</v>
          </cell>
        </row>
        <row r="459">
          <cell r="A459" t="str">
            <v>GAMMNINFRA</v>
          </cell>
          <cell r="B459" t="str">
            <v>EQ</v>
          </cell>
          <cell r="C459">
            <v>0.8</v>
          </cell>
          <cell r="D459">
            <v>0.85</v>
          </cell>
          <cell r="E459">
            <v>0.75</v>
          </cell>
          <cell r="F459">
            <v>0.8</v>
          </cell>
          <cell r="G459">
            <v>0.85</v>
          </cell>
          <cell r="H459">
            <v>0.8</v>
          </cell>
          <cell r="I459">
            <v>3806191</v>
          </cell>
          <cell r="J459">
            <v>3118263.65</v>
          </cell>
          <cell r="K459">
            <v>43382</v>
          </cell>
          <cell r="L459">
            <v>613</v>
          </cell>
          <cell r="M459" t="str">
            <v>INE181G01025</v>
          </cell>
        </row>
        <row r="460">
          <cell r="A460" t="str">
            <v>GANDHITUBE</v>
          </cell>
          <cell r="B460" t="str">
            <v>EQ</v>
          </cell>
          <cell r="C460">
            <v>352.6</v>
          </cell>
          <cell r="D460">
            <v>355</v>
          </cell>
          <cell r="E460">
            <v>346</v>
          </cell>
          <cell r="F460">
            <v>349.95</v>
          </cell>
          <cell r="G460">
            <v>352.75</v>
          </cell>
          <cell r="H460">
            <v>344.1</v>
          </cell>
          <cell r="I460">
            <v>2782</v>
          </cell>
          <cell r="J460">
            <v>976205.25</v>
          </cell>
          <cell r="K460">
            <v>43382</v>
          </cell>
          <cell r="L460">
            <v>155</v>
          </cell>
          <cell r="M460" t="str">
            <v>INE524B01027</v>
          </cell>
        </row>
        <row r="461">
          <cell r="A461" t="str">
            <v>GANECOS</v>
          </cell>
          <cell r="B461" t="str">
            <v>EQ</v>
          </cell>
          <cell r="C461">
            <v>285.25</v>
          </cell>
          <cell r="D461">
            <v>298.25</v>
          </cell>
          <cell r="E461">
            <v>285.25</v>
          </cell>
          <cell r="F461">
            <v>291.45</v>
          </cell>
          <cell r="G461">
            <v>295.95</v>
          </cell>
          <cell r="H461">
            <v>291</v>
          </cell>
          <cell r="I461">
            <v>1317</v>
          </cell>
          <cell r="J461">
            <v>383954.55</v>
          </cell>
          <cell r="K461">
            <v>43382</v>
          </cell>
          <cell r="L461">
            <v>50</v>
          </cell>
          <cell r="M461" t="str">
            <v>INE845D01014</v>
          </cell>
        </row>
        <row r="462">
          <cell r="A462" t="str">
            <v>GANESHHOUC</v>
          </cell>
          <cell r="B462" t="str">
            <v>EQ</v>
          </cell>
          <cell r="C462">
            <v>68.400000000000006</v>
          </cell>
          <cell r="D462">
            <v>69.8</v>
          </cell>
          <cell r="E462">
            <v>65.05</v>
          </cell>
          <cell r="F462">
            <v>67.400000000000006</v>
          </cell>
          <cell r="G462">
            <v>67.2</v>
          </cell>
          <cell r="H462">
            <v>66.55</v>
          </cell>
          <cell r="I462">
            <v>44946</v>
          </cell>
          <cell r="J462">
            <v>3048110.1</v>
          </cell>
          <cell r="K462">
            <v>43382</v>
          </cell>
          <cell r="L462">
            <v>1117</v>
          </cell>
          <cell r="M462" t="str">
            <v>INE460C01014</v>
          </cell>
        </row>
        <row r="463">
          <cell r="A463" t="str">
            <v>GANGESSECU</v>
          </cell>
          <cell r="B463" t="str">
            <v>EQ</v>
          </cell>
          <cell r="C463">
            <v>40.5</v>
          </cell>
          <cell r="D463">
            <v>43.6</v>
          </cell>
          <cell r="E463">
            <v>40.5</v>
          </cell>
          <cell r="F463">
            <v>42</v>
          </cell>
          <cell r="G463">
            <v>42</v>
          </cell>
          <cell r="H463">
            <v>41.5</v>
          </cell>
          <cell r="I463">
            <v>1911</v>
          </cell>
          <cell r="J463">
            <v>82833</v>
          </cell>
          <cell r="K463">
            <v>43382</v>
          </cell>
          <cell r="L463">
            <v>20</v>
          </cell>
          <cell r="M463" t="str">
            <v>INE335W01016</v>
          </cell>
        </row>
        <row r="464">
          <cell r="A464" t="str">
            <v>GARDENSILK</v>
          </cell>
          <cell r="B464" t="str">
            <v>EQ</v>
          </cell>
          <cell r="C464">
            <v>18.850000000000001</v>
          </cell>
          <cell r="D464">
            <v>18.850000000000001</v>
          </cell>
          <cell r="E464">
            <v>18.100000000000001</v>
          </cell>
          <cell r="F464">
            <v>18.399999999999999</v>
          </cell>
          <cell r="G464">
            <v>18.5</v>
          </cell>
          <cell r="H464">
            <v>18.55</v>
          </cell>
          <cell r="I464">
            <v>15111</v>
          </cell>
          <cell r="J464">
            <v>277925.75</v>
          </cell>
          <cell r="K464">
            <v>43382</v>
          </cell>
          <cell r="L464">
            <v>107</v>
          </cell>
          <cell r="M464" t="str">
            <v>INE526A01016</v>
          </cell>
        </row>
        <row r="465">
          <cell r="A465" t="str">
            <v>GARFIBRES</v>
          </cell>
          <cell r="B465" t="str">
            <v>EQ</v>
          </cell>
          <cell r="C465">
            <v>997</v>
          </cell>
          <cell r="D465">
            <v>1039.8</v>
          </cell>
          <cell r="E465">
            <v>977</v>
          </cell>
          <cell r="F465">
            <v>1018.25</v>
          </cell>
          <cell r="G465">
            <v>1039.8</v>
          </cell>
          <cell r="H465">
            <v>988.95</v>
          </cell>
          <cell r="I465">
            <v>6772</v>
          </cell>
          <cell r="J465">
            <v>6721795.9500000002</v>
          </cell>
          <cell r="K465">
            <v>43382</v>
          </cell>
          <cell r="L465">
            <v>774</v>
          </cell>
          <cell r="M465" t="str">
            <v>INE276A01018</v>
          </cell>
        </row>
        <row r="466">
          <cell r="A466" t="str">
            <v>GATI</v>
          </cell>
          <cell r="B466" t="str">
            <v>EQ</v>
          </cell>
          <cell r="C466">
            <v>72.75</v>
          </cell>
          <cell r="D466">
            <v>74.75</v>
          </cell>
          <cell r="E466">
            <v>70.3</v>
          </cell>
          <cell r="F466">
            <v>72.650000000000006</v>
          </cell>
          <cell r="G466">
            <v>72.3</v>
          </cell>
          <cell r="H466">
            <v>72.650000000000006</v>
          </cell>
          <cell r="I466">
            <v>632438</v>
          </cell>
          <cell r="J466">
            <v>45870377.25</v>
          </cell>
          <cell r="K466">
            <v>43382</v>
          </cell>
          <cell r="L466">
            <v>4784</v>
          </cell>
          <cell r="M466" t="str">
            <v>INE152B01027</v>
          </cell>
        </row>
        <row r="467">
          <cell r="A467" t="str">
            <v>GAYAHWS</v>
          </cell>
          <cell r="B467" t="str">
            <v>EQ</v>
          </cell>
          <cell r="C467">
            <v>1.45</v>
          </cell>
          <cell r="D467">
            <v>1.45</v>
          </cell>
          <cell r="E467">
            <v>1.45</v>
          </cell>
          <cell r="F467">
            <v>1.45</v>
          </cell>
          <cell r="G467">
            <v>1.45</v>
          </cell>
          <cell r="H467">
            <v>1.5</v>
          </cell>
          <cell r="I467">
            <v>18512</v>
          </cell>
          <cell r="J467">
            <v>26842.400000000001</v>
          </cell>
          <cell r="K467">
            <v>43382</v>
          </cell>
          <cell r="L467">
            <v>53</v>
          </cell>
          <cell r="M467" t="str">
            <v>INE287Z01012</v>
          </cell>
        </row>
        <row r="468">
          <cell r="A468" t="str">
            <v>GAYAPROJ</v>
          </cell>
          <cell r="B468" t="str">
            <v>EQ</v>
          </cell>
          <cell r="C468">
            <v>185</v>
          </cell>
          <cell r="D468">
            <v>191</v>
          </cell>
          <cell r="E468">
            <v>183.2</v>
          </cell>
          <cell r="F468">
            <v>186.8</v>
          </cell>
          <cell r="G468">
            <v>185.55</v>
          </cell>
          <cell r="H468">
            <v>188.9</v>
          </cell>
          <cell r="I468">
            <v>41792</v>
          </cell>
          <cell r="J468">
            <v>7814782.9500000002</v>
          </cell>
          <cell r="K468">
            <v>43382</v>
          </cell>
          <cell r="L468">
            <v>911</v>
          </cell>
          <cell r="M468" t="str">
            <v>INE336H01023</v>
          </cell>
        </row>
        <row r="469">
          <cell r="A469" t="str">
            <v>GDL</v>
          </cell>
          <cell r="B469" t="str">
            <v>EQ</v>
          </cell>
          <cell r="C469">
            <v>154.05000000000001</v>
          </cell>
          <cell r="D469">
            <v>162</v>
          </cell>
          <cell r="E469">
            <v>140.85</v>
          </cell>
          <cell r="F469">
            <v>148.25</v>
          </cell>
          <cell r="G469">
            <v>149.9</v>
          </cell>
          <cell r="H469">
            <v>158</v>
          </cell>
          <cell r="I469">
            <v>115399</v>
          </cell>
          <cell r="J469">
            <v>17155694.649999999</v>
          </cell>
          <cell r="K469">
            <v>43382</v>
          </cell>
          <cell r="L469">
            <v>2831</v>
          </cell>
          <cell r="M469" t="str">
            <v>INE852F01015</v>
          </cell>
        </row>
        <row r="470">
          <cell r="A470" t="str">
            <v>GEECEE</v>
          </cell>
          <cell r="B470" t="str">
            <v>EQ</v>
          </cell>
          <cell r="C470">
            <v>108</v>
          </cell>
          <cell r="D470">
            <v>111</v>
          </cell>
          <cell r="E470">
            <v>103.55</v>
          </cell>
          <cell r="F470">
            <v>105.75</v>
          </cell>
          <cell r="G470">
            <v>104.9</v>
          </cell>
          <cell r="H470">
            <v>106</v>
          </cell>
          <cell r="I470">
            <v>10548</v>
          </cell>
          <cell r="J470">
            <v>1129749.25</v>
          </cell>
          <cell r="K470">
            <v>43382</v>
          </cell>
          <cell r="L470">
            <v>254</v>
          </cell>
          <cell r="M470" t="str">
            <v>INE916G01016</v>
          </cell>
        </row>
        <row r="471">
          <cell r="A471" t="str">
            <v>GENESYS</v>
          </cell>
          <cell r="B471" t="str">
            <v>EQ</v>
          </cell>
          <cell r="C471">
            <v>136.55000000000001</v>
          </cell>
          <cell r="D471">
            <v>138.1</v>
          </cell>
          <cell r="E471">
            <v>132.1</v>
          </cell>
          <cell r="F471">
            <v>132.75</v>
          </cell>
          <cell r="G471">
            <v>133.75</v>
          </cell>
          <cell r="H471">
            <v>136</v>
          </cell>
          <cell r="I471">
            <v>30361</v>
          </cell>
          <cell r="J471">
            <v>4105510.25</v>
          </cell>
          <cell r="K471">
            <v>43382</v>
          </cell>
          <cell r="L471">
            <v>374</v>
          </cell>
          <cell r="M471" t="str">
            <v>INE727B01026</v>
          </cell>
        </row>
        <row r="472">
          <cell r="A472" t="str">
            <v>GENUSPAPER</v>
          </cell>
          <cell r="B472" t="str">
            <v>EQ</v>
          </cell>
          <cell r="C472">
            <v>9.4</v>
          </cell>
          <cell r="D472">
            <v>9.65</v>
          </cell>
          <cell r="E472">
            <v>8.9499999999999993</v>
          </cell>
          <cell r="F472">
            <v>9.1999999999999993</v>
          </cell>
          <cell r="G472">
            <v>9.15</v>
          </cell>
          <cell r="H472">
            <v>9.3000000000000007</v>
          </cell>
          <cell r="I472">
            <v>168303</v>
          </cell>
          <cell r="J472">
            <v>1550707.8</v>
          </cell>
          <cell r="K472">
            <v>43382</v>
          </cell>
          <cell r="L472">
            <v>435</v>
          </cell>
          <cell r="M472" t="str">
            <v>INE949P01018</v>
          </cell>
        </row>
        <row r="473">
          <cell r="A473" t="str">
            <v>GENUSPOWER</v>
          </cell>
          <cell r="B473" t="str">
            <v>EQ</v>
          </cell>
          <cell r="C473">
            <v>26.6</v>
          </cell>
          <cell r="D473">
            <v>27.35</v>
          </cell>
          <cell r="E473">
            <v>22.9</v>
          </cell>
          <cell r="F473">
            <v>25.15</v>
          </cell>
          <cell r="G473">
            <v>25.3</v>
          </cell>
          <cell r="H473">
            <v>26.55</v>
          </cell>
          <cell r="I473">
            <v>751999</v>
          </cell>
          <cell r="J473">
            <v>18734215.649999999</v>
          </cell>
          <cell r="K473">
            <v>43382</v>
          </cell>
          <cell r="L473">
            <v>3675</v>
          </cell>
          <cell r="M473" t="str">
            <v>INE955D01029</v>
          </cell>
        </row>
        <row r="474">
          <cell r="A474" t="str">
            <v>GEOJITFSL</v>
          </cell>
          <cell r="B474" t="str">
            <v>EQ</v>
          </cell>
          <cell r="C474">
            <v>44.1</v>
          </cell>
          <cell r="D474">
            <v>45.2</v>
          </cell>
          <cell r="E474">
            <v>43.7</v>
          </cell>
          <cell r="F474">
            <v>43.85</v>
          </cell>
          <cell r="G474">
            <v>44</v>
          </cell>
          <cell r="H474">
            <v>43.7</v>
          </cell>
          <cell r="I474">
            <v>105882</v>
          </cell>
          <cell r="J474">
            <v>4687174.0999999996</v>
          </cell>
          <cell r="K474">
            <v>43382</v>
          </cell>
          <cell r="L474">
            <v>886</v>
          </cell>
          <cell r="M474" t="str">
            <v>INE007B01023</v>
          </cell>
        </row>
        <row r="475">
          <cell r="A475" t="str">
            <v>GEPIL</v>
          </cell>
          <cell r="B475" t="str">
            <v>EQ</v>
          </cell>
          <cell r="C475">
            <v>734</v>
          </cell>
          <cell r="D475">
            <v>734</v>
          </cell>
          <cell r="E475">
            <v>705.15</v>
          </cell>
          <cell r="F475">
            <v>727.05</v>
          </cell>
          <cell r="G475">
            <v>728.75</v>
          </cell>
          <cell r="H475">
            <v>723.95</v>
          </cell>
          <cell r="I475">
            <v>36697</v>
          </cell>
          <cell r="J475">
            <v>26590188.75</v>
          </cell>
          <cell r="K475">
            <v>43382</v>
          </cell>
          <cell r="L475">
            <v>567</v>
          </cell>
          <cell r="M475" t="str">
            <v>INE878A01011</v>
          </cell>
        </row>
        <row r="476">
          <cell r="A476" t="str">
            <v>GESHIP</v>
          </cell>
          <cell r="B476" t="str">
            <v>EQ</v>
          </cell>
          <cell r="C476">
            <v>282.64999999999998</v>
          </cell>
          <cell r="D476">
            <v>301</v>
          </cell>
          <cell r="E476">
            <v>280.75</v>
          </cell>
          <cell r="F476">
            <v>298.55</v>
          </cell>
          <cell r="G476">
            <v>300.45</v>
          </cell>
          <cell r="H476">
            <v>283.35000000000002</v>
          </cell>
          <cell r="I476">
            <v>53394</v>
          </cell>
          <cell r="J476">
            <v>15583252.199999999</v>
          </cell>
          <cell r="K476">
            <v>43382</v>
          </cell>
          <cell r="L476">
            <v>5212</v>
          </cell>
          <cell r="M476" t="str">
            <v>INE017A01032</v>
          </cell>
        </row>
        <row r="477">
          <cell r="A477" t="str">
            <v>GET&amp;D</v>
          </cell>
          <cell r="B477" t="str">
            <v>EQ</v>
          </cell>
          <cell r="C477">
            <v>256.14999999999998</v>
          </cell>
          <cell r="D477">
            <v>274.8</v>
          </cell>
          <cell r="E477">
            <v>250.5</v>
          </cell>
          <cell r="F477">
            <v>267.60000000000002</v>
          </cell>
          <cell r="G477">
            <v>272.89999999999998</v>
          </cell>
          <cell r="H477">
            <v>255.95</v>
          </cell>
          <cell r="I477">
            <v>22965</v>
          </cell>
          <cell r="J477">
            <v>6024740.7999999998</v>
          </cell>
          <cell r="K477">
            <v>43382</v>
          </cell>
          <cell r="L477">
            <v>1195</v>
          </cell>
          <cell r="M477" t="str">
            <v>INE200A01026</v>
          </cell>
        </row>
        <row r="478">
          <cell r="A478" t="str">
            <v>GHCL</v>
          </cell>
          <cell r="B478" t="str">
            <v>EQ</v>
          </cell>
          <cell r="C478">
            <v>211.1</v>
          </cell>
          <cell r="D478">
            <v>214.55</v>
          </cell>
          <cell r="E478">
            <v>203.2</v>
          </cell>
          <cell r="F478">
            <v>205.65</v>
          </cell>
          <cell r="G478">
            <v>205</v>
          </cell>
          <cell r="H478">
            <v>211.4</v>
          </cell>
          <cell r="I478">
            <v>47545</v>
          </cell>
          <cell r="J478">
            <v>9889263.5</v>
          </cell>
          <cell r="K478">
            <v>43382</v>
          </cell>
          <cell r="L478">
            <v>1235</v>
          </cell>
          <cell r="M478" t="str">
            <v>INE539A01019</v>
          </cell>
        </row>
        <row r="479">
          <cell r="A479" t="str">
            <v>GICHSGFIN</v>
          </cell>
          <cell r="B479" t="str">
            <v>EQ</v>
          </cell>
          <cell r="C479">
            <v>234.05</v>
          </cell>
          <cell r="D479">
            <v>241</v>
          </cell>
          <cell r="E479">
            <v>227.75</v>
          </cell>
          <cell r="F479">
            <v>233</v>
          </cell>
          <cell r="G479">
            <v>231</v>
          </cell>
          <cell r="H479">
            <v>235.5</v>
          </cell>
          <cell r="I479">
            <v>87979</v>
          </cell>
          <cell r="J479">
            <v>20523554.399999999</v>
          </cell>
          <cell r="K479">
            <v>43382</v>
          </cell>
          <cell r="L479">
            <v>2682</v>
          </cell>
          <cell r="M479" t="str">
            <v>INE289B01019</v>
          </cell>
        </row>
        <row r="480">
          <cell r="A480" t="str">
            <v>GICRE</v>
          </cell>
          <cell r="B480" t="str">
            <v>EQ</v>
          </cell>
          <cell r="C480">
            <v>320.95</v>
          </cell>
          <cell r="D480">
            <v>321</v>
          </cell>
          <cell r="E480">
            <v>314</v>
          </cell>
          <cell r="F480">
            <v>317.60000000000002</v>
          </cell>
          <cell r="G480">
            <v>318.95</v>
          </cell>
          <cell r="H480">
            <v>318.95</v>
          </cell>
          <cell r="I480">
            <v>182095</v>
          </cell>
          <cell r="J480">
            <v>57909882.350000001</v>
          </cell>
          <cell r="K480">
            <v>43382</v>
          </cell>
          <cell r="L480">
            <v>3639</v>
          </cell>
          <cell r="M480" t="str">
            <v>INE481Y01014</v>
          </cell>
        </row>
        <row r="481">
          <cell r="A481" t="str">
            <v>GILLANDERS</v>
          </cell>
          <cell r="B481" t="str">
            <v>EQ</v>
          </cell>
          <cell r="C481">
            <v>52.7</v>
          </cell>
          <cell r="D481">
            <v>56.6</v>
          </cell>
          <cell r="E481">
            <v>52.7</v>
          </cell>
          <cell r="F481">
            <v>52.95</v>
          </cell>
          <cell r="G481">
            <v>52.9</v>
          </cell>
          <cell r="H481">
            <v>55</v>
          </cell>
          <cell r="I481">
            <v>3438</v>
          </cell>
          <cell r="J481">
            <v>182777.45</v>
          </cell>
          <cell r="K481">
            <v>43382</v>
          </cell>
          <cell r="L481">
            <v>21</v>
          </cell>
          <cell r="M481" t="str">
            <v>INE047B01011</v>
          </cell>
        </row>
        <row r="482">
          <cell r="A482" t="str">
            <v>GILLETTE</v>
          </cell>
          <cell r="B482" t="str">
            <v>EQ</v>
          </cell>
          <cell r="C482">
            <v>6450</v>
          </cell>
          <cell r="D482">
            <v>6482.65</v>
          </cell>
          <cell r="E482">
            <v>6326.05</v>
          </cell>
          <cell r="F482">
            <v>6406.2</v>
          </cell>
          <cell r="G482">
            <v>6380</v>
          </cell>
          <cell r="H482">
            <v>6484.8</v>
          </cell>
          <cell r="I482">
            <v>4120</v>
          </cell>
          <cell r="J482">
            <v>26319642.699999999</v>
          </cell>
          <cell r="K482">
            <v>43382</v>
          </cell>
          <cell r="L482">
            <v>1902</v>
          </cell>
          <cell r="M482" t="str">
            <v>INE322A01010</v>
          </cell>
        </row>
        <row r="483">
          <cell r="A483" t="str">
            <v>GINNIFILA</v>
          </cell>
          <cell r="B483" t="str">
            <v>EQ</v>
          </cell>
          <cell r="C483">
            <v>16.55</v>
          </cell>
          <cell r="D483">
            <v>16.55</v>
          </cell>
          <cell r="E483">
            <v>15.95</v>
          </cell>
          <cell r="F483">
            <v>16</v>
          </cell>
          <cell r="G483">
            <v>16</v>
          </cell>
          <cell r="H483">
            <v>16.2</v>
          </cell>
          <cell r="I483">
            <v>25989</v>
          </cell>
          <cell r="J483">
            <v>419015.55</v>
          </cell>
          <cell r="K483">
            <v>43382</v>
          </cell>
          <cell r="L483">
            <v>167</v>
          </cell>
          <cell r="M483" t="str">
            <v>INE424C01010</v>
          </cell>
        </row>
        <row r="484">
          <cell r="A484" t="str">
            <v>GIPCL</v>
          </cell>
          <cell r="B484" t="str">
            <v>EQ</v>
          </cell>
          <cell r="C484">
            <v>71.05</v>
          </cell>
          <cell r="D484">
            <v>72.099999999999994</v>
          </cell>
          <cell r="E484">
            <v>68.8</v>
          </cell>
          <cell r="F484">
            <v>69.55</v>
          </cell>
          <cell r="G484">
            <v>69.7</v>
          </cell>
          <cell r="H484">
            <v>71.900000000000006</v>
          </cell>
          <cell r="I484">
            <v>190599</v>
          </cell>
          <cell r="J484">
            <v>13344590.6</v>
          </cell>
          <cell r="K484">
            <v>43382</v>
          </cell>
          <cell r="L484">
            <v>1299</v>
          </cell>
          <cell r="M484" t="str">
            <v>INE162A01010</v>
          </cell>
        </row>
        <row r="485">
          <cell r="A485" t="str">
            <v>GKWLIMITED</v>
          </cell>
          <cell r="B485" t="str">
            <v>EQ</v>
          </cell>
          <cell r="C485">
            <v>739</v>
          </cell>
          <cell r="D485">
            <v>783.95</v>
          </cell>
          <cell r="E485">
            <v>739</v>
          </cell>
          <cell r="F485">
            <v>742.55</v>
          </cell>
          <cell r="G485">
            <v>741</v>
          </cell>
          <cell r="H485">
            <v>777.7</v>
          </cell>
          <cell r="I485">
            <v>49</v>
          </cell>
          <cell r="J485">
            <v>36354.550000000003</v>
          </cell>
          <cell r="K485">
            <v>43382</v>
          </cell>
          <cell r="L485">
            <v>7</v>
          </cell>
          <cell r="M485" t="str">
            <v>INE528A01020</v>
          </cell>
        </row>
        <row r="486">
          <cell r="A486" t="str">
            <v>GLAXO</v>
          </cell>
          <cell r="B486" t="str">
            <v>EQ</v>
          </cell>
          <cell r="C486">
            <v>1332.85</v>
          </cell>
          <cell r="D486">
            <v>1364</v>
          </cell>
          <cell r="E486">
            <v>1310</v>
          </cell>
          <cell r="F486">
            <v>1347.4</v>
          </cell>
          <cell r="G486">
            <v>1345.4</v>
          </cell>
          <cell r="H486">
            <v>1332.85</v>
          </cell>
          <cell r="I486">
            <v>21911</v>
          </cell>
          <cell r="J486">
            <v>29191975.899999999</v>
          </cell>
          <cell r="K486">
            <v>43382</v>
          </cell>
          <cell r="L486">
            <v>4584</v>
          </cell>
          <cell r="M486" t="str">
            <v>INE159A01016</v>
          </cell>
        </row>
        <row r="487">
          <cell r="A487" t="str">
            <v>GLENMARK</v>
          </cell>
          <cell r="B487" t="str">
            <v>EQ</v>
          </cell>
          <cell r="C487">
            <v>595.4</v>
          </cell>
          <cell r="D487">
            <v>604.6</v>
          </cell>
          <cell r="E487">
            <v>581.6</v>
          </cell>
          <cell r="F487">
            <v>590.15</v>
          </cell>
          <cell r="G487">
            <v>588.1</v>
          </cell>
          <cell r="H487">
            <v>597.15</v>
          </cell>
          <cell r="I487">
            <v>733179</v>
          </cell>
          <cell r="J487">
            <v>433964242.89999998</v>
          </cell>
          <cell r="K487">
            <v>43382</v>
          </cell>
          <cell r="L487">
            <v>27663</v>
          </cell>
          <cell r="M487" t="str">
            <v>INE935A01035</v>
          </cell>
        </row>
        <row r="488">
          <cell r="A488" t="str">
            <v>GLOBALVECT</v>
          </cell>
          <cell r="B488" t="str">
            <v>BE</v>
          </cell>
          <cell r="C488">
            <v>58.05</v>
          </cell>
          <cell r="D488">
            <v>58.85</v>
          </cell>
          <cell r="E488">
            <v>55.5</v>
          </cell>
          <cell r="F488">
            <v>57</v>
          </cell>
          <cell r="G488">
            <v>56.95</v>
          </cell>
          <cell r="H488">
            <v>56.7</v>
          </cell>
          <cell r="I488">
            <v>2492</v>
          </cell>
          <cell r="J488">
            <v>141744.5</v>
          </cell>
          <cell r="K488">
            <v>43382</v>
          </cell>
          <cell r="L488">
            <v>41</v>
          </cell>
          <cell r="M488" t="str">
            <v>INE792H01019</v>
          </cell>
        </row>
        <row r="489">
          <cell r="A489" t="str">
            <v>GLOBOFFS</v>
          </cell>
          <cell r="B489" t="str">
            <v>EQ</v>
          </cell>
          <cell r="C489">
            <v>13.3</v>
          </cell>
          <cell r="D489">
            <v>13.3</v>
          </cell>
          <cell r="E489">
            <v>12.4</v>
          </cell>
          <cell r="F489">
            <v>12.6</v>
          </cell>
          <cell r="G489">
            <v>12.6</v>
          </cell>
          <cell r="H489">
            <v>12.6</v>
          </cell>
          <cell r="I489">
            <v>7577</v>
          </cell>
          <cell r="J489">
            <v>96303.6</v>
          </cell>
          <cell r="K489">
            <v>43382</v>
          </cell>
          <cell r="L489">
            <v>75</v>
          </cell>
          <cell r="M489" t="str">
            <v>INE446C01013</v>
          </cell>
        </row>
        <row r="490">
          <cell r="A490" t="str">
            <v>GLOBUSSPR</v>
          </cell>
          <cell r="B490" t="str">
            <v>EQ</v>
          </cell>
          <cell r="C490">
            <v>132.9</v>
          </cell>
          <cell r="D490">
            <v>135</v>
          </cell>
          <cell r="E490">
            <v>127.9</v>
          </cell>
          <cell r="F490">
            <v>130.5</v>
          </cell>
          <cell r="G490">
            <v>130.5</v>
          </cell>
          <cell r="H490">
            <v>134.6</v>
          </cell>
          <cell r="I490">
            <v>66704</v>
          </cell>
          <cell r="J490">
            <v>8706874.1999999993</v>
          </cell>
          <cell r="K490">
            <v>43382</v>
          </cell>
          <cell r="L490">
            <v>1334</v>
          </cell>
          <cell r="M490" t="str">
            <v>INE615I01010</v>
          </cell>
        </row>
        <row r="491">
          <cell r="A491" t="str">
            <v>GMBREW</v>
          </cell>
          <cell r="B491" t="str">
            <v>EQ</v>
          </cell>
          <cell r="C491">
            <v>548</v>
          </cell>
          <cell r="D491">
            <v>550</v>
          </cell>
          <cell r="E491">
            <v>508.95</v>
          </cell>
          <cell r="F491">
            <v>514.20000000000005</v>
          </cell>
          <cell r="G491">
            <v>511.05</v>
          </cell>
          <cell r="H491">
            <v>535.70000000000005</v>
          </cell>
          <cell r="I491">
            <v>37524</v>
          </cell>
          <cell r="J491">
            <v>19734980.25</v>
          </cell>
          <cell r="K491">
            <v>43382</v>
          </cell>
          <cell r="L491">
            <v>1952</v>
          </cell>
          <cell r="M491" t="str">
            <v>INE075D01018</v>
          </cell>
        </row>
        <row r="492">
          <cell r="A492" t="str">
            <v>GMDCLTD</v>
          </cell>
          <cell r="B492" t="str">
            <v>EQ</v>
          </cell>
          <cell r="C492">
            <v>85.55</v>
          </cell>
          <cell r="D492">
            <v>86.5</v>
          </cell>
          <cell r="E492">
            <v>84</v>
          </cell>
          <cell r="F492">
            <v>84.45</v>
          </cell>
          <cell r="G492">
            <v>84.5</v>
          </cell>
          <cell r="H492">
            <v>85.55</v>
          </cell>
          <cell r="I492">
            <v>233302</v>
          </cell>
          <cell r="J492">
            <v>19783773.75</v>
          </cell>
          <cell r="K492">
            <v>43382</v>
          </cell>
          <cell r="L492">
            <v>1815</v>
          </cell>
          <cell r="M492" t="str">
            <v>INE131A01031</v>
          </cell>
        </row>
        <row r="493">
          <cell r="A493" t="str">
            <v>GMMPFAUDLR</v>
          </cell>
          <cell r="B493" t="str">
            <v>EQ</v>
          </cell>
          <cell r="C493">
            <v>914</v>
          </cell>
          <cell r="D493">
            <v>977</v>
          </cell>
          <cell r="E493">
            <v>912.7</v>
          </cell>
          <cell r="F493">
            <v>946.95</v>
          </cell>
          <cell r="G493">
            <v>970</v>
          </cell>
          <cell r="H493">
            <v>914.35</v>
          </cell>
          <cell r="I493">
            <v>3398</v>
          </cell>
          <cell r="J493">
            <v>3162919.05</v>
          </cell>
          <cell r="K493">
            <v>43382</v>
          </cell>
          <cell r="L493">
            <v>491</v>
          </cell>
          <cell r="M493" t="str">
            <v>INE541A01023</v>
          </cell>
        </row>
        <row r="494">
          <cell r="A494" t="str">
            <v>GMRINFRA</v>
          </cell>
          <cell r="B494" t="str">
            <v>EQ</v>
          </cell>
          <cell r="C494">
            <v>15.95</v>
          </cell>
          <cell r="D494">
            <v>16.2</v>
          </cell>
          <cell r="E494">
            <v>15.5</v>
          </cell>
          <cell r="F494">
            <v>15.7</v>
          </cell>
          <cell r="G494">
            <v>15.65</v>
          </cell>
          <cell r="H494">
            <v>15.75</v>
          </cell>
          <cell r="I494">
            <v>22345808</v>
          </cell>
          <cell r="J494">
            <v>353465950.85000002</v>
          </cell>
          <cell r="K494">
            <v>43382</v>
          </cell>
          <cell r="L494">
            <v>10459</v>
          </cell>
          <cell r="M494" t="str">
            <v>INE776C01039</v>
          </cell>
        </row>
        <row r="495">
          <cell r="A495" t="str">
            <v>GNA</v>
          </cell>
          <cell r="B495" t="str">
            <v>EQ</v>
          </cell>
          <cell r="C495">
            <v>313</v>
          </cell>
          <cell r="D495">
            <v>320</v>
          </cell>
          <cell r="E495">
            <v>306.25</v>
          </cell>
          <cell r="F495">
            <v>309.55</v>
          </cell>
          <cell r="G495">
            <v>311</v>
          </cell>
          <cell r="H495">
            <v>313.35000000000002</v>
          </cell>
          <cell r="I495">
            <v>19941</v>
          </cell>
          <cell r="J495">
            <v>6212112.2999999998</v>
          </cell>
          <cell r="K495">
            <v>43382</v>
          </cell>
          <cell r="L495">
            <v>1094</v>
          </cell>
          <cell r="M495" t="str">
            <v>INE934S01014</v>
          </cell>
        </row>
        <row r="496">
          <cell r="A496" t="str">
            <v>GNFC</v>
          </cell>
          <cell r="B496" t="str">
            <v>EQ</v>
          </cell>
          <cell r="C496">
            <v>326.45</v>
          </cell>
          <cell r="D496">
            <v>329.35</v>
          </cell>
          <cell r="E496">
            <v>318.2</v>
          </cell>
          <cell r="F496">
            <v>321.89999999999998</v>
          </cell>
          <cell r="G496">
            <v>321.8</v>
          </cell>
          <cell r="H496">
            <v>324.5</v>
          </cell>
          <cell r="I496">
            <v>390707</v>
          </cell>
          <cell r="J496">
            <v>125870536.34999999</v>
          </cell>
          <cell r="K496">
            <v>43382</v>
          </cell>
          <cell r="L496">
            <v>9472</v>
          </cell>
          <cell r="M496" t="str">
            <v>INE113A01013</v>
          </cell>
        </row>
        <row r="497">
          <cell r="A497" t="str">
            <v>GOACARBON</v>
          </cell>
          <cell r="B497" t="str">
            <v>EQ</v>
          </cell>
          <cell r="C497">
            <v>447</v>
          </cell>
          <cell r="D497">
            <v>559.20000000000005</v>
          </cell>
          <cell r="E497">
            <v>396.55</v>
          </cell>
          <cell r="F497">
            <v>554.85</v>
          </cell>
          <cell r="G497">
            <v>559.20000000000005</v>
          </cell>
          <cell r="H497">
            <v>466</v>
          </cell>
          <cell r="I497">
            <v>1452058</v>
          </cell>
          <cell r="J497">
            <v>714385983.20000005</v>
          </cell>
          <cell r="K497">
            <v>43382</v>
          </cell>
          <cell r="L497">
            <v>51966</v>
          </cell>
          <cell r="M497" t="str">
            <v>INE426D01013</v>
          </cell>
        </row>
        <row r="498">
          <cell r="A498" t="str">
            <v>GOCLCORP</v>
          </cell>
          <cell r="B498" t="str">
            <v>EQ</v>
          </cell>
          <cell r="C498">
            <v>278.75</v>
          </cell>
          <cell r="D498">
            <v>278.75</v>
          </cell>
          <cell r="E498">
            <v>271</v>
          </cell>
          <cell r="F498">
            <v>273.2</v>
          </cell>
          <cell r="G498">
            <v>274</v>
          </cell>
          <cell r="H498">
            <v>273.3</v>
          </cell>
          <cell r="I498">
            <v>36325</v>
          </cell>
          <cell r="J498">
            <v>9885100.6999999993</v>
          </cell>
          <cell r="K498">
            <v>43382</v>
          </cell>
          <cell r="L498">
            <v>176</v>
          </cell>
          <cell r="M498" t="str">
            <v>INE077F01035</v>
          </cell>
        </row>
        <row r="499">
          <cell r="A499" t="str">
            <v>GODFRYPHLP</v>
          </cell>
          <cell r="B499" t="str">
            <v>EQ</v>
          </cell>
          <cell r="C499">
            <v>665.1</v>
          </cell>
          <cell r="D499">
            <v>693.8</v>
          </cell>
          <cell r="E499">
            <v>661</v>
          </cell>
          <cell r="F499">
            <v>681.3</v>
          </cell>
          <cell r="G499">
            <v>682</v>
          </cell>
          <cell r="H499">
            <v>672.2</v>
          </cell>
          <cell r="I499">
            <v>155999</v>
          </cell>
          <cell r="J499">
            <v>105515553.55</v>
          </cell>
          <cell r="K499">
            <v>43382</v>
          </cell>
          <cell r="L499">
            <v>6809</v>
          </cell>
          <cell r="M499" t="str">
            <v>INE260B01028</v>
          </cell>
        </row>
        <row r="500">
          <cell r="A500" t="str">
            <v>GODREJAGRO</v>
          </cell>
          <cell r="B500" t="str">
            <v>EQ</v>
          </cell>
          <cell r="C500">
            <v>512.95000000000005</v>
          </cell>
          <cell r="D500">
            <v>517.95000000000005</v>
          </cell>
          <cell r="E500">
            <v>490.1</v>
          </cell>
          <cell r="F500">
            <v>505.3</v>
          </cell>
          <cell r="G500">
            <v>505</v>
          </cell>
          <cell r="H500">
            <v>510.25</v>
          </cell>
          <cell r="I500">
            <v>71538</v>
          </cell>
          <cell r="J500">
            <v>36234738.299999997</v>
          </cell>
          <cell r="K500">
            <v>43382</v>
          </cell>
          <cell r="L500">
            <v>4892</v>
          </cell>
          <cell r="M500" t="str">
            <v>INE850D01014</v>
          </cell>
        </row>
        <row r="501">
          <cell r="A501" t="str">
            <v>GODREJCP</v>
          </cell>
          <cell r="B501" t="str">
            <v>EQ</v>
          </cell>
          <cell r="C501">
            <v>701.45</v>
          </cell>
          <cell r="D501">
            <v>705</v>
          </cell>
          <cell r="E501">
            <v>643.75</v>
          </cell>
          <cell r="F501">
            <v>669.1</v>
          </cell>
          <cell r="G501">
            <v>667.85</v>
          </cell>
          <cell r="H501">
            <v>698.15</v>
          </cell>
          <cell r="I501">
            <v>2686369</v>
          </cell>
          <cell r="J501">
            <v>1783587803.6500001</v>
          </cell>
          <cell r="K501">
            <v>43382</v>
          </cell>
          <cell r="L501">
            <v>83528</v>
          </cell>
          <cell r="M501" t="str">
            <v>INE102D01028</v>
          </cell>
        </row>
        <row r="502">
          <cell r="A502" t="str">
            <v>GODREJIND</v>
          </cell>
          <cell r="B502" t="str">
            <v>EQ</v>
          </cell>
          <cell r="C502">
            <v>489</v>
          </cell>
          <cell r="D502">
            <v>499.85</v>
          </cell>
          <cell r="E502">
            <v>449</v>
          </cell>
          <cell r="F502">
            <v>451.6</v>
          </cell>
          <cell r="G502">
            <v>449</v>
          </cell>
          <cell r="H502">
            <v>481.95</v>
          </cell>
          <cell r="I502">
            <v>823741</v>
          </cell>
          <cell r="J502">
            <v>385795083.80000001</v>
          </cell>
          <cell r="K502">
            <v>43382</v>
          </cell>
          <cell r="L502">
            <v>21862</v>
          </cell>
          <cell r="M502" t="str">
            <v>INE233A01035</v>
          </cell>
        </row>
        <row r="503">
          <cell r="A503" t="str">
            <v>GODREJPROP</v>
          </cell>
          <cell r="B503" t="str">
            <v>EQ</v>
          </cell>
          <cell r="C503">
            <v>496.15</v>
          </cell>
          <cell r="D503">
            <v>499.7</v>
          </cell>
          <cell r="E503">
            <v>460.4</v>
          </cell>
          <cell r="F503">
            <v>467.4</v>
          </cell>
          <cell r="G503">
            <v>467</v>
          </cell>
          <cell r="H503">
            <v>498.4</v>
          </cell>
          <cell r="I503">
            <v>571485</v>
          </cell>
          <cell r="J503">
            <v>272648113.44999999</v>
          </cell>
          <cell r="K503">
            <v>43382</v>
          </cell>
          <cell r="L503">
            <v>28843</v>
          </cell>
          <cell r="M503" t="str">
            <v>INE484J01027</v>
          </cell>
        </row>
        <row r="504">
          <cell r="A504" t="str">
            <v>GOKEX</v>
          </cell>
          <cell r="B504" t="str">
            <v>EQ</v>
          </cell>
          <cell r="C504">
            <v>66.5</v>
          </cell>
          <cell r="D504">
            <v>71</v>
          </cell>
          <cell r="E504">
            <v>66.2</v>
          </cell>
          <cell r="F504">
            <v>70.3</v>
          </cell>
          <cell r="G504">
            <v>70.599999999999994</v>
          </cell>
          <cell r="H504">
            <v>66.7</v>
          </cell>
          <cell r="I504">
            <v>94896</v>
          </cell>
          <cell r="J504">
            <v>6595115.5</v>
          </cell>
          <cell r="K504">
            <v>43382</v>
          </cell>
          <cell r="L504">
            <v>861</v>
          </cell>
          <cell r="M504" t="str">
            <v>INE887G01027</v>
          </cell>
        </row>
        <row r="505">
          <cell r="A505" t="str">
            <v>GOKUL</v>
          </cell>
          <cell r="B505" t="str">
            <v>EQ</v>
          </cell>
          <cell r="C505">
            <v>9.1</v>
          </cell>
          <cell r="D505">
            <v>9.5</v>
          </cell>
          <cell r="E505">
            <v>9.1</v>
          </cell>
          <cell r="F505">
            <v>9.5</v>
          </cell>
          <cell r="G505">
            <v>9.5</v>
          </cell>
          <cell r="H505">
            <v>9.0500000000000007</v>
          </cell>
          <cell r="I505">
            <v>3180</v>
          </cell>
          <cell r="J505">
            <v>29701.15</v>
          </cell>
          <cell r="K505">
            <v>43382</v>
          </cell>
          <cell r="L505">
            <v>17</v>
          </cell>
          <cell r="M505" t="str">
            <v>INE020J01029</v>
          </cell>
        </row>
        <row r="506">
          <cell r="A506" t="str">
            <v>GOKULAGRO</v>
          </cell>
          <cell r="B506" t="str">
            <v>EQ</v>
          </cell>
          <cell r="C506">
            <v>11.1</v>
          </cell>
          <cell r="D506">
            <v>11.4</v>
          </cell>
          <cell r="E506">
            <v>11</v>
          </cell>
          <cell r="F506">
            <v>11</v>
          </cell>
          <cell r="G506">
            <v>11.35</v>
          </cell>
          <cell r="H506">
            <v>11.1</v>
          </cell>
          <cell r="I506">
            <v>11244</v>
          </cell>
          <cell r="J506">
            <v>124254.95</v>
          </cell>
          <cell r="K506">
            <v>43382</v>
          </cell>
          <cell r="L506">
            <v>49</v>
          </cell>
          <cell r="M506" t="str">
            <v>INE314T01025</v>
          </cell>
        </row>
        <row r="507">
          <cell r="A507" t="str">
            <v>GOLDBEES</v>
          </cell>
          <cell r="B507" t="str">
            <v>EQ</v>
          </cell>
          <cell r="C507">
            <v>2773.6</v>
          </cell>
          <cell r="D507">
            <v>2773.6</v>
          </cell>
          <cell r="E507">
            <v>2751.5</v>
          </cell>
          <cell r="F507">
            <v>2766.15</v>
          </cell>
          <cell r="G507">
            <v>2763.25</v>
          </cell>
          <cell r="H507">
            <v>2773.6</v>
          </cell>
          <cell r="I507">
            <v>10686</v>
          </cell>
          <cell r="J507">
            <v>29555911.100000001</v>
          </cell>
          <cell r="K507">
            <v>43382</v>
          </cell>
          <cell r="L507">
            <v>1412</v>
          </cell>
          <cell r="M507" t="str">
            <v>INF732E01102</v>
          </cell>
        </row>
        <row r="508">
          <cell r="A508" t="str">
            <v>GOLDENTOBC</v>
          </cell>
          <cell r="B508" t="str">
            <v>BE</v>
          </cell>
          <cell r="C508">
            <v>26.8</v>
          </cell>
          <cell r="D508">
            <v>26.8</v>
          </cell>
          <cell r="E508">
            <v>25.45</v>
          </cell>
          <cell r="F508">
            <v>25.45</v>
          </cell>
          <cell r="G508">
            <v>25.45</v>
          </cell>
          <cell r="H508">
            <v>26.65</v>
          </cell>
          <cell r="I508">
            <v>171</v>
          </cell>
          <cell r="J508">
            <v>4562.95</v>
          </cell>
          <cell r="K508">
            <v>43382</v>
          </cell>
          <cell r="L508">
            <v>5</v>
          </cell>
          <cell r="M508" t="str">
            <v>INE973A01010</v>
          </cell>
        </row>
        <row r="509">
          <cell r="A509" t="str">
            <v>GOLDIAM</v>
          </cell>
          <cell r="B509" t="str">
            <v>EQ</v>
          </cell>
          <cell r="C509">
            <v>74.900000000000006</v>
          </cell>
          <cell r="D509">
            <v>77.099999999999994</v>
          </cell>
          <cell r="E509">
            <v>73.400000000000006</v>
          </cell>
          <cell r="F509">
            <v>75</v>
          </cell>
          <cell r="G509">
            <v>74.75</v>
          </cell>
          <cell r="H509">
            <v>74.900000000000006</v>
          </cell>
          <cell r="I509">
            <v>27637</v>
          </cell>
          <cell r="J509">
            <v>2092937.5</v>
          </cell>
          <cell r="K509">
            <v>43382</v>
          </cell>
          <cell r="L509">
            <v>289</v>
          </cell>
          <cell r="M509" t="str">
            <v>INE025B01017</v>
          </cell>
        </row>
        <row r="510">
          <cell r="A510" t="str">
            <v>GOLDSHARE</v>
          </cell>
          <cell r="B510" t="str">
            <v>EQ</v>
          </cell>
          <cell r="C510">
            <v>2799.95</v>
          </cell>
          <cell r="D510">
            <v>2809</v>
          </cell>
          <cell r="E510">
            <v>2765.7</v>
          </cell>
          <cell r="F510">
            <v>2806.25</v>
          </cell>
          <cell r="G510">
            <v>2806</v>
          </cell>
          <cell r="H510">
            <v>2808.6</v>
          </cell>
          <cell r="I510">
            <v>1162</v>
          </cell>
          <cell r="J510">
            <v>3255772.1</v>
          </cell>
          <cell r="K510">
            <v>43382</v>
          </cell>
          <cell r="L510">
            <v>133</v>
          </cell>
          <cell r="M510" t="str">
            <v>INF789F01059</v>
          </cell>
        </row>
        <row r="511">
          <cell r="A511" t="str">
            <v>GOLDTECH</v>
          </cell>
          <cell r="B511" t="str">
            <v>EQ</v>
          </cell>
          <cell r="C511">
            <v>22.9</v>
          </cell>
          <cell r="D511">
            <v>22.9</v>
          </cell>
          <cell r="E511">
            <v>20.8</v>
          </cell>
          <cell r="F511">
            <v>21</v>
          </cell>
          <cell r="G511">
            <v>21.35</v>
          </cell>
          <cell r="H511">
            <v>21.85</v>
          </cell>
          <cell r="I511">
            <v>30156</v>
          </cell>
          <cell r="J511">
            <v>634923.35</v>
          </cell>
          <cell r="K511">
            <v>43382</v>
          </cell>
          <cell r="L511">
            <v>115</v>
          </cell>
          <cell r="M511" t="str">
            <v>INE805A01014</v>
          </cell>
        </row>
        <row r="512">
          <cell r="A512" t="str">
            <v>GOODLUCK</v>
          </cell>
          <cell r="B512" t="str">
            <v>EQ</v>
          </cell>
          <cell r="C512">
            <v>60.55</v>
          </cell>
          <cell r="D512">
            <v>62.5</v>
          </cell>
          <cell r="E512">
            <v>60.05</v>
          </cell>
          <cell r="F512">
            <v>60.7</v>
          </cell>
          <cell r="G512">
            <v>60.65</v>
          </cell>
          <cell r="H512">
            <v>60.7</v>
          </cell>
          <cell r="I512">
            <v>106326</v>
          </cell>
          <cell r="J512">
            <v>6471162</v>
          </cell>
          <cell r="K512">
            <v>43382</v>
          </cell>
          <cell r="L512">
            <v>424</v>
          </cell>
          <cell r="M512" t="str">
            <v>INE127I01024</v>
          </cell>
        </row>
        <row r="513">
          <cell r="A513" t="str">
            <v>GPIL</v>
          </cell>
          <cell r="B513" t="str">
            <v>EQ</v>
          </cell>
          <cell r="C513">
            <v>386.6</v>
          </cell>
          <cell r="D513">
            <v>397</v>
          </cell>
          <cell r="E513">
            <v>381.2</v>
          </cell>
          <cell r="F513">
            <v>385</v>
          </cell>
          <cell r="G513">
            <v>385</v>
          </cell>
          <cell r="H513">
            <v>383.55</v>
          </cell>
          <cell r="I513">
            <v>51484</v>
          </cell>
          <cell r="J513">
            <v>19986294.100000001</v>
          </cell>
          <cell r="K513">
            <v>43382</v>
          </cell>
          <cell r="L513">
            <v>1614</v>
          </cell>
          <cell r="M513" t="str">
            <v>INE177H01013</v>
          </cell>
        </row>
        <row r="514">
          <cell r="A514" t="str">
            <v>GPPL</v>
          </cell>
          <cell r="B514" t="str">
            <v>EQ</v>
          </cell>
          <cell r="C514">
            <v>102.1</v>
          </cell>
          <cell r="D514">
            <v>102.55</v>
          </cell>
          <cell r="E514">
            <v>99.75</v>
          </cell>
          <cell r="F514">
            <v>100.05</v>
          </cell>
          <cell r="G514">
            <v>100.55</v>
          </cell>
          <cell r="H514">
            <v>102.1</v>
          </cell>
          <cell r="I514">
            <v>116183</v>
          </cell>
          <cell r="J514">
            <v>11768672.35</v>
          </cell>
          <cell r="K514">
            <v>43382</v>
          </cell>
          <cell r="L514">
            <v>1213</v>
          </cell>
          <cell r="M514" t="str">
            <v>INE517F01014</v>
          </cell>
        </row>
        <row r="515">
          <cell r="A515" t="str">
            <v>GPTINFRA</v>
          </cell>
          <cell r="B515" t="str">
            <v>EQ</v>
          </cell>
          <cell r="C515">
            <v>71.349999999999994</v>
          </cell>
          <cell r="D515">
            <v>74.5</v>
          </cell>
          <cell r="E515">
            <v>67.8</v>
          </cell>
          <cell r="F515">
            <v>69.75</v>
          </cell>
          <cell r="G515">
            <v>68.5</v>
          </cell>
          <cell r="H515">
            <v>72.7</v>
          </cell>
          <cell r="I515">
            <v>12566</v>
          </cell>
          <cell r="J515">
            <v>880496.9</v>
          </cell>
          <cell r="K515">
            <v>43382</v>
          </cell>
          <cell r="L515">
            <v>269</v>
          </cell>
          <cell r="M515" t="str">
            <v>INE390G01014</v>
          </cell>
        </row>
        <row r="516">
          <cell r="A516" t="str">
            <v>GRANULES</v>
          </cell>
          <cell r="B516" t="str">
            <v>EQ</v>
          </cell>
          <cell r="C516">
            <v>93.7</v>
          </cell>
          <cell r="D516">
            <v>94.45</v>
          </cell>
          <cell r="E516">
            <v>89.5</v>
          </cell>
          <cell r="F516">
            <v>91.7</v>
          </cell>
          <cell r="G516">
            <v>91.35</v>
          </cell>
          <cell r="H516">
            <v>92.55</v>
          </cell>
          <cell r="I516">
            <v>4072006</v>
          </cell>
          <cell r="J516">
            <v>373582165.94999999</v>
          </cell>
          <cell r="K516">
            <v>43382</v>
          </cell>
          <cell r="L516">
            <v>15378</v>
          </cell>
          <cell r="M516" t="str">
            <v>INE101D01020</v>
          </cell>
        </row>
        <row r="517">
          <cell r="A517" t="str">
            <v>GRAPHITE</v>
          </cell>
          <cell r="B517" t="str">
            <v>EQ</v>
          </cell>
          <cell r="C517">
            <v>799.9</v>
          </cell>
          <cell r="D517">
            <v>808.4</v>
          </cell>
          <cell r="E517">
            <v>781.55</v>
          </cell>
          <cell r="F517">
            <v>790.4</v>
          </cell>
          <cell r="G517">
            <v>790.85</v>
          </cell>
          <cell r="H517">
            <v>788.8</v>
          </cell>
          <cell r="I517">
            <v>449647</v>
          </cell>
          <cell r="J517">
            <v>357184231.44999999</v>
          </cell>
          <cell r="K517">
            <v>43382</v>
          </cell>
          <cell r="L517">
            <v>16688</v>
          </cell>
          <cell r="M517" t="str">
            <v>INE371A01025</v>
          </cell>
        </row>
        <row r="518">
          <cell r="A518" t="str">
            <v>GRASIM</v>
          </cell>
          <cell r="B518" t="str">
            <v>EQ</v>
          </cell>
          <cell r="C518">
            <v>933.9</v>
          </cell>
          <cell r="D518">
            <v>933.9</v>
          </cell>
          <cell r="E518">
            <v>875.75</v>
          </cell>
          <cell r="F518">
            <v>902.05</v>
          </cell>
          <cell r="G518">
            <v>902.05</v>
          </cell>
          <cell r="H518">
            <v>921.05</v>
          </cell>
          <cell r="I518">
            <v>1500498</v>
          </cell>
          <cell r="J518">
            <v>1346103992.7</v>
          </cell>
          <cell r="K518">
            <v>43382</v>
          </cell>
          <cell r="L518">
            <v>49198</v>
          </cell>
          <cell r="M518" t="str">
            <v>INE047A01021</v>
          </cell>
        </row>
        <row r="519">
          <cell r="A519" t="str">
            <v>GRAVITA</v>
          </cell>
          <cell r="B519" t="str">
            <v>EQ</v>
          </cell>
          <cell r="C519">
            <v>69.5</v>
          </cell>
          <cell r="D519">
            <v>69.5</v>
          </cell>
          <cell r="E519">
            <v>62.35</v>
          </cell>
          <cell r="F519">
            <v>62.35</v>
          </cell>
          <cell r="G519">
            <v>62.35</v>
          </cell>
          <cell r="H519">
            <v>69.25</v>
          </cell>
          <cell r="I519">
            <v>157305</v>
          </cell>
          <cell r="J519">
            <v>9986823.3000000007</v>
          </cell>
          <cell r="K519">
            <v>43382</v>
          </cell>
          <cell r="L519">
            <v>1495</v>
          </cell>
          <cell r="M519" t="str">
            <v>INE024L01027</v>
          </cell>
        </row>
        <row r="520">
          <cell r="A520" t="str">
            <v>GREAVESCOT</v>
          </cell>
          <cell r="B520" t="str">
            <v>EQ</v>
          </cell>
          <cell r="C520">
            <v>121.5</v>
          </cell>
          <cell r="D520">
            <v>127.8</v>
          </cell>
          <cell r="E520">
            <v>121.5</v>
          </cell>
          <cell r="F520">
            <v>125.95</v>
          </cell>
          <cell r="G520">
            <v>127.65</v>
          </cell>
          <cell r="H520">
            <v>122.8</v>
          </cell>
          <cell r="I520">
            <v>227918</v>
          </cell>
          <cell r="J520">
            <v>28391796.949999999</v>
          </cell>
          <cell r="K520">
            <v>43382</v>
          </cell>
          <cell r="L520">
            <v>3501</v>
          </cell>
          <cell r="M520" t="str">
            <v>INE224A01026</v>
          </cell>
        </row>
        <row r="521">
          <cell r="A521" t="str">
            <v>GREENLAM</v>
          </cell>
          <cell r="B521" t="str">
            <v>EQ</v>
          </cell>
          <cell r="C521">
            <v>919</v>
          </cell>
          <cell r="D521">
            <v>932.95</v>
          </cell>
          <cell r="E521">
            <v>871.25</v>
          </cell>
          <cell r="F521">
            <v>889.2</v>
          </cell>
          <cell r="G521">
            <v>900</v>
          </cell>
          <cell r="H521">
            <v>919.35</v>
          </cell>
          <cell r="I521">
            <v>2343</v>
          </cell>
          <cell r="J521">
            <v>2112428.1</v>
          </cell>
          <cell r="K521">
            <v>43382</v>
          </cell>
          <cell r="L521">
            <v>103</v>
          </cell>
          <cell r="M521" t="str">
            <v>INE544R01013</v>
          </cell>
        </row>
        <row r="522">
          <cell r="A522" t="str">
            <v>GREENPLY</v>
          </cell>
          <cell r="B522" t="str">
            <v>EQ</v>
          </cell>
          <cell r="C522">
            <v>138.05000000000001</v>
          </cell>
          <cell r="D522">
            <v>144</v>
          </cell>
          <cell r="E522">
            <v>137.44999999999999</v>
          </cell>
          <cell r="F522">
            <v>141.05000000000001</v>
          </cell>
          <cell r="G522">
            <v>140</v>
          </cell>
          <cell r="H522">
            <v>138.35</v>
          </cell>
          <cell r="I522">
            <v>73274</v>
          </cell>
          <cell r="J522">
            <v>10326449.699999999</v>
          </cell>
          <cell r="K522">
            <v>43382</v>
          </cell>
          <cell r="L522">
            <v>1709</v>
          </cell>
          <cell r="M522" t="str">
            <v>INE461C01038</v>
          </cell>
        </row>
        <row r="523">
          <cell r="A523" t="str">
            <v>GREENPOWER</v>
          </cell>
          <cell r="B523" t="str">
            <v>EQ</v>
          </cell>
          <cell r="C523">
            <v>6.4</v>
          </cell>
          <cell r="D523">
            <v>6.4</v>
          </cell>
          <cell r="E523">
            <v>5.9</v>
          </cell>
          <cell r="F523">
            <v>6.05</v>
          </cell>
          <cell r="G523">
            <v>6.15</v>
          </cell>
          <cell r="H523">
            <v>6.2</v>
          </cell>
          <cell r="I523">
            <v>146223</v>
          </cell>
          <cell r="J523">
            <v>883506.25</v>
          </cell>
          <cell r="K523">
            <v>43382</v>
          </cell>
          <cell r="L523">
            <v>259</v>
          </cell>
          <cell r="M523" t="str">
            <v>INE999K01014</v>
          </cell>
        </row>
        <row r="524">
          <cell r="A524" t="str">
            <v>GRINDWELL</v>
          </cell>
          <cell r="B524" t="str">
            <v>EQ</v>
          </cell>
          <cell r="C524">
            <v>493.05</v>
          </cell>
          <cell r="D524">
            <v>499.9</v>
          </cell>
          <cell r="E524">
            <v>483.1</v>
          </cell>
          <cell r="F524">
            <v>489.9</v>
          </cell>
          <cell r="G524">
            <v>485.5</v>
          </cell>
          <cell r="H524">
            <v>500.5</v>
          </cell>
          <cell r="I524">
            <v>56130</v>
          </cell>
          <cell r="J524">
            <v>27515445.149999999</v>
          </cell>
          <cell r="K524">
            <v>43382</v>
          </cell>
          <cell r="L524">
            <v>1130</v>
          </cell>
          <cell r="M524" t="str">
            <v>INE536A01023</v>
          </cell>
        </row>
        <row r="525">
          <cell r="A525" t="str">
            <v>GROBTEA</v>
          </cell>
          <cell r="B525" t="str">
            <v>BE</v>
          </cell>
          <cell r="C525">
            <v>496</v>
          </cell>
          <cell r="D525">
            <v>543</v>
          </cell>
          <cell r="E525">
            <v>496</v>
          </cell>
          <cell r="F525">
            <v>498.1</v>
          </cell>
          <cell r="G525">
            <v>498.1</v>
          </cell>
          <cell r="H525">
            <v>517.35</v>
          </cell>
          <cell r="I525">
            <v>84</v>
          </cell>
          <cell r="J525">
            <v>43027.199999999997</v>
          </cell>
          <cell r="K525">
            <v>43382</v>
          </cell>
          <cell r="L525">
            <v>13</v>
          </cell>
          <cell r="M525" t="str">
            <v>INE646C01018</v>
          </cell>
        </row>
        <row r="526">
          <cell r="A526" t="str">
            <v>GRPLTD</v>
          </cell>
          <cell r="B526" t="str">
            <v>EQ</v>
          </cell>
          <cell r="C526">
            <v>1100.1500000000001</v>
          </cell>
          <cell r="D526">
            <v>1100.1500000000001</v>
          </cell>
          <cell r="E526">
            <v>1069.9000000000001</v>
          </cell>
          <cell r="F526">
            <v>1075.3499999999999</v>
          </cell>
          <cell r="G526">
            <v>1073.05</v>
          </cell>
          <cell r="H526">
            <v>1099.5999999999999</v>
          </cell>
          <cell r="I526">
            <v>540</v>
          </cell>
          <cell r="J526">
            <v>585995.4</v>
          </cell>
          <cell r="K526">
            <v>43382</v>
          </cell>
          <cell r="L526">
            <v>48</v>
          </cell>
          <cell r="M526" t="str">
            <v>INE137I01015</v>
          </cell>
        </row>
        <row r="527">
          <cell r="A527" t="str">
            <v>GRUH</v>
          </cell>
          <cell r="B527" t="str">
            <v>EQ</v>
          </cell>
          <cell r="C527">
            <v>272.8</v>
          </cell>
          <cell r="D527">
            <v>292</v>
          </cell>
          <cell r="E527">
            <v>263.25</v>
          </cell>
          <cell r="F527">
            <v>265.5</v>
          </cell>
          <cell r="G527">
            <v>264.25</v>
          </cell>
          <cell r="H527">
            <v>268.39999999999998</v>
          </cell>
          <cell r="I527">
            <v>495631</v>
          </cell>
          <cell r="J527">
            <v>133429646.2</v>
          </cell>
          <cell r="K527">
            <v>43382</v>
          </cell>
          <cell r="L527">
            <v>17343</v>
          </cell>
          <cell r="M527" t="str">
            <v>INE580B01029</v>
          </cell>
        </row>
        <row r="528">
          <cell r="A528" t="str">
            <v>GSCLCEMENT</v>
          </cell>
          <cell r="B528" t="str">
            <v>EQ</v>
          </cell>
          <cell r="C528">
            <v>22.8</v>
          </cell>
          <cell r="D528">
            <v>23.95</v>
          </cell>
          <cell r="E528">
            <v>22.8</v>
          </cell>
          <cell r="F528">
            <v>23.4</v>
          </cell>
          <cell r="G528">
            <v>23.45</v>
          </cell>
          <cell r="H528">
            <v>23.25</v>
          </cell>
          <cell r="I528">
            <v>23695</v>
          </cell>
          <cell r="J528">
            <v>557088.25</v>
          </cell>
          <cell r="K528">
            <v>43382</v>
          </cell>
          <cell r="L528">
            <v>96</v>
          </cell>
          <cell r="M528" t="str">
            <v>INE542A01039</v>
          </cell>
        </row>
        <row r="529">
          <cell r="A529" t="str">
            <v>GSFC</v>
          </cell>
          <cell r="B529" t="str">
            <v>EQ</v>
          </cell>
          <cell r="C529">
            <v>89.6</v>
          </cell>
          <cell r="D529">
            <v>90.5</v>
          </cell>
          <cell r="E529">
            <v>86.5</v>
          </cell>
          <cell r="F529">
            <v>88.5</v>
          </cell>
          <cell r="G529">
            <v>88.3</v>
          </cell>
          <cell r="H529">
            <v>89.6</v>
          </cell>
          <cell r="I529">
            <v>1372285</v>
          </cell>
          <cell r="J529">
            <v>121398870.75</v>
          </cell>
          <cell r="K529">
            <v>43382</v>
          </cell>
          <cell r="L529">
            <v>8794</v>
          </cell>
          <cell r="M529" t="str">
            <v>INE026A01025</v>
          </cell>
        </row>
        <row r="530">
          <cell r="A530" t="str">
            <v>GSKCONS</v>
          </cell>
          <cell r="B530" t="str">
            <v>EQ</v>
          </cell>
          <cell r="C530">
            <v>6402</v>
          </cell>
          <cell r="D530">
            <v>6734.95</v>
          </cell>
          <cell r="E530">
            <v>6402</v>
          </cell>
          <cell r="F530">
            <v>6666.55</v>
          </cell>
          <cell r="G530">
            <v>6680</v>
          </cell>
          <cell r="H530">
            <v>6399.9</v>
          </cell>
          <cell r="I530">
            <v>10392</v>
          </cell>
          <cell r="J530">
            <v>68263888.549999997</v>
          </cell>
          <cell r="K530">
            <v>43382</v>
          </cell>
          <cell r="L530">
            <v>3716</v>
          </cell>
          <cell r="M530" t="str">
            <v>INE264A01014</v>
          </cell>
        </row>
        <row r="531">
          <cell r="A531" t="str">
            <v>GSPL</v>
          </cell>
          <cell r="B531" t="str">
            <v>EQ</v>
          </cell>
          <cell r="C531">
            <v>173.2</v>
          </cell>
          <cell r="D531">
            <v>174.5</v>
          </cell>
          <cell r="E531">
            <v>170.1</v>
          </cell>
          <cell r="F531">
            <v>173</v>
          </cell>
          <cell r="G531">
            <v>173</v>
          </cell>
          <cell r="H531">
            <v>173.15</v>
          </cell>
          <cell r="I531">
            <v>817293</v>
          </cell>
          <cell r="J531">
            <v>141161416.30000001</v>
          </cell>
          <cell r="K531">
            <v>43382</v>
          </cell>
          <cell r="L531">
            <v>12686</v>
          </cell>
          <cell r="M531" t="str">
            <v>INE246F01010</v>
          </cell>
        </row>
        <row r="532">
          <cell r="A532" t="str">
            <v>GSS</v>
          </cell>
          <cell r="B532" t="str">
            <v>EQ</v>
          </cell>
          <cell r="C532">
            <v>98.75</v>
          </cell>
          <cell r="D532">
            <v>99.7</v>
          </cell>
          <cell r="E532">
            <v>90</v>
          </cell>
          <cell r="F532">
            <v>95.3</v>
          </cell>
          <cell r="G532">
            <v>94.95</v>
          </cell>
          <cell r="H532">
            <v>98.5</v>
          </cell>
          <cell r="I532">
            <v>683111</v>
          </cell>
          <cell r="J532">
            <v>65313118.700000003</v>
          </cell>
          <cell r="K532">
            <v>43382</v>
          </cell>
          <cell r="L532">
            <v>3700</v>
          </cell>
          <cell r="M532" t="str">
            <v>INE871H01011</v>
          </cell>
        </row>
        <row r="533">
          <cell r="A533" t="str">
            <v>GTL</v>
          </cell>
          <cell r="B533" t="str">
            <v>EQ</v>
          </cell>
          <cell r="C533">
            <v>5.2</v>
          </cell>
          <cell r="D533">
            <v>5.45</v>
          </cell>
          <cell r="E533">
            <v>5.05</v>
          </cell>
          <cell r="F533">
            <v>5.15</v>
          </cell>
          <cell r="G533">
            <v>5.0999999999999996</v>
          </cell>
          <cell r="H533">
            <v>5.2</v>
          </cell>
          <cell r="I533">
            <v>65690</v>
          </cell>
          <cell r="J533">
            <v>340526.2</v>
          </cell>
          <cell r="K533">
            <v>43382</v>
          </cell>
          <cell r="L533">
            <v>147</v>
          </cell>
          <cell r="M533" t="str">
            <v>INE043A01012</v>
          </cell>
        </row>
        <row r="534">
          <cell r="A534" t="str">
            <v>GTLINFRA</v>
          </cell>
          <cell r="B534" t="str">
            <v>BE</v>
          </cell>
          <cell r="C534">
            <v>1.05</v>
          </cell>
          <cell r="D534">
            <v>1.05</v>
          </cell>
          <cell r="E534">
            <v>1.05</v>
          </cell>
          <cell r="F534">
            <v>1.05</v>
          </cell>
          <cell r="G534">
            <v>1.05</v>
          </cell>
          <cell r="H534">
            <v>1.1000000000000001</v>
          </cell>
          <cell r="I534">
            <v>402800</v>
          </cell>
          <cell r="J534">
            <v>422940</v>
          </cell>
          <cell r="K534">
            <v>43382</v>
          </cell>
          <cell r="L534">
            <v>148</v>
          </cell>
          <cell r="M534" t="str">
            <v>INE221H01019</v>
          </cell>
        </row>
        <row r="535">
          <cell r="A535" t="str">
            <v>GTNIND</v>
          </cell>
          <cell r="B535" t="str">
            <v>BE</v>
          </cell>
          <cell r="C535">
            <v>9.4</v>
          </cell>
          <cell r="D535">
            <v>9.4</v>
          </cell>
          <cell r="E535">
            <v>8.5500000000000007</v>
          </cell>
          <cell r="F535">
            <v>8.5500000000000007</v>
          </cell>
          <cell r="G535">
            <v>8.5500000000000007</v>
          </cell>
          <cell r="H535">
            <v>9</v>
          </cell>
          <cell r="I535">
            <v>5240</v>
          </cell>
          <cell r="J535">
            <v>44827.8</v>
          </cell>
          <cell r="K535">
            <v>43382</v>
          </cell>
          <cell r="L535">
            <v>24</v>
          </cell>
          <cell r="M535" t="str">
            <v>INE537A01013</v>
          </cell>
        </row>
        <row r="536">
          <cell r="A536" t="str">
            <v>GTNTEX</v>
          </cell>
          <cell r="B536" t="str">
            <v>EQ</v>
          </cell>
          <cell r="C536">
            <v>11.1</v>
          </cell>
          <cell r="D536">
            <v>11.1</v>
          </cell>
          <cell r="E536">
            <v>10.4</v>
          </cell>
          <cell r="F536">
            <v>10.4</v>
          </cell>
          <cell r="G536">
            <v>10.4</v>
          </cell>
          <cell r="H536">
            <v>10.9</v>
          </cell>
          <cell r="I536">
            <v>3115</v>
          </cell>
          <cell r="J536">
            <v>32584</v>
          </cell>
          <cell r="K536">
            <v>43382</v>
          </cell>
          <cell r="L536">
            <v>17</v>
          </cell>
          <cell r="M536" t="str">
            <v>INE302H01017</v>
          </cell>
        </row>
        <row r="537">
          <cell r="A537" t="str">
            <v>GTPL</v>
          </cell>
          <cell r="B537" t="str">
            <v>EQ</v>
          </cell>
          <cell r="C537">
            <v>62.2</v>
          </cell>
          <cell r="D537">
            <v>69</v>
          </cell>
          <cell r="E537">
            <v>62.2</v>
          </cell>
          <cell r="F537">
            <v>65.3</v>
          </cell>
          <cell r="G537">
            <v>67</v>
          </cell>
          <cell r="H537">
            <v>64.650000000000006</v>
          </cell>
          <cell r="I537">
            <v>26558</v>
          </cell>
          <cell r="J537">
            <v>1722796.75</v>
          </cell>
          <cell r="K537">
            <v>43382</v>
          </cell>
          <cell r="L537">
            <v>721</v>
          </cell>
          <cell r="M537" t="str">
            <v>INE869I01013</v>
          </cell>
        </row>
        <row r="538">
          <cell r="A538" t="str">
            <v>GUFICBIO</v>
          </cell>
          <cell r="B538" t="str">
            <v>EQ</v>
          </cell>
          <cell r="C538">
            <v>100.05</v>
          </cell>
          <cell r="D538">
            <v>106</v>
          </cell>
          <cell r="E538">
            <v>99</v>
          </cell>
          <cell r="F538">
            <v>100.55</v>
          </cell>
          <cell r="G538">
            <v>100.3</v>
          </cell>
          <cell r="H538">
            <v>99.8</v>
          </cell>
          <cell r="I538">
            <v>55907</v>
          </cell>
          <cell r="J538">
            <v>5708509.25</v>
          </cell>
          <cell r="K538">
            <v>43382</v>
          </cell>
          <cell r="L538">
            <v>1198</v>
          </cell>
          <cell r="M538" t="str">
            <v>INE742B01025</v>
          </cell>
        </row>
        <row r="539">
          <cell r="A539" t="str">
            <v>GUJALKALI</v>
          </cell>
          <cell r="B539" t="str">
            <v>EQ</v>
          </cell>
          <cell r="C539">
            <v>583.5</v>
          </cell>
          <cell r="D539">
            <v>602</v>
          </cell>
          <cell r="E539">
            <v>577.54999999999995</v>
          </cell>
          <cell r="F539">
            <v>579.79999999999995</v>
          </cell>
          <cell r="G539">
            <v>578.70000000000005</v>
          </cell>
          <cell r="H539">
            <v>580.15</v>
          </cell>
          <cell r="I539">
            <v>36655</v>
          </cell>
          <cell r="J539">
            <v>21498231.550000001</v>
          </cell>
          <cell r="K539">
            <v>43382</v>
          </cell>
          <cell r="L539">
            <v>3422</v>
          </cell>
          <cell r="M539" t="str">
            <v>INE186A01019</v>
          </cell>
        </row>
        <row r="540">
          <cell r="A540" t="str">
            <v>GUJAPOLLO</v>
          </cell>
          <cell r="B540" t="str">
            <v>EQ</v>
          </cell>
          <cell r="C540">
            <v>152.5</v>
          </cell>
          <cell r="D540">
            <v>155</v>
          </cell>
          <cell r="E540">
            <v>146.05000000000001</v>
          </cell>
          <cell r="F540">
            <v>151.80000000000001</v>
          </cell>
          <cell r="G540">
            <v>151.25</v>
          </cell>
          <cell r="H540">
            <v>152.5</v>
          </cell>
          <cell r="I540">
            <v>912</v>
          </cell>
          <cell r="J540">
            <v>138121</v>
          </cell>
          <cell r="K540">
            <v>43382</v>
          </cell>
          <cell r="L540">
            <v>56</v>
          </cell>
          <cell r="M540" t="str">
            <v>INE826C01016</v>
          </cell>
        </row>
        <row r="541">
          <cell r="A541" t="str">
            <v>GUJFLUORO</v>
          </cell>
          <cell r="B541" t="str">
            <v>EQ</v>
          </cell>
          <cell r="C541">
            <v>782.9</v>
          </cell>
          <cell r="D541">
            <v>785</v>
          </cell>
          <cell r="E541">
            <v>766.35</v>
          </cell>
          <cell r="F541">
            <v>770.15</v>
          </cell>
          <cell r="G541">
            <v>769.65</v>
          </cell>
          <cell r="H541">
            <v>780.6</v>
          </cell>
          <cell r="I541">
            <v>14943</v>
          </cell>
          <cell r="J541">
            <v>11585345.65</v>
          </cell>
          <cell r="K541">
            <v>43382</v>
          </cell>
          <cell r="L541">
            <v>1077</v>
          </cell>
          <cell r="M541" t="str">
            <v>INE538A01037</v>
          </cell>
        </row>
        <row r="542">
          <cell r="A542" t="str">
            <v>GUJGASLTD</v>
          </cell>
          <cell r="B542" t="str">
            <v>EQ</v>
          </cell>
          <cell r="C542">
            <v>615.5</v>
          </cell>
          <cell r="D542">
            <v>616</v>
          </cell>
          <cell r="E542">
            <v>597.79999999999995</v>
          </cell>
          <cell r="F542">
            <v>601.29999999999995</v>
          </cell>
          <cell r="G542">
            <v>607</v>
          </cell>
          <cell r="H542">
            <v>611.65</v>
          </cell>
          <cell r="I542">
            <v>7603</v>
          </cell>
          <cell r="J542">
            <v>4593265.1500000004</v>
          </cell>
          <cell r="K542">
            <v>43382</v>
          </cell>
          <cell r="L542">
            <v>897</v>
          </cell>
          <cell r="M542" t="str">
            <v>INE844O01022</v>
          </cell>
        </row>
        <row r="543">
          <cell r="A543" t="str">
            <v>GUJRAFFIA</v>
          </cell>
          <cell r="B543" t="str">
            <v>BE</v>
          </cell>
          <cell r="C543">
            <v>20.2</v>
          </cell>
          <cell r="D543">
            <v>20.2</v>
          </cell>
          <cell r="E543">
            <v>20.2</v>
          </cell>
          <cell r="F543">
            <v>20.2</v>
          </cell>
          <cell r="G543">
            <v>20.2</v>
          </cell>
          <cell r="H543">
            <v>20.2</v>
          </cell>
          <cell r="I543">
            <v>54</v>
          </cell>
          <cell r="J543">
            <v>1090.8</v>
          </cell>
          <cell r="K543">
            <v>43382</v>
          </cell>
          <cell r="L543">
            <v>2</v>
          </cell>
          <cell r="M543" t="str">
            <v>INE610B01024</v>
          </cell>
        </row>
        <row r="544">
          <cell r="A544" t="str">
            <v>GULFOILLUB</v>
          </cell>
          <cell r="B544" t="str">
            <v>EQ</v>
          </cell>
          <cell r="C544">
            <v>751.95</v>
          </cell>
          <cell r="D544">
            <v>751.95</v>
          </cell>
          <cell r="E544">
            <v>721.25</v>
          </cell>
          <cell r="F544">
            <v>722.85</v>
          </cell>
          <cell r="G544">
            <v>721.25</v>
          </cell>
          <cell r="H544">
            <v>722.55</v>
          </cell>
          <cell r="I544">
            <v>7286</v>
          </cell>
          <cell r="J544">
            <v>5293801.3499999996</v>
          </cell>
          <cell r="K544">
            <v>43382</v>
          </cell>
          <cell r="L544">
            <v>491</v>
          </cell>
          <cell r="M544" t="str">
            <v>INE635Q01029</v>
          </cell>
        </row>
        <row r="545">
          <cell r="A545" t="str">
            <v>GULFPETRO</v>
          </cell>
          <cell r="B545" t="str">
            <v>EQ</v>
          </cell>
          <cell r="C545">
            <v>69</v>
          </cell>
          <cell r="D545">
            <v>71.8</v>
          </cell>
          <cell r="E545">
            <v>68.3</v>
          </cell>
          <cell r="F545">
            <v>70.150000000000006</v>
          </cell>
          <cell r="G545">
            <v>70.900000000000006</v>
          </cell>
          <cell r="H545">
            <v>68.599999999999994</v>
          </cell>
          <cell r="I545">
            <v>32292</v>
          </cell>
          <cell r="J545">
            <v>2259223.9500000002</v>
          </cell>
          <cell r="K545">
            <v>43382</v>
          </cell>
          <cell r="L545">
            <v>350</v>
          </cell>
          <cell r="M545" t="str">
            <v>INE586G01017</v>
          </cell>
        </row>
        <row r="546">
          <cell r="A546" t="str">
            <v>GULPOLY</v>
          </cell>
          <cell r="B546" t="str">
            <v>EQ</v>
          </cell>
          <cell r="C546">
            <v>52.1</v>
          </cell>
          <cell r="D546">
            <v>52.5</v>
          </cell>
          <cell r="E546">
            <v>49.1</v>
          </cell>
          <cell r="F546">
            <v>49.5</v>
          </cell>
          <cell r="G546">
            <v>49.55</v>
          </cell>
          <cell r="H546">
            <v>51.9</v>
          </cell>
          <cell r="I546">
            <v>30240</v>
          </cell>
          <cell r="J546">
            <v>1533185</v>
          </cell>
          <cell r="K546">
            <v>43382</v>
          </cell>
          <cell r="L546">
            <v>601</v>
          </cell>
          <cell r="M546" t="str">
            <v>INE255D01024</v>
          </cell>
        </row>
        <row r="547">
          <cell r="A547" t="str">
            <v>GVKPIL</v>
          </cell>
          <cell r="B547" t="str">
            <v>EQ</v>
          </cell>
          <cell r="C547">
            <v>7.25</v>
          </cell>
          <cell r="D547">
            <v>7.3</v>
          </cell>
          <cell r="E547">
            <v>6.8</v>
          </cell>
          <cell r="F547">
            <v>6.95</v>
          </cell>
          <cell r="G547">
            <v>7</v>
          </cell>
          <cell r="H547">
            <v>7.15</v>
          </cell>
          <cell r="I547">
            <v>1924172</v>
          </cell>
          <cell r="J547">
            <v>13297046.449999999</v>
          </cell>
          <cell r="K547">
            <v>43382</v>
          </cell>
          <cell r="L547">
            <v>1993</v>
          </cell>
          <cell r="M547" t="str">
            <v>INE251H01024</v>
          </cell>
        </row>
        <row r="548">
          <cell r="A548" t="str">
            <v>HAL</v>
          </cell>
          <cell r="B548" t="str">
            <v>EQ</v>
          </cell>
          <cell r="C548">
            <v>786</v>
          </cell>
          <cell r="D548">
            <v>794.15</v>
          </cell>
          <cell r="E548">
            <v>767</v>
          </cell>
          <cell r="F548">
            <v>770.2</v>
          </cell>
          <cell r="G548">
            <v>768.9</v>
          </cell>
          <cell r="H548">
            <v>780.95</v>
          </cell>
          <cell r="I548">
            <v>10585</v>
          </cell>
          <cell r="J548">
            <v>8178839.4000000004</v>
          </cell>
          <cell r="K548">
            <v>43382</v>
          </cell>
          <cell r="L548">
            <v>1687</v>
          </cell>
          <cell r="M548" t="str">
            <v>INE066F01012</v>
          </cell>
        </row>
        <row r="549">
          <cell r="A549" t="str">
            <v>HANUNG</v>
          </cell>
          <cell r="B549" t="str">
            <v>BE</v>
          </cell>
          <cell r="C549">
            <v>0.85</v>
          </cell>
          <cell r="D549">
            <v>0.9</v>
          </cell>
          <cell r="E549">
            <v>0.85</v>
          </cell>
          <cell r="F549">
            <v>0.85</v>
          </cell>
          <cell r="G549">
            <v>0.85</v>
          </cell>
          <cell r="H549">
            <v>0.9</v>
          </cell>
          <cell r="I549">
            <v>2416</v>
          </cell>
          <cell r="J549">
            <v>2078.6</v>
          </cell>
          <cell r="K549">
            <v>43382</v>
          </cell>
          <cell r="L549">
            <v>9</v>
          </cell>
          <cell r="M549" t="str">
            <v>INE648H01013</v>
          </cell>
        </row>
        <row r="550">
          <cell r="A550" t="str">
            <v>HARITASEAT</v>
          </cell>
          <cell r="B550" t="str">
            <v>EQ</v>
          </cell>
          <cell r="C550">
            <v>519.45000000000005</v>
          </cell>
          <cell r="D550">
            <v>527.75</v>
          </cell>
          <cell r="E550">
            <v>509.15</v>
          </cell>
          <cell r="F550">
            <v>524.20000000000005</v>
          </cell>
          <cell r="G550">
            <v>526.9</v>
          </cell>
          <cell r="H550">
            <v>517.15</v>
          </cell>
          <cell r="I550">
            <v>2424</v>
          </cell>
          <cell r="J550">
            <v>1263818.45</v>
          </cell>
          <cell r="K550">
            <v>43382</v>
          </cell>
          <cell r="L550">
            <v>252</v>
          </cell>
          <cell r="M550" t="str">
            <v>INE939D01015</v>
          </cell>
        </row>
        <row r="551">
          <cell r="A551" t="str">
            <v>HARRMALAYA</v>
          </cell>
          <cell r="B551" t="str">
            <v>EQ</v>
          </cell>
          <cell r="C551">
            <v>78.5</v>
          </cell>
          <cell r="D551">
            <v>79.55</v>
          </cell>
          <cell r="E551">
            <v>76</v>
          </cell>
          <cell r="F551">
            <v>76.849999999999994</v>
          </cell>
          <cell r="G551">
            <v>77.25</v>
          </cell>
          <cell r="H551">
            <v>77.5</v>
          </cell>
          <cell r="I551">
            <v>43964</v>
          </cell>
          <cell r="J551">
            <v>3423676.25</v>
          </cell>
          <cell r="K551">
            <v>43382</v>
          </cell>
          <cell r="L551">
            <v>596</v>
          </cell>
          <cell r="M551" t="str">
            <v>INE544A01019</v>
          </cell>
        </row>
        <row r="552">
          <cell r="A552" t="str">
            <v>HATHWAY</v>
          </cell>
          <cell r="B552" t="str">
            <v>EQ</v>
          </cell>
          <cell r="C552">
            <v>25.75</v>
          </cell>
          <cell r="D552">
            <v>26.45</v>
          </cell>
          <cell r="E552">
            <v>24.1</v>
          </cell>
          <cell r="F552">
            <v>25.05</v>
          </cell>
          <cell r="G552">
            <v>25.3</v>
          </cell>
          <cell r="H552">
            <v>25.55</v>
          </cell>
          <cell r="I552">
            <v>1140810</v>
          </cell>
          <cell r="J552">
            <v>28699168.75</v>
          </cell>
          <cell r="K552">
            <v>43382</v>
          </cell>
          <cell r="L552">
            <v>5436</v>
          </cell>
          <cell r="M552" t="str">
            <v>INE982F01036</v>
          </cell>
        </row>
        <row r="553">
          <cell r="A553" t="str">
            <v>HATSUN</v>
          </cell>
          <cell r="B553" t="str">
            <v>EQ</v>
          </cell>
          <cell r="C553">
            <v>630</v>
          </cell>
          <cell r="D553">
            <v>635.75</v>
          </cell>
          <cell r="E553">
            <v>595</v>
          </cell>
          <cell r="F553">
            <v>604.15</v>
          </cell>
          <cell r="G553">
            <v>612</v>
          </cell>
          <cell r="H553">
            <v>634.65</v>
          </cell>
          <cell r="I553">
            <v>8039</v>
          </cell>
          <cell r="J553">
            <v>4896230.0999999996</v>
          </cell>
          <cell r="K553">
            <v>43382</v>
          </cell>
          <cell r="L553">
            <v>842</v>
          </cell>
          <cell r="M553" t="str">
            <v>INE473B01035</v>
          </cell>
        </row>
        <row r="554">
          <cell r="A554" t="str">
            <v>HAVELLS</v>
          </cell>
          <cell r="B554" t="str">
            <v>EQ</v>
          </cell>
          <cell r="C554">
            <v>572</v>
          </cell>
          <cell r="D554">
            <v>582</v>
          </cell>
          <cell r="E554">
            <v>553.25</v>
          </cell>
          <cell r="F554">
            <v>563.85</v>
          </cell>
          <cell r="G554">
            <v>563.6</v>
          </cell>
          <cell r="H554">
            <v>569.9</v>
          </cell>
          <cell r="I554">
            <v>1088023</v>
          </cell>
          <cell r="J554">
            <v>616647208.79999995</v>
          </cell>
          <cell r="K554">
            <v>43382</v>
          </cell>
          <cell r="L554">
            <v>34207</v>
          </cell>
          <cell r="M554" t="str">
            <v>INE176B01034</v>
          </cell>
        </row>
        <row r="555">
          <cell r="A555" t="str">
            <v>HAVISHA</v>
          </cell>
          <cell r="B555" t="str">
            <v>BE</v>
          </cell>
          <cell r="C555">
            <v>1.2</v>
          </cell>
          <cell r="D555">
            <v>1.2</v>
          </cell>
          <cell r="E555">
            <v>1.2</v>
          </cell>
          <cell r="F555">
            <v>1.2</v>
          </cell>
          <cell r="G555">
            <v>1.2</v>
          </cell>
          <cell r="H555">
            <v>1.2</v>
          </cell>
          <cell r="I555">
            <v>100</v>
          </cell>
          <cell r="J555">
            <v>120</v>
          </cell>
          <cell r="K555">
            <v>43382</v>
          </cell>
          <cell r="L555">
            <v>1</v>
          </cell>
          <cell r="M555" t="str">
            <v>INE293B01029</v>
          </cell>
        </row>
        <row r="556">
          <cell r="A556" t="str">
            <v>HBLPOWER</v>
          </cell>
          <cell r="B556" t="str">
            <v>EQ</v>
          </cell>
          <cell r="C556">
            <v>24.4</v>
          </cell>
          <cell r="D556">
            <v>25.75</v>
          </cell>
          <cell r="E556">
            <v>23.6</v>
          </cell>
          <cell r="F556">
            <v>25.4</v>
          </cell>
          <cell r="G556">
            <v>25.55</v>
          </cell>
          <cell r="H556">
            <v>24.15</v>
          </cell>
          <cell r="I556">
            <v>200116</v>
          </cell>
          <cell r="J556">
            <v>4992553.25</v>
          </cell>
          <cell r="K556">
            <v>43382</v>
          </cell>
          <cell r="L556">
            <v>1439</v>
          </cell>
          <cell r="M556" t="str">
            <v>INE292B01021</v>
          </cell>
        </row>
        <row r="557">
          <cell r="A557" t="str">
            <v>HBSL</v>
          </cell>
          <cell r="B557" t="str">
            <v>BE</v>
          </cell>
          <cell r="C557">
            <v>9.8000000000000007</v>
          </cell>
          <cell r="D557">
            <v>10</v>
          </cell>
          <cell r="E557">
            <v>9.4</v>
          </cell>
          <cell r="F557">
            <v>9.8000000000000007</v>
          </cell>
          <cell r="G557">
            <v>10</v>
          </cell>
          <cell r="H557">
            <v>9.8000000000000007</v>
          </cell>
          <cell r="I557">
            <v>465</v>
          </cell>
          <cell r="J557">
            <v>4445.8</v>
          </cell>
          <cell r="K557">
            <v>43382</v>
          </cell>
          <cell r="L557">
            <v>18</v>
          </cell>
          <cell r="M557" t="str">
            <v>INE550B01022</v>
          </cell>
        </row>
        <row r="558">
          <cell r="A558" t="str">
            <v>HCC</v>
          </cell>
          <cell r="B558" t="str">
            <v>EQ</v>
          </cell>
          <cell r="C558">
            <v>11.4</v>
          </cell>
          <cell r="D558">
            <v>11.5</v>
          </cell>
          <cell r="E558">
            <v>10.9</v>
          </cell>
          <cell r="F558">
            <v>11.25</v>
          </cell>
          <cell r="G558">
            <v>11.3</v>
          </cell>
          <cell r="H558">
            <v>11.35</v>
          </cell>
          <cell r="I558">
            <v>5560070</v>
          </cell>
          <cell r="J558">
            <v>62294360.049999997</v>
          </cell>
          <cell r="K558">
            <v>43382</v>
          </cell>
          <cell r="L558">
            <v>5649</v>
          </cell>
          <cell r="M558" t="str">
            <v>INE549A01026</v>
          </cell>
        </row>
        <row r="559">
          <cell r="A559" t="str">
            <v>HCG</v>
          </cell>
          <cell r="B559" t="str">
            <v>EQ</v>
          </cell>
          <cell r="C559">
            <v>214.25</v>
          </cell>
          <cell r="D559">
            <v>217.05</v>
          </cell>
          <cell r="E559">
            <v>209.65</v>
          </cell>
          <cell r="F559">
            <v>210.25</v>
          </cell>
          <cell r="G559">
            <v>212.5</v>
          </cell>
          <cell r="H559">
            <v>211.15</v>
          </cell>
          <cell r="I559">
            <v>49684</v>
          </cell>
          <cell r="J559">
            <v>10455736.6</v>
          </cell>
          <cell r="K559">
            <v>43382</v>
          </cell>
          <cell r="L559">
            <v>579</v>
          </cell>
          <cell r="M559" t="str">
            <v>INE075I01017</v>
          </cell>
        </row>
        <row r="560">
          <cell r="A560" t="str">
            <v>HCL-INSYS</v>
          </cell>
          <cell r="B560" t="str">
            <v>EQ</v>
          </cell>
          <cell r="C560">
            <v>22.7</v>
          </cell>
          <cell r="D560">
            <v>23.4</v>
          </cell>
          <cell r="E560">
            <v>21.65</v>
          </cell>
          <cell r="F560">
            <v>22.05</v>
          </cell>
          <cell r="G560">
            <v>22</v>
          </cell>
          <cell r="H560">
            <v>22.5</v>
          </cell>
          <cell r="I560">
            <v>902631</v>
          </cell>
          <cell r="J560">
            <v>20104546.300000001</v>
          </cell>
          <cell r="K560">
            <v>43382</v>
          </cell>
          <cell r="L560">
            <v>4800</v>
          </cell>
          <cell r="M560" t="str">
            <v>INE236A01020</v>
          </cell>
        </row>
        <row r="561">
          <cell r="A561" t="str">
            <v>HCLTECH</v>
          </cell>
          <cell r="B561" t="str">
            <v>EQ</v>
          </cell>
          <cell r="C561">
            <v>1066.5</v>
          </cell>
          <cell r="D561">
            <v>1079.05</v>
          </cell>
          <cell r="E561">
            <v>1043.45</v>
          </cell>
          <cell r="F561">
            <v>1068.4000000000001</v>
          </cell>
          <cell r="G561">
            <v>1067.2</v>
          </cell>
          <cell r="H561">
            <v>1072.0999999999999</v>
          </cell>
          <cell r="I561">
            <v>1347262</v>
          </cell>
          <cell r="J561">
            <v>1426633368.25</v>
          </cell>
          <cell r="K561">
            <v>43382</v>
          </cell>
          <cell r="L561">
            <v>69429</v>
          </cell>
          <cell r="M561" t="str">
            <v>INE860A01027</v>
          </cell>
        </row>
        <row r="562">
          <cell r="A562" t="str">
            <v>HDFC</v>
          </cell>
          <cell r="B562" t="str">
            <v>EQ</v>
          </cell>
          <cell r="C562">
            <v>1682.7</v>
          </cell>
          <cell r="D562">
            <v>1734</v>
          </cell>
          <cell r="E562">
            <v>1671.6</v>
          </cell>
          <cell r="F562">
            <v>1712.75</v>
          </cell>
          <cell r="G562">
            <v>1707.35</v>
          </cell>
          <cell r="H562">
            <v>1667.7</v>
          </cell>
          <cell r="I562">
            <v>3082730</v>
          </cell>
          <cell r="J562">
            <v>5291937259.3000002</v>
          </cell>
          <cell r="K562">
            <v>43382</v>
          </cell>
          <cell r="L562">
            <v>162309</v>
          </cell>
          <cell r="M562" t="str">
            <v>INE001A01036</v>
          </cell>
        </row>
        <row r="563">
          <cell r="A563" t="str">
            <v>HDFCAMC</v>
          </cell>
          <cell r="B563" t="str">
            <v>EQ</v>
          </cell>
          <cell r="C563">
            <v>1280.25</v>
          </cell>
          <cell r="D563">
            <v>1283.95</v>
          </cell>
          <cell r="E563">
            <v>1250</v>
          </cell>
          <cell r="F563">
            <v>1268.9000000000001</v>
          </cell>
          <cell r="G563">
            <v>1268.2</v>
          </cell>
          <cell r="H563">
            <v>1272.9000000000001</v>
          </cell>
          <cell r="I563">
            <v>274939</v>
          </cell>
          <cell r="J563">
            <v>347350968.75</v>
          </cell>
          <cell r="K563">
            <v>43382</v>
          </cell>
          <cell r="L563">
            <v>14972</v>
          </cell>
          <cell r="M563" t="str">
            <v>INE127D01025</v>
          </cell>
        </row>
        <row r="564">
          <cell r="A564" t="str">
            <v>HDFCBANK</v>
          </cell>
          <cell r="B564" t="str">
            <v>EQ</v>
          </cell>
          <cell r="C564">
            <v>1944.4</v>
          </cell>
          <cell r="D564">
            <v>1965</v>
          </cell>
          <cell r="E564">
            <v>1930</v>
          </cell>
          <cell r="F564">
            <v>1940.6</v>
          </cell>
          <cell r="G564">
            <v>1945.95</v>
          </cell>
          <cell r="H564">
            <v>1945</v>
          </cell>
          <cell r="I564">
            <v>3114841</v>
          </cell>
          <cell r="J564">
            <v>6058129369.3500004</v>
          </cell>
          <cell r="K564">
            <v>43382</v>
          </cell>
          <cell r="L564">
            <v>88603</v>
          </cell>
          <cell r="M564" t="str">
            <v>INE040A01026</v>
          </cell>
        </row>
        <row r="565">
          <cell r="A565" t="str">
            <v>HDFCLIFE</v>
          </cell>
          <cell r="B565" t="str">
            <v>EQ</v>
          </cell>
          <cell r="C565">
            <v>371.5</v>
          </cell>
          <cell r="D565">
            <v>374.65</v>
          </cell>
          <cell r="E565">
            <v>357</v>
          </cell>
          <cell r="F565">
            <v>361.35</v>
          </cell>
          <cell r="G565">
            <v>360.7</v>
          </cell>
          <cell r="H565">
            <v>369.15</v>
          </cell>
          <cell r="I565">
            <v>1037612</v>
          </cell>
          <cell r="J565">
            <v>382140099.55000001</v>
          </cell>
          <cell r="K565">
            <v>43382</v>
          </cell>
          <cell r="L565">
            <v>23174</v>
          </cell>
          <cell r="M565" t="str">
            <v>INE795G01014</v>
          </cell>
        </row>
        <row r="566">
          <cell r="A566" t="str">
            <v>HDFCMFGETF</v>
          </cell>
          <cell r="B566" t="str">
            <v>EQ</v>
          </cell>
          <cell r="C566">
            <v>2847.95</v>
          </cell>
          <cell r="D566">
            <v>2858</v>
          </cell>
          <cell r="E566">
            <v>2832</v>
          </cell>
          <cell r="F566">
            <v>2838.8</v>
          </cell>
          <cell r="G566">
            <v>2835.25</v>
          </cell>
          <cell r="H566">
            <v>2850.65</v>
          </cell>
          <cell r="I566">
            <v>404</v>
          </cell>
          <cell r="J566">
            <v>1149640.3999999999</v>
          </cell>
          <cell r="K566">
            <v>43382</v>
          </cell>
          <cell r="L566">
            <v>117</v>
          </cell>
          <cell r="M566" t="str">
            <v>INF179K01CN1</v>
          </cell>
        </row>
        <row r="567">
          <cell r="A567" t="str">
            <v>HDFCNIFETF</v>
          </cell>
          <cell r="B567" t="str">
            <v>EQ</v>
          </cell>
          <cell r="C567">
            <v>1075</v>
          </cell>
          <cell r="D567">
            <v>1076.3900000000001</v>
          </cell>
          <cell r="E567">
            <v>1067.22</v>
          </cell>
          <cell r="F567">
            <v>1067.22</v>
          </cell>
          <cell r="G567">
            <v>1067.22</v>
          </cell>
          <cell r="H567">
            <v>1075.42</v>
          </cell>
          <cell r="I567">
            <v>475</v>
          </cell>
          <cell r="J567">
            <v>509305.9</v>
          </cell>
          <cell r="K567">
            <v>43382</v>
          </cell>
          <cell r="L567">
            <v>26</v>
          </cell>
          <cell r="M567" t="str">
            <v>INF179KB1KP3</v>
          </cell>
        </row>
        <row r="568">
          <cell r="A568" t="str">
            <v>HDFCSENETF</v>
          </cell>
          <cell r="B568" t="str">
            <v>EQ</v>
          </cell>
          <cell r="C568">
            <v>3592.98</v>
          </cell>
          <cell r="D568">
            <v>3592.98</v>
          </cell>
          <cell r="E568">
            <v>3580.7</v>
          </cell>
          <cell r="F568">
            <v>3580.7</v>
          </cell>
          <cell r="G568">
            <v>3580.7</v>
          </cell>
          <cell r="H568">
            <v>3573.59</v>
          </cell>
          <cell r="I568">
            <v>9</v>
          </cell>
          <cell r="J568">
            <v>32324.54</v>
          </cell>
          <cell r="K568">
            <v>43382</v>
          </cell>
          <cell r="L568">
            <v>2</v>
          </cell>
          <cell r="M568" t="str">
            <v>INF179KB1KQ1</v>
          </cell>
        </row>
        <row r="569">
          <cell r="A569" t="str">
            <v>HDIL</v>
          </cell>
          <cell r="B569" t="str">
            <v>EQ</v>
          </cell>
          <cell r="C569">
            <v>19.350000000000001</v>
          </cell>
          <cell r="D569">
            <v>19.399999999999999</v>
          </cell>
          <cell r="E569">
            <v>18.600000000000001</v>
          </cell>
          <cell r="F569">
            <v>19.05</v>
          </cell>
          <cell r="G569">
            <v>19</v>
          </cell>
          <cell r="H569">
            <v>18.850000000000001</v>
          </cell>
          <cell r="I569">
            <v>3061241</v>
          </cell>
          <cell r="J569">
            <v>58140653.649999999</v>
          </cell>
          <cell r="K569">
            <v>43382</v>
          </cell>
          <cell r="L569">
            <v>7255</v>
          </cell>
          <cell r="M569" t="str">
            <v>INE191I01012</v>
          </cell>
        </row>
        <row r="570">
          <cell r="A570" t="str">
            <v>HEG</v>
          </cell>
          <cell r="B570" t="str">
            <v>EQ</v>
          </cell>
          <cell r="C570">
            <v>3235</v>
          </cell>
          <cell r="D570">
            <v>3294.95</v>
          </cell>
          <cell r="E570">
            <v>3140</v>
          </cell>
          <cell r="F570">
            <v>3238.15</v>
          </cell>
          <cell r="G570">
            <v>3280</v>
          </cell>
          <cell r="H570">
            <v>3184.5</v>
          </cell>
          <cell r="I570">
            <v>195304</v>
          </cell>
          <cell r="J570">
            <v>627449857.45000005</v>
          </cell>
          <cell r="K570">
            <v>43382</v>
          </cell>
          <cell r="L570">
            <v>19747</v>
          </cell>
          <cell r="M570" t="str">
            <v>INE545A01016</v>
          </cell>
        </row>
        <row r="571">
          <cell r="A571" t="str">
            <v>HEIDELBERG</v>
          </cell>
          <cell r="B571" t="str">
            <v>EQ</v>
          </cell>
          <cell r="C571">
            <v>139</v>
          </cell>
          <cell r="D571">
            <v>139.80000000000001</v>
          </cell>
          <cell r="E571">
            <v>135.94999999999999</v>
          </cell>
          <cell r="F571">
            <v>139</v>
          </cell>
          <cell r="G571">
            <v>139.5</v>
          </cell>
          <cell r="H571">
            <v>138.25</v>
          </cell>
          <cell r="I571">
            <v>81626</v>
          </cell>
          <cell r="J571">
            <v>11269993.5</v>
          </cell>
          <cell r="K571">
            <v>43382</v>
          </cell>
          <cell r="L571">
            <v>1684</v>
          </cell>
          <cell r="M571" t="str">
            <v>INE578A01017</v>
          </cell>
        </row>
        <row r="572">
          <cell r="A572" t="str">
            <v>HERCULES</v>
          </cell>
          <cell r="B572" t="str">
            <v>EQ</v>
          </cell>
          <cell r="C572">
            <v>91.25</v>
          </cell>
          <cell r="D572">
            <v>92</v>
          </cell>
          <cell r="E572">
            <v>87.5</v>
          </cell>
          <cell r="F572">
            <v>89.2</v>
          </cell>
          <cell r="G572">
            <v>89.3</v>
          </cell>
          <cell r="H572">
            <v>92.35</v>
          </cell>
          <cell r="I572">
            <v>16854</v>
          </cell>
          <cell r="J572">
            <v>1508485.85</v>
          </cell>
          <cell r="K572">
            <v>43382</v>
          </cell>
          <cell r="L572">
            <v>338</v>
          </cell>
          <cell r="M572" t="str">
            <v>INE688E01024</v>
          </cell>
        </row>
        <row r="573">
          <cell r="A573" t="str">
            <v>HERITGFOOD</v>
          </cell>
          <cell r="B573" t="str">
            <v>EQ</v>
          </cell>
          <cell r="C573">
            <v>471.15</v>
          </cell>
          <cell r="D573">
            <v>510</v>
          </cell>
          <cell r="E573">
            <v>451.1</v>
          </cell>
          <cell r="F573">
            <v>488.2</v>
          </cell>
          <cell r="G573">
            <v>484.95</v>
          </cell>
          <cell r="H573">
            <v>461.95</v>
          </cell>
          <cell r="I573">
            <v>22536</v>
          </cell>
          <cell r="J573">
            <v>10725632.4</v>
          </cell>
          <cell r="K573">
            <v>43382</v>
          </cell>
          <cell r="L573">
            <v>1286</v>
          </cell>
          <cell r="M573" t="str">
            <v>INE978A01027</v>
          </cell>
        </row>
        <row r="574">
          <cell r="A574" t="str">
            <v>HEROMOTOCO</v>
          </cell>
          <cell r="B574" t="str">
            <v>EQ</v>
          </cell>
          <cell r="C574">
            <v>2896.6</v>
          </cell>
          <cell r="D574">
            <v>2931.9</v>
          </cell>
          <cell r="E574">
            <v>2870.15</v>
          </cell>
          <cell r="F574">
            <v>2891.75</v>
          </cell>
          <cell r="G574">
            <v>2886.55</v>
          </cell>
          <cell r="H574">
            <v>2873.05</v>
          </cell>
          <cell r="I574">
            <v>699147</v>
          </cell>
          <cell r="J574">
            <v>2025425663.4000001</v>
          </cell>
          <cell r="K574">
            <v>43382</v>
          </cell>
          <cell r="L574">
            <v>60980</v>
          </cell>
          <cell r="M574" t="str">
            <v>INE158A01026</v>
          </cell>
        </row>
        <row r="575">
          <cell r="A575" t="str">
            <v>HESTERBIO</v>
          </cell>
          <cell r="B575" t="str">
            <v>EQ</v>
          </cell>
          <cell r="C575">
            <v>1068.55</v>
          </cell>
          <cell r="D575">
            <v>1068.55</v>
          </cell>
          <cell r="E575">
            <v>1040</v>
          </cell>
          <cell r="F575">
            <v>1053.1500000000001</v>
          </cell>
          <cell r="G575">
            <v>1060</v>
          </cell>
          <cell r="H575">
            <v>1058</v>
          </cell>
          <cell r="I575">
            <v>6740</v>
          </cell>
          <cell r="J575">
            <v>7060814.75</v>
          </cell>
          <cell r="K575">
            <v>43382</v>
          </cell>
          <cell r="L575">
            <v>295</v>
          </cell>
          <cell r="M575" t="str">
            <v>INE782E01017</v>
          </cell>
        </row>
        <row r="576">
          <cell r="A576" t="str">
            <v>HEXATRADEX</v>
          </cell>
          <cell r="B576" t="str">
            <v>BE</v>
          </cell>
          <cell r="C576">
            <v>27.75</v>
          </cell>
          <cell r="D576">
            <v>27.75</v>
          </cell>
          <cell r="E576">
            <v>26.55</v>
          </cell>
          <cell r="F576">
            <v>27.35</v>
          </cell>
          <cell r="G576">
            <v>27.25</v>
          </cell>
          <cell r="H576">
            <v>27.75</v>
          </cell>
          <cell r="I576">
            <v>1638</v>
          </cell>
          <cell r="J576">
            <v>44676.15</v>
          </cell>
          <cell r="K576">
            <v>43382</v>
          </cell>
          <cell r="L576">
            <v>17</v>
          </cell>
          <cell r="M576" t="str">
            <v>INE750M01017</v>
          </cell>
        </row>
        <row r="577">
          <cell r="A577" t="str">
            <v>HEXAWARE</v>
          </cell>
          <cell r="B577" t="str">
            <v>EQ</v>
          </cell>
          <cell r="C577">
            <v>408.7</v>
          </cell>
          <cell r="D577">
            <v>409.45</v>
          </cell>
          <cell r="E577">
            <v>380</v>
          </cell>
          <cell r="F577">
            <v>390.9</v>
          </cell>
          <cell r="G577">
            <v>390</v>
          </cell>
          <cell r="H577">
            <v>406.55</v>
          </cell>
          <cell r="I577">
            <v>2144938</v>
          </cell>
          <cell r="J577">
            <v>839329660.35000002</v>
          </cell>
          <cell r="K577">
            <v>43382</v>
          </cell>
          <cell r="L577">
            <v>40456</v>
          </cell>
          <cell r="M577" t="str">
            <v>INE093A01033</v>
          </cell>
        </row>
        <row r="578">
          <cell r="A578" t="str">
            <v>HFCL</v>
          </cell>
          <cell r="B578" t="str">
            <v>EQ</v>
          </cell>
          <cell r="C578">
            <v>19.399999999999999</v>
          </cell>
          <cell r="D578">
            <v>19.45</v>
          </cell>
          <cell r="E578">
            <v>18.5</v>
          </cell>
          <cell r="F578">
            <v>18.8</v>
          </cell>
          <cell r="G578">
            <v>18.850000000000001</v>
          </cell>
          <cell r="H578">
            <v>19.149999999999999</v>
          </cell>
          <cell r="I578">
            <v>3196579</v>
          </cell>
          <cell r="J578">
            <v>60696135.899999999</v>
          </cell>
          <cell r="K578">
            <v>43382</v>
          </cell>
          <cell r="L578">
            <v>4534</v>
          </cell>
          <cell r="M578" t="str">
            <v>INE548A01028</v>
          </cell>
        </row>
        <row r="579">
          <cell r="A579" t="str">
            <v>HGINFRA</v>
          </cell>
          <cell r="B579" t="str">
            <v>EQ</v>
          </cell>
          <cell r="C579">
            <v>219.1</v>
          </cell>
          <cell r="D579">
            <v>227</v>
          </cell>
          <cell r="E579">
            <v>217</v>
          </cell>
          <cell r="F579">
            <v>223.15</v>
          </cell>
          <cell r="G579">
            <v>223.25</v>
          </cell>
          <cell r="H579">
            <v>218.45</v>
          </cell>
          <cell r="I579">
            <v>91087</v>
          </cell>
          <cell r="J579">
            <v>20216889.149999999</v>
          </cell>
          <cell r="K579">
            <v>43382</v>
          </cell>
          <cell r="L579">
            <v>1954</v>
          </cell>
          <cell r="M579" t="str">
            <v>INE926X01010</v>
          </cell>
        </row>
        <row r="580">
          <cell r="A580" t="str">
            <v>HGS</v>
          </cell>
          <cell r="B580" t="str">
            <v>EQ</v>
          </cell>
          <cell r="C580">
            <v>628.95000000000005</v>
          </cell>
          <cell r="D580">
            <v>640</v>
          </cell>
          <cell r="E580">
            <v>591.20000000000005</v>
          </cell>
          <cell r="F580">
            <v>603.79999999999995</v>
          </cell>
          <cell r="G580">
            <v>596.04999999999995</v>
          </cell>
          <cell r="H580">
            <v>624.54999999999995</v>
          </cell>
          <cell r="I580">
            <v>11928</v>
          </cell>
          <cell r="J580">
            <v>7313132.4000000004</v>
          </cell>
          <cell r="K580">
            <v>43382</v>
          </cell>
          <cell r="L580">
            <v>1196</v>
          </cell>
          <cell r="M580" t="str">
            <v>INE170I01016</v>
          </cell>
        </row>
        <row r="581">
          <cell r="A581" t="str">
            <v>HIGHGROUND</v>
          </cell>
          <cell r="B581" t="str">
            <v>EQ</v>
          </cell>
          <cell r="C581">
            <v>9.5</v>
          </cell>
          <cell r="D581">
            <v>9.5</v>
          </cell>
          <cell r="E581">
            <v>9.15</v>
          </cell>
          <cell r="F581">
            <v>9.4</v>
          </cell>
          <cell r="G581">
            <v>9.5</v>
          </cell>
          <cell r="H581">
            <v>9.5</v>
          </cell>
          <cell r="I581">
            <v>19986</v>
          </cell>
          <cell r="J581">
            <v>186809.95</v>
          </cell>
          <cell r="K581">
            <v>43382</v>
          </cell>
          <cell r="L581">
            <v>81</v>
          </cell>
          <cell r="M581" t="str">
            <v>INE361M01021</v>
          </cell>
        </row>
        <row r="582">
          <cell r="A582" t="str">
            <v>HIKAL</v>
          </cell>
          <cell r="B582" t="str">
            <v>EQ</v>
          </cell>
          <cell r="C582">
            <v>149.65</v>
          </cell>
          <cell r="D582">
            <v>152.19999999999999</v>
          </cell>
          <cell r="E582">
            <v>141.65</v>
          </cell>
          <cell r="F582">
            <v>148.69999999999999</v>
          </cell>
          <cell r="G582">
            <v>149</v>
          </cell>
          <cell r="H582">
            <v>148.25</v>
          </cell>
          <cell r="I582">
            <v>370473</v>
          </cell>
          <cell r="J582">
            <v>54640379.450000003</v>
          </cell>
          <cell r="K582">
            <v>43382</v>
          </cell>
          <cell r="L582">
            <v>5269</v>
          </cell>
          <cell r="M582" t="str">
            <v>INE475B01022</v>
          </cell>
        </row>
        <row r="583">
          <cell r="A583" t="str">
            <v>HIL</v>
          </cell>
          <cell r="B583" t="str">
            <v>EQ</v>
          </cell>
          <cell r="C583">
            <v>1995.4</v>
          </cell>
          <cell r="D583">
            <v>1997.05</v>
          </cell>
          <cell r="E583">
            <v>1872</v>
          </cell>
          <cell r="F583">
            <v>1902.2</v>
          </cell>
          <cell r="G583">
            <v>1896</v>
          </cell>
          <cell r="H583">
            <v>1914.9</v>
          </cell>
          <cell r="I583">
            <v>18671</v>
          </cell>
          <cell r="J583">
            <v>35390310</v>
          </cell>
          <cell r="K583">
            <v>43382</v>
          </cell>
          <cell r="L583">
            <v>1608</v>
          </cell>
          <cell r="M583" t="str">
            <v>INE557A01011</v>
          </cell>
        </row>
        <row r="584">
          <cell r="A584" t="str">
            <v>HILTON</v>
          </cell>
          <cell r="B584" t="str">
            <v>BE</v>
          </cell>
          <cell r="C584">
            <v>22.2</v>
          </cell>
          <cell r="D584">
            <v>22.45</v>
          </cell>
          <cell r="E584">
            <v>21.7</v>
          </cell>
          <cell r="F584">
            <v>22.35</v>
          </cell>
          <cell r="G584">
            <v>22.35</v>
          </cell>
          <cell r="H584">
            <v>22.8</v>
          </cell>
          <cell r="I584">
            <v>21863</v>
          </cell>
          <cell r="J584">
            <v>481972.35</v>
          </cell>
          <cell r="K584">
            <v>43382</v>
          </cell>
          <cell r="L584">
            <v>116</v>
          </cell>
          <cell r="M584" t="str">
            <v>INE788H01017</v>
          </cell>
        </row>
        <row r="585">
          <cell r="A585" t="str">
            <v>HIMATSEIDE</v>
          </cell>
          <cell r="B585" t="str">
            <v>EQ</v>
          </cell>
          <cell r="C585">
            <v>225.5</v>
          </cell>
          <cell r="D585">
            <v>243.55</v>
          </cell>
          <cell r="E585">
            <v>225.1</v>
          </cell>
          <cell r="F585">
            <v>240.45</v>
          </cell>
          <cell r="G585">
            <v>239</v>
          </cell>
          <cell r="H585">
            <v>224.4</v>
          </cell>
          <cell r="I585">
            <v>48782</v>
          </cell>
          <cell r="J585">
            <v>11395943.85</v>
          </cell>
          <cell r="K585">
            <v>43382</v>
          </cell>
          <cell r="L585">
            <v>1613</v>
          </cell>
          <cell r="M585" t="str">
            <v>INE049A01027</v>
          </cell>
        </row>
        <row r="586">
          <cell r="A586" t="str">
            <v>HINDALCO</v>
          </cell>
          <cell r="B586" t="str">
            <v>EQ</v>
          </cell>
          <cell r="C586">
            <v>222.5</v>
          </cell>
          <cell r="D586">
            <v>228.3</v>
          </cell>
          <cell r="E586">
            <v>218.85</v>
          </cell>
          <cell r="F586">
            <v>224.25</v>
          </cell>
          <cell r="G586">
            <v>223</v>
          </cell>
          <cell r="H586">
            <v>222.55</v>
          </cell>
          <cell r="I586">
            <v>10656797</v>
          </cell>
          <cell r="J586">
            <v>2393740941.3499999</v>
          </cell>
          <cell r="K586">
            <v>43382</v>
          </cell>
          <cell r="L586">
            <v>98329</v>
          </cell>
          <cell r="M586" t="str">
            <v>INE038A01020</v>
          </cell>
        </row>
        <row r="587">
          <cell r="A587" t="str">
            <v>HINDCOMPOS</v>
          </cell>
          <cell r="B587" t="str">
            <v>EQ</v>
          </cell>
          <cell r="C587">
            <v>343</v>
          </cell>
          <cell r="D587">
            <v>345</v>
          </cell>
          <cell r="E587">
            <v>330</v>
          </cell>
          <cell r="F587">
            <v>334.85</v>
          </cell>
          <cell r="G587">
            <v>330.1</v>
          </cell>
          <cell r="H587">
            <v>344.2</v>
          </cell>
          <cell r="I587">
            <v>2407</v>
          </cell>
          <cell r="J587">
            <v>813147.6</v>
          </cell>
          <cell r="K587">
            <v>43382</v>
          </cell>
          <cell r="L587">
            <v>163</v>
          </cell>
          <cell r="M587" t="str">
            <v>INE310C01029</v>
          </cell>
        </row>
        <row r="588">
          <cell r="A588" t="str">
            <v>HINDCOPPER</v>
          </cell>
          <cell r="B588" t="str">
            <v>EQ</v>
          </cell>
          <cell r="C588">
            <v>46.3</v>
          </cell>
          <cell r="D588">
            <v>46.45</v>
          </cell>
          <cell r="E588">
            <v>45.05</v>
          </cell>
          <cell r="F588">
            <v>45.3</v>
          </cell>
          <cell r="G588">
            <v>45.3</v>
          </cell>
          <cell r="H588">
            <v>46</v>
          </cell>
          <cell r="I588">
            <v>666643</v>
          </cell>
          <cell r="J588">
            <v>30356801.649999999</v>
          </cell>
          <cell r="K588">
            <v>43382</v>
          </cell>
          <cell r="L588">
            <v>4165</v>
          </cell>
          <cell r="M588" t="str">
            <v>INE531E01026</v>
          </cell>
        </row>
        <row r="589">
          <cell r="A589" t="str">
            <v>HINDMOTORS</v>
          </cell>
          <cell r="B589" t="str">
            <v>EQ</v>
          </cell>
          <cell r="C589">
            <v>7.85</v>
          </cell>
          <cell r="D589">
            <v>7.9</v>
          </cell>
          <cell r="E589">
            <v>7.3</v>
          </cell>
          <cell r="F589">
            <v>7.5</v>
          </cell>
          <cell r="G589">
            <v>7.65</v>
          </cell>
          <cell r="H589">
            <v>7.75</v>
          </cell>
          <cell r="I589">
            <v>209933</v>
          </cell>
          <cell r="J589">
            <v>1578814.35</v>
          </cell>
          <cell r="K589">
            <v>43382</v>
          </cell>
          <cell r="L589">
            <v>543</v>
          </cell>
          <cell r="M589" t="str">
            <v>INE253A01025</v>
          </cell>
        </row>
        <row r="590">
          <cell r="A590" t="str">
            <v>HINDNATGLS</v>
          </cell>
          <cell r="B590" t="str">
            <v>EQ</v>
          </cell>
          <cell r="C590">
            <v>79</v>
          </cell>
          <cell r="D590">
            <v>80</v>
          </cell>
          <cell r="E590">
            <v>77</v>
          </cell>
          <cell r="F590">
            <v>77.75</v>
          </cell>
          <cell r="G590">
            <v>79.2</v>
          </cell>
          <cell r="H590">
            <v>80.3</v>
          </cell>
          <cell r="I590">
            <v>8139</v>
          </cell>
          <cell r="J590">
            <v>639177.65</v>
          </cell>
          <cell r="K590">
            <v>43382</v>
          </cell>
          <cell r="L590">
            <v>143</v>
          </cell>
          <cell r="M590" t="str">
            <v>INE952A01022</v>
          </cell>
        </row>
        <row r="591">
          <cell r="A591" t="str">
            <v>HINDOILEXP</v>
          </cell>
          <cell r="B591" t="str">
            <v>EQ</v>
          </cell>
          <cell r="C591">
            <v>117.7</v>
          </cell>
          <cell r="D591">
            <v>120.7</v>
          </cell>
          <cell r="E591">
            <v>117.15</v>
          </cell>
          <cell r="F591">
            <v>118.25</v>
          </cell>
          <cell r="G591">
            <v>117.7</v>
          </cell>
          <cell r="H591">
            <v>117</v>
          </cell>
          <cell r="I591">
            <v>320579</v>
          </cell>
          <cell r="J591">
            <v>38119313.149999999</v>
          </cell>
          <cell r="K591">
            <v>43382</v>
          </cell>
          <cell r="L591">
            <v>4391</v>
          </cell>
          <cell r="M591" t="str">
            <v>INE345A01011</v>
          </cell>
        </row>
        <row r="592">
          <cell r="A592" t="str">
            <v>HINDPETRO</v>
          </cell>
          <cell r="B592" t="str">
            <v>EQ</v>
          </cell>
          <cell r="C592">
            <v>180.9</v>
          </cell>
          <cell r="D592">
            <v>182</v>
          </cell>
          <cell r="E592">
            <v>170</v>
          </cell>
          <cell r="F592">
            <v>171.25</v>
          </cell>
          <cell r="G592">
            <v>171.45</v>
          </cell>
          <cell r="H592">
            <v>179.2</v>
          </cell>
          <cell r="I592">
            <v>11299530</v>
          </cell>
          <cell r="J592">
            <v>1974146201.3499999</v>
          </cell>
          <cell r="K592">
            <v>43382</v>
          </cell>
          <cell r="L592">
            <v>103700</v>
          </cell>
          <cell r="M592" t="str">
            <v>INE094A01015</v>
          </cell>
        </row>
        <row r="593">
          <cell r="A593" t="str">
            <v>HINDSYNTEX</v>
          </cell>
          <cell r="B593" t="str">
            <v>EQ</v>
          </cell>
          <cell r="C593">
            <v>3.5</v>
          </cell>
          <cell r="D593">
            <v>3.5</v>
          </cell>
          <cell r="E593">
            <v>3.5</v>
          </cell>
          <cell r="F593">
            <v>3.5</v>
          </cell>
          <cell r="G593">
            <v>3.5</v>
          </cell>
          <cell r="H593">
            <v>3.55</v>
          </cell>
          <cell r="I593">
            <v>100</v>
          </cell>
          <cell r="J593">
            <v>350</v>
          </cell>
          <cell r="K593">
            <v>43382</v>
          </cell>
          <cell r="L593">
            <v>1</v>
          </cell>
          <cell r="M593" t="str">
            <v>INE155B01012</v>
          </cell>
        </row>
        <row r="594">
          <cell r="A594" t="str">
            <v>HINDUJAVEN</v>
          </cell>
          <cell r="B594" t="str">
            <v>EQ</v>
          </cell>
          <cell r="C594">
            <v>499.9</v>
          </cell>
          <cell r="D594">
            <v>504.95</v>
          </cell>
          <cell r="E594">
            <v>477.5</v>
          </cell>
          <cell r="F594">
            <v>484.35</v>
          </cell>
          <cell r="G594">
            <v>481.05</v>
          </cell>
          <cell r="H594">
            <v>489.35</v>
          </cell>
          <cell r="I594">
            <v>2052</v>
          </cell>
          <cell r="J594">
            <v>1010284.65</v>
          </cell>
          <cell r="K594">
            <v>43382</v>
          </cell>
          <cell r="L594">
            <v>250</v>
          </cell>
          <cell r="M594" t="str">
            <v>INE353A01023</v>
          </cell>
        </row>
        <row r="595">
          <cell r="A595" t="str">
            <v>HINDUNILVR</v>
          </cell>
          <cell r="B595" t="str">
            <v>EQ</v>
          </cell>
          <cell r="C595">
            <v>1563</v>
          </cell>
          <cell r="D595">
            <v>1570</v>
          </cell>
          <cell r="E595">
            <v>1492.5</v>
          </cell>
          <cell r="F595">
            <v>1512.45</v>
          </cell>
          <cell r="G595">
            <v>1507</v>
          </cell>
          <cell r="H595">
            <v>1559.35</v>
          </cell>
          <cell r="I595">
            <v>1562134</v>
          </cell>
          <cell r="J595">
            <v>2377570224.5500002</v>
          </cell>
          <cell r="K595">
            <v>43382</v>
          </cell>
          <cell r="L595">
            <v>66832</v>
          </cell>
          <cell r="M595" t="str">
            <v>INE030A01027</v>
          </cell>
        </row>
        <row r="596">
          <cell r="A596" t="str">
            <v>HINDZINC</v>
          </cell>
          <cell r="B596" t="str">
            <v>EQ</v>
          </cell>
          <cell r="C596">
            <v>269</v>
          </cell>
          <cell r="D596">
            <v>275</v>
          </cell>
          <cell r="E596">
            <v>268.3</v>
          </cell>
          <cell r="F596">
            <v>273.45</v>
          </cell>
          <cell r="G596">
            <v>273.60000000000002</v>
          </cell>
          <cell r="H596">
            <v>270.64999999999998</v>
          </cell>
          <cell r="I596">
            <v>688591</v>
          </cell>
          <cell r="J596">
            <v>187749720.40000001</v>
          </cell>
          <cell r="K596">
            <v>43382</v>
          </cell>
          <cell r="L596">
            <v>10189</v>
          </cell>
          <cell r="M596" t="str">
            <v>INE267A01025</v>
          </cell>
        </row>
        <row r="597">
          <cell r="A597" t="str">
            <v>HIRECT</v>
          </cell>
          <cell r="B597" t="str">
            <v>EQ</v>
          </cell>
          <cell r="C597">
            <v>105</v>
          </cell>
          <cell r="D597">
            <v>110.35</v>
          </cell>
          <cell r="E597">
            <v>105</v>
          </cell>
          <cell r="F597">
            <v>108.05</v>
          </cell>
          <cell r="G597">
            <v>108.05</v>
          </cell>
          <cell r="H597">
            <v>106.1</v>
          </cell>
          <cell r="I597">
            <v>432</v>
          </cell>
          <cell r="J597">
            <v>46421.75</v>
          </cell>
          <cell r="K597">
            <v>43382</v>
          </cell>
          <cell r="L597">
            <v>48</v>
          </cell>
          <cell r="M597" t="str">
            <v>INE835D01023</v>
          </cell>
        </row>
        <row r="598">
          <cell r="A598" t="str">
            <v>HISARMETAL</v>
          </cell>
          <cell r="B598" t="str">
            <v>EQ</v>
          </cell>
          <cell r="C598">
            <v>47.8</v>
          </cell>
          <cell r="D598">
            <v>50.9</v>
          </cell>
          <cell r="E598">
            <v>47.5</v>
          </cell>
          <cell r="F598">
            <v>50.9</v>
          </cell>
          <cell r="G598">
            <v>50.9</v>
          </cell>
          <cell r="H598">
            <v>49.35</v>
          </cell>
          <cell r="I598">
            <v>3066</v>
          </cell>
          <cell r="J598">
            <v>150116.9</v>
          </cell>
          <cell r="K598">
            <v>43382</v>
          </cell>
          <cell r="L598">
            <v>37</v>
          </cell>
          <cell r="M598" t="str">
            <v>INE598C01011</v>
          </cell>
        </row>
        <row r="599">
          <cell r="A599" t="str">
            <v>HITECH</v>
          </cell>
          <cell r="B599" t="str">
            <v>EQ</v>
          </cell>
          <cell r="C599">
            <v>259</v>
          </cell>
          <cell r="D599">
            <v>260</v>
          </cell>
          <cell r="E599">
            <v>239.1</v>
          </cell>
          <cell r="F599">
            <v>240.7</v>
          </cell>
          <cell r="G599">
            <v>240</v>
          </cell>
          <cell r="H599">
            <v>239.55</v>
          </cell>
          <cell r="I599">
            <v>7992</v>
          </cell>
          <cell r="J599">
            <v>1996406.15</v>
          </cell>
          <cell r="K599">
            <v>43382</v>
          </cell>
          <cell r="L599">
            <v>192</v>
          </cell>
          <cell r="M599" t="str">
            <v>INE106T01017</v>
          </cell>
        </row>
        <row r="600">
          <cell r="A600" t="str">
            <v>HITECHCORP</v>
          </cell>
          <cell r="B600" t="str">
            <v>EQ</v>
          </cell>
          <cell r="C600">
            <v>88</v>
          </cell>
          <cell r="D600">
            <v>91</v>
          </cell>
          <cell r="E600">
            <v>85.35</v>
          </cell>
          <cell r="F600">
            <v>88.9</v>
          </cell>
          <cell r="G600">
            <v>88.9</v>
          </cell>
          <cell r="H600">
            <v>91.6</v>
          </cell>
          <cell r="I600">
            <v>726</v>
          </cell>
          <cell r="J600">
            <v>64958.2</v>
          </cell>
          <cell r="K600">
            <v>43382</v>
          </cell>
          <cell r="L600">
            <v>28</v>
          </cell>
          <cell r="M600" t="str">
            <v>INE120D01012</v>
          </cell>
        </row>
        <row r="601">
          <cell r="A601" t="str">
            <v>HITECHGEAR</v>
          </cell>
          <cell r="B601" t="str">
            <v>EQ</v>
          </cell>
          <cell r="C601">
            <v>394.45</v>
          </cell>
          <cell r="D601">
            <v>394.45</v>
          </cell>
          <cell r="E601">
            <v>363.95</v>
          </cell>
          <cell r="F601">
            <v>374.9</v>
          </cell>
          <cell r="G601">
            <v>370</v>
          </cell>
          <cell r="H601">
            <v>396.8</v>
          </cell>
          <cell r="I601">
            <v>19984</v>
          </cell>
          <cell r="J601">
            <v>7454277.9000000004</v>
          </cell>
          <cell r="K601">
            <v>43382</v>
          </cell>
          <cell r="L601">
            <v>565</v>
          </cell>
          <cell r="M601" t="str">
            <v>INE127B01011</v>
          </cell>
        </row>
        <row r="602">
          <cell r="A602" t="str">
            <v>HMVL</v>
          </cell>
          <cell r="B602" t="str">
            <v>EQ</v>
          </cell>
          <cell r="C602">
            <v>148.65</v>
          </cell>
          <cell r="D602">
            <v>151</v>
          </cell>
          <cell r="E602">
            <v>142</v>
          </cell>
          <cell r="F602">
            <v>147.4</v>
          </cell>
          <cell r="G602">
            <v>144.05000000000001</v>
          </cell>
          <cell r="H602">
            <v>146.94999999999999</v>
          </cell>
          <cell r="I602">
            <v>5128</v>
          </cell>
          <cell r="J602">
            <v>741669.05</v>
          </cell>
          <cell r="K602">
            <v>43382</v>
          </cell>
          <cell r="L602">
            <v>190</v>
          </cell>
          <cell r="M602" t="str">
            <v>INE871K01015</v>
          </cell>
        </row>
        <row r="603">
          <cell r="A603" t="str">
            <v>HNGSNGBEES</v>
          </cell>
          <cell r="B603" t="str">
            <v>EQ</v>
          </cell>
          <cell r="C603">
            <v>2965</v>
          </cell>
          <cell r="D603">
            <v>2999</v>
          </cell>
          <cell r="E603">
            <v>2950</v>
          </cell>
          <cell r="F603">
            <v>2970</v>
          </cell>
          <cell r="G603">
            <v>2970</v>
          </cell>
          <cell r="H603">
            <v>3029.32</v>
          </cell>
          <cell r="I603">
            <v>37</v>
          </cell>
          <cell r="J603">
            <v>109878.98</v>
          </cell>
          <cell r="K603">
            <v>43382</v>
          </cell>
          <cell r="L603">
            <v>17</v>
          </cell>
          <cell r="M603" t="str">
            <v>INF732E01227</v>
          </cell>
        </row>
        <row r="604">
          <cell r="A604" t="str">
            <v>HONAUT</v>
          </cell>
          <cell r="B604" t="str">
            <v>EQ</v>
          </cell>
          <cell r="C604">
            <v>18600</v>
          </cell>
          <cell r="D604">
            <v>18600</v>
          </cell>
          <cell r="E604">
            <v>18000</v>
          </cell>
          <cell r="F604">
            <v>18079.75</v>
          </cell>
          <cell r="G604">
            <v>18010.05</v>
          </cell>
          <cell r="H604">
            <v>18165.400000000001</v>
          </cell>
          <cell r="I604">
            <v>435</v>
          </cell>
          <cell r="J604">
            <v>7907135.7999999998</v>
          </cell>
          <cell r="K604">
            <v>43382</v>
          </cell>
          <cell r="L604">
            <v>312</v>
          </cell>
          <cell r="M604" t="str">
            <v>INE671A01010</v>
          </cell>
        </row>
        <row r="605">
          <cell r="A605" t="str">
            <v>HONDAPOWER</v>
          </cell>
          <cell r="B605" t="str">
            <v>EQ</v>
          </cell>
          <cell r="C605">
            <v>1084</v>
          </cell>
          <cell r="D605">
            <v>1084</v>
          </cell>
          <cell r="E605">
            <v>1049.95</v>
          </cell>
          <cell r="F605">
            <v>1055.7</v>
          </cell>
          <cell r="G605">
            <v>1070</v>
          </cell>
          <cell r="H605">
            <v>1057.3</v>
          </cell>
          <cell r="I605">
            <v>3009</v>
          </cell>
          <cell r="J605">
            <v>3169920.55</v>
          </cell>
          <cell r="K605">
            <v>43382</v>
          </cell>
          <cell r="L605">
            <v>286</v>
          </cell>
          <cell r="M605" t="str">
            <v>INE634A01018</v>
          </cell>
        </row>
        <row r="606">
          <cell r="A606" t="str">
            <v>HOTELEELA</v>
          </cell>
          <cell r="B606" t="str">
            <v>EQ</v>
          </cell>
          <cell r="C606">
            <v>13.9</v>
          </cell>
          <cell r="D606">
            <v>14.3</v>
          </cell>
          <cell r="E606">
            <v>13.5</v>
          </cell>
          <cell r="F606">
            <v>14.2</v>
          </cell>
          <cell r="G606">
            <v>14.25</v>
          </cell>
          <cell r="H606">
            <v>14</v>
          </cell>
          <cell r="I606">
            <v>150358</v>
          </cell>
          <cell r="J606">
            <v>2098337.7999999998</v>
          </cell>
          <cell r="K606">
            <v>43382</v>
          </cell>
          <cell r="L606">
            <v>397</v>
          </cell>
          <cell r="M606" t="str">
            <v>INE102A01024</v>
          </cell>
        </row>
        <row r="607">
          <cell r="A607" t="str">
            <v>HOVS</v>
          </cell>
          <cell r="B607" t="str">
            <v>EQ</v>
          </cell>
          <cell r="C607">
            <v>171.65</v>
          </cell>
          <cell r="D607">
            <v>172</v>
          </cell>
          <cell r="E607">
            <v>156</v>
          </cell>
          <cell r="F607">
            <v>160</v>
          </cell>
          <cell r="G607">
            <v>162</v>
          </cell>
          <cell r="H607">
            <v>167.95</v>
          </cell>
          <cell r="I607">
            <v>18142</v>
          </cell>
          <cell r="J607">
            <v>2927270.4</v>
          </cell>
          <cell r="K607">
            <v>43382</v>
          </cell>
          <cell r="L607">
            <v>698</v>
          </cell>
          <cell r="M607" t="str">
            <v>INE596H01014</v>
          </cell>
        </row>
        <row r="608">
          <cell r="A608" t="str">
            <v>HPL</v>
          </cell>
          <cell r="B608" t="str">
            <v>EQ</v>
          </cell>
          <cell r="C608">
            <v>53.65</v>
          </cell>
          <cell r="D608">
            <v>56</v>
          </cell>
          <cell r="E608">
            <v>53.15</v>
          </cell>
          <cell r="F608">
            <v>54.3</v>
          </cell>
          <cell r="G608">
            <v>54</v>
          </cell>
          <cell r="H608">
            <v>53.9</v>
          </cell>
          <cell r="I608">
            <v>23261</v>
          </cell>
          <cell r="J608">
            <v>1263797.2</v>
          </cell>
          <cell r="K608">
            <v>43382</v>
          </cell>
          <cell r="L608">
            <v>661</v>
          </cell>
          <cell r="M608" t="str">
            <v>INE495S01016</v>
          </cell>
        </row>
        <row r="609">
          <cell r="A609" t="str">
            <v>HSCL</v>
          </cell>
          <cell r="B609" t="str">
            <v>EQ</v>
          </cell>
          <cell r="C609">
            <v>112.6</v>
          </cell>
          <cell r="D609">
            <v>118</v>
          </cell>
          <cell r="E609">
            <v>112.6</v>
          </cell>
          <cell r="F609">
            <v>117.35</v>
          </cell>
          <cell r="G609">
            <v>117.35</v>
          </cell>
          <cell r="H609">
            <v>113.9</v>
          </cell>
          <cell r="I609">
            <v>472191</v>
          </cell>
          <cell r="J609">
            <v>54701807.350000001</v>
          </cell>
          <cell r="K609">
            <v>43382</v>
          </cell>
          <cell r="L609">
            <v>3325</v>
          </cell>
          <cell r="M609" t="str">
            <v>INE019C01026</v>
          </cell>
        </row>
        <row r="610">
          <cell r="A610" t="str">
            <v>HSIL</v>
          </cell>
          <cell r="B610" t="str">
            <v>EQ</v>
          </cell>
          <cell r="C610">
            <v>239</v>
          </cell>
          <cell r="D610">
            <v>239</v>
          </cell>
          <cell r="E610">
            <v>228</v>
          </cell>
          <cell r="F610">
            <v>232.15</v>
          </cell>
          <cell r="G610">
            <v>232</v>
          </cell>
          <cell r="H610">
            <v>239.05</v>
          </cell>
          <cell r="I610">
            <v>38025</v>
          </cell>
          <cell r="J610">
            <v>8830729.1500000004</v>
          </cell>
          <cell r="K610">
            <v>43382</v>
          </cell>
          <cell r="L610">
            <v>1222</v>
          </cell>
          <cell r="M610" t="str">
            <v>INE415A01038</v>
          </cell>
        </row>
        <row r="611">
          <cell r="A611" t="str">
            <v>HTMEDIA</v>
          </cell>
          <cell r="B611" t="str">
            <v>EQ</v>
          </cell>
          <cell r="C611">
            <v>44.1</v>
          </cell>
          <cell r="D611">
            <v>44.9</v>
          </cell>
          <cell r="E611">
            <v>43.05</v>
          </cell>
          <cell r="F611">
            <v>43.5</v>
          </cell>
          <cell r="G611">
            <v>43.5</v>
          </cell>
          <cell r="H611">
            <v>44.35</v>
          </cell>
          <cell r="I611">
            <v>96637</v>
          </cell>
          <cell r="J611">
            <v>4220873.05</v>
          </cell>
          <cell r="K611">
            <v>43382</v>
          </cell>
          <cell r="L611">
            <v>826</v>
          </cell>
          <cell r="M611" t="str">
            <v>INE501G01024</v>
          </cell>
        </row>
        <row r="612">
          <cell r="A612" t="str">
            <v>HUBTOWN</v>
          </cell>
          <cell r="B612" t="str">
            <v>EQ</v>
          </cell>
          <cell r="C612">
            <v>37.450000000000003</v>
          </cell>
          <cell r="D612">
            <v>42.2</v>
          </cell>
          <cell r="E612">
            <v>36.799999999999997</v>
          </cell>
          <cell r="F612">
            <v>39.799999999999997</v>
          </cell>
          <cell r="G612">
            <v>42</v>
          </cell>
          <cell r="H612">
            <v>37.65</v>
          </cell>
          <cell r="I612">
            <v>374890</v>
          </cell>
          <cell r="J612">
            <v>14324540.65</v>
          </cell>
          <cell r="K612">
            <v>43382</v>
          </cell>
          <cell r="L612">
            <v>1183</v>
          </cell>
          <cell r="M612" t="str">
            <v>INE703H01016</v>
          </cell>
        </row>
        <row r="613">
          <cell r="A613" t="str">
            <v>HUDCO</v>
          </cell>
          <cell r="B613" t="str">
            <v>EQ</v>
          </cell>
          <cell r="C613">
            <v>42.8</v>
          </cell>
          <cell r="D613">
            <v>42.8</v>
          </cell>
          <cell r="E613">
            <v>41.6</v>
          </cell>
          <cell r="F613">
            <v>42.1</v>
          </cell>
          <cell r="G613">
            <v>42.05</v>
          </cell>
          <cell r="H613">
            <v>42.5</v>
          </cell>
          <cell r="I613">
            <v>944500</v>
          </cell>
          <cell r="J613">
            <v>39874534.799999997</v>
          </cell>
          <cell r="K613">
            <v>43382</v>
          </cell>
          <cell r="L613">
            <v>4873</v>
          </cell>
          <cell r="M613" t="str">
            <v>INE031A01017</v>
          </cell>
        </row>
        <row r="614">
          <cell r="A614" t="str">
            <v>IBREALEST</v>
          </cell>
          <cell r="B614" t="str">
            <v>EQ</v>
          </cell>
          <cell r="C614">
            <v>85.8</v>
          </cell>
          <cell r="D614">
            <v>88</v>
          </cell>
          <cell r="E614">
            <v>84.85</v>
          </cell>
          <cell r="F614">
            <v>86.65</v>
          </cell>
          <cell r="G614">
            <v>86.9</v>
          </cell>
          <cell r="H614">
            <v>85.8</v>
          </cell>
          <cell r="I614">
            <v>5535805</v>
          </cell>
          <cell r="J614">
            <v>478208877.80000001</v>
          </cell>
          <cell r="K614">
            <v>43382</v>
          </cell>
          <cell r="L614">
            <v>36104</v>
          </cell>
          <cell r="M614" t="str">
            <v>INE069I01010</v>
          </cell>
        </row>
        <row r="615">
          <cell r="A615" t="str">
            <v>IBULHSGFIN</v>
          </cell>
          <cell r="B615" t="str">
            <v>EQ</v>
          </cell>
          <cell r="C615">
            <v>950</v>
          </cell>
          <cell r="D615">
            <v>978</v>
          </cell>
          <cell r="E615">
            <v>923.4</v>
          </cell>
          <cell r="F615">
            <v>946.3</v>
          </cell>
          <cell r="G615">
            <v>943</v>
          </cell>
          <cell r="H615">
            <v>940.15</v>
          </cell>
          <cell r="I615">
            <v>4631794</v>
          </cell>
          <cell r="J615">
            <v>4391225273.1000004</v>
          </cell>
          <cell r="K615">
            <v>43382</v>
          </cell>
          <cell r="L615">
            <v>122113</v>
          </cell>
          <cell r="M615" t="str">
            <v>INE148I01020</v>
          </cell>
        </row>
        <row r="616">
          <cell r="A616" t="str">
            <v>IBULISL</v>
          </cell>
          <cell r="B616" t="str">
            <v>BE</v>
          </cell>
          <cell r="C616">
            <v>365.55</v>
          </cell>
          <cell r="D616">
            <v>365.55</v>
          </cell>
          <cell r="E616">
            <v>365.55</v>
          </cell>
          <cell r="F616">
            <v>365.55</v>
          </cell>
          <cell r="G616">
            <v>365.55</v>
          </cell>
          <cell r="H616">
            <v>384.75</v>
          </cell>
          <cell r="I616">
            <v>1818</v>
          </cell>
          <cell r="J616">
            <v>664569.9</v>
          </cell>
          <cell r="K616">
            <v>43382</v>
          </cell>
          <cell r="L616">
            <v>34</v>
          </cell>
          <cell r="M616" t="str">
            <v>INE126M01010</v>
          </cell>
        </row>
        <row r="617">
          <cell r="A617" t="str">
            <v>IBVENTURES</v>
          </cell>
          <cell r="B617" t="str">
            <v>BE</v>
          </cell>
          <cell r="C617">
            <v>396.2</v>
          </cell>
          <cell r="D617">
            <v>396.2</v>
          </cell>
          <cell r="E617">
            <v>396.2</v>
          </cell>
          <cell r="F617">
            <v>396.2</v>
          </cell>
          <cell r="G617">
            <v>396.2</v>
          </cell>
          <cell r="H617">
            <v>417.05</v>
          </cell>
          <cell r="I617">
            <v>11003</v>
          </cell>
          <cell r="J617">
            <v>4359388.5999999996</v>
          </cell>
          <cell r="K617">
            <v>43382</v>
          </cell>
          <cell r="L617">
            <v>188</v>
          </cell>
          <cell r="M617" t="str">
            <v>INE274G01010</v>
          </cell>
        </row>
        <row r="618">
          <cell r="A618" t="str">
            <v>ICICI500</v>
          </cell>
          <cell r="B618" t="str">
            <v>EQ</v>
          </cell>
          <cell r="C618">
            <v>136.19999999999999</v>
          </cell>
          <cell r="D618">
            <v>147</v>
          </cell>
          <cell r="E618">
            <v>133.1</v>
          </cell>
          <cell r="F618">
            <v>137.47</v>
          </cell>
          <cell r="G618">
            <v>137.11000000000001</v>
          </cell>
          <cell r="H618">
            <v>137.49</v>
          </cell>
          <cell r="I618">
            <v>928</v>
          </cell>
          <cell r="J618">
            <v>129014.9</v>
          </cell>
          <cell r="K618">
            <v>43382</v>
          </cell>
          <cell r="L618">
            <v>36</v>
          </cell>
          <cell r="M618" t="str">
            <v>INF109KC1CZ3</v>
          </cell>
        </row>
        <row r="619">
          <cell r="A619" t="str">
            <v>ICICIB22</v>
          </cell>
          <cell r="B619" t="str">
            <v>EQ</v>
          </cell>
          <cell r="C619">
            <v>33.5</v>
          </cell>
          <cell r="D619">
            <v>33.64</v>
          </cell>
          <cell r="E619">
            <v>32.799999999999997</v>
          </cell>
          <cell r="F619">
            <v>32.909999999999997</v>
          </cell>
          <cell r="G619">
            <v>32.99</v>
          </cell>
          <cell r="H619">
            <v>33.04</v>
          </cell>
          <cell r="I619">
            <v>228935</v>
          </cell>
          <cell r="J619">
            <v>7562578.71</v>
          </cell>
          <cell r="K619">
            <v>43382</v>
          </cell>
          <cell r="L619">
            <v>1348</v>
          </cell>
          <cell r="M619" t="str">
            <v>INF109KB15Y7</v>
          </cell>
        </row>
        <row r="620">
          <cell r="A620" t="str">
            <v>ICICIBANK</v>
          </cell>
          <cell r="B620" t="str">
            <v>EQ</v>
          </cell>
          <cell r="C620">
            <v>311.45</v>
          </cell>
          <cell r="D620">
            <v>311.89999999999998</v>
          </cell>
          <cell r="E620">
            <v>303</v>
          </cell>
          <cell r="F620">
            <v>306.25</v>
          </cell>
          <cell r="G620">
            <v>304.95</v>
          </cell>
          <cell r="H620">
            <v>310.85000000000002</v>
          </cell>
          <cell r="I620">
            <v>14852835</v>
          </cell>
          <cell r="J620">
            <v>4555160647.25</v>
          </cell>
          <cell r="K620">
            <v>43382</v>
          </cell>
          <cell r="L620">
            <v>109796</v>
          </cell>
          <cell r="M620" t="str">
            <v>INE090A01021</v>
          </cell>
        </row>
        <row r="621">
          <cell r="A621" t="str">
            <v>ICICIGI</v>
          </cell>
          <cell r="B621" t="str">
            <v>EQ</v>
          </cell>
          <cell r="C621">
            <v>765.75</v>
          </cell>
          <cell r="D621">
            <v>765.75</v>
          </cell>
          <cell r="E621">
            <v>695.6</v>
          </cell>
          <cell r="F621">
            <v>734.65</v>
          </cell>
          <cell r="G621">
            <v>736.15</v>
          </cell>
          <cell r="H621">
            <v>759.65</v>
          </cell>
          <cell r="I621">
            <v>629970</v>
          </cell>
          <cell r="J621">
            <v>471843037.64999998</v>
          </cell>
          <cell r="K621">
            <v>43382</v>
          </cell>
          <cell r="L621">
            <v>15607</v>
          </cell>
          <cell r="M621" t="str">
            <v>INE765G01017</v>
          </cell>
        </row>
        <row r="622">
          <cell r="A622" t="str">
            <v>ICICIGOLD</v>
          </cell>
          <cell r="B622" t="str">
            <v>EQ</v>
          </cell>
          <cell r="C622">
            <v>283.89999999999998</v>
          </cell>
          <cell r="D622">
            <v>283.89999999999998</v>
          </cell>
          <cell r="E622">
            <v>278.3</v>
          </cell>
          <cell r="F622">
            <v>282.14999999999998</v>
          </cell>
          <cell r="G622">
            <v>282.14999999999998</v>
          </cell>
          <cell r="H622">
            <v>283.95</v>
          </cell>
          <cell r="I622">
            <v>1969</v>
          </cell>
          <cell r="J622">
            <v>556430.25</v>
          </cell>
          <cell r="K622">
            <v>43382</v>
          </cell>
          <cell r="L622">
            <v>76</v>
          </cell>
          <cell r="M622" t="str">
            <v>INF109KB1WF4</v>
          </cell>
        </row>
        <row r="623">
          <cell r="A623" t="str">
            <v>ICICILOVOL</v>
          </cell>
          <cell r="B623" t="str">
            <v>EQ</v>
          </cell>
          <cell r="C623">
            <v>83.63</v>
          </cell>
          <cell r="D623">
            <v>83.63</v>
          </cell>
          <cell r="E623">
            <v>83.04</v>
          </cell>
          <cell r="F623">
            <v>83.44</v>
          </cell>
          <cell r="G623">
            <v>83.44</v>
          </cell>
          <cell r="H623">
            <v>82.93</v>
          </cell>
          <cell r="I623">
            <v>1216</v>
          </cell>
          <cell r="J623">
            <v>101398.56</v>
          </cell>
          <cell r="K623">
            <v>43382</v>
          </cell>
          <cell r="L623">
            <v>11</v>
          </cell>
          <cell r="M623" t="str">
            <v>INF109KB10T8</v>
          </cell>
        </row>
        <row r="624">
          <cell r="A624" t="str">
            <v>ICICIMCAP</v>
          </cell>
          <cell r="B624" t="str">
            <v>EQ</v>
          </cell>
          <cell r="C624">
            <v>60.32</v>
          </cell>
          <cell r="D624">
            <v>60.51</v>
          </cell>
          <cell r="E624">
            <v>59.5</v>
          </cell>
          <cell r="F624">
            <v>60.34</v>
          </cell>
          <cell r="G624">
            <v>60.12</v>
          </cell>
          <cell r="H624">
            <v>60.32</v>
          </cell>
          <cell r="I624">
            <v>7115</v>
          </cell>
          <cell r="J624">
            <v>427512.21</v>
          </cell>
          <cell r="K624">
            <v>43382</v>
          </cell>
          <cell r="L624">
            <v>65</v>
          </cell>
          <cell r="M624" t="str">
            <v>INF109KB1XT3</v>
          </cell>
        </row>
        <row r="625">
          <cell r="A625" t="str">
            <v>ICICINF100</v>
          </cell>
          <cell r="B625" t="str">
            <v>EQ</v>
          </cell>
          <cell r="C625">
            <v>113</v>
          </cell>
          <cell r="D625">
            <v>113</v>
          </cell>
          <cell r="E625">
            <v>111.32</v>
          </cell>
          <cell r="F625">
            <v>111.97</v>
          </cell>
          <cell r="G625">
            <v>111.97</v>
          </cell>
          <cell r="H625">
            <v>111.15</v>
          </cell>
          <cell r="I625">
            <v>3287</v>
          </cell>
          <cell r="J625">
            <v>367550.79</v>
          </cell>
          <cell r="K625">
            <v>43382</v>
          </cell>
          <cell r="L625">
            <v>15</v>
          </cell>
          <cell r="M625" t="str">
            <v>INF109KA1962</v>
          </cell>
        </row>
        <row r="626">
          <cell r="A626" t="str">
            <v>ICICINIFTY</v>
          </cell>
          <cell r="B626" t="str">
            <v>EQ</v>
          </cell>
          <cell r="C626">
            <v>107</v>
          </cell>
          <cell r="D626">
            <v>108.1</v>
          </cell>
          <cell r="E626">
            <v>106.76</v>
          </cell>
          <cell r="F626">
            <v>107.11</v>
          </cell>
          <cell r="G626">
            <v>107.14</v>
          </cell>
          <cell r="H626">
            <v>107.5</v>
          </cell>
          <cell r="I626">
            <v>40620</v>
          </cell>
          <cell r="J626">
            <v>4361358.42</v>
          </cell>
          <cell r="K626">
            <v>43382</v>
          </cell>
          <cell r="L626">
            <v>2153</v>
          </cell>
          <cell r="M626" t="str">
            <v>INF109K012R6</v>
          </cell>
        </row>
        <row r="627">
          <cell r="A627" t="str">
            <v>ICICINV20</v>
          </cell>
          <cell r="B627" t="str">
            <v>EQ</v>
          </cell>
          <cell r="C627">
            <v>51.98</v>
          </cell>
          <cell r="D627">
            <v>51.98</v>
          </cell>
          <cell r="E627">
            <v>51.32</v>
          </cell>
          <cell r="F627">
            <v>51.43</v>
          </cell>
          <cell r="G627">
            <v>51.42</v>
          </cell>
          <cell r="H627">
            <v>51.79</v>
          </cell>
          <cell r="I627">
            <v>3912</v>
          </cell>
          <cell r="J627">
            <v>202129.45</v>
          </cell>
          <cell r="K627">
            <v>43382</v>
          </cell>
          <cell r="L627">
            <v>48</v>
          </cell>
          <cell r="M627" t="str">
            <v>INF109KB1WY5</v>
          </cell>
        </row>
        <row r="628">
          <cell r="A628" t="str">
            <v>ICICINXT50</v>
          </cell>
          <cell r="B628" t="str">
            <v>EQ</v>
          </cell>
          <cell r="C628">
            <v>257.75</v>
          </cell>
          <cell r="D628">
            <v>257.75</v>
          </cell>
          <cell r="E628">
            <v>252.75</v>
          </cell>
          <cell r="F628">
            <v>255.88</v>
          </cell>
          <cell r="G628">
            <v>255.88</v>
          </cell>
          <cell r="H628">
            <v>255</v>
          </cell>
          <cell r="I628">
            <v>814</v>
          </cell>
          <cell r="J628">
            <v>207676.94</v>
          </cell>
          <cell r="K628">
            <v>43382</v>
          </cell>
          <cell r="L628">
            <v>10</v>
          </cell>
          <cell r="M628" t="str">
            <v>INF109KC1JI4</v>
          </cell>
        </row>
        <row r="629">
          <cell r="A629" t="str">
            <v>ICICIPRULI</v>
          </cell>
          <cell r="B629" t="str">
            <v>EQ</v>
          </cell>
          <cell r="C629">
            <v>317.2</v>
          </cell>
          <cell r="D629">
            <v>321.5</v>
          </cell>
          <cell r="E629">
            <v>310</v>
          </cell>
          <cell r="F629">
            <v>316.95</v>
          </cell>
          <cell r="G629">
            <v>316.2</v>
          </cell>
          <cell r="H629">
            <v>318.3</v>
          </cell>
          <cell r="I629">
            <v>988089</v>
          </cell>
          <cell r="J629">
            <v>310820827.44999999</v>
          </cell>
          <cell r="K629">
            <v>43382</v>
          </cell>
          <cell r="L629">
            <v>35257</v>
          </cell>
          <cell r="M629" t="str">
            <v>INE726G01019</v>
          </cell>
        </row>
        <row r="630">
          <cell r="A630" t="str">
            <v>ICICISENSX</v>
          </cell>
          <cell r="B630" t="str">
            <v>EQ</v>
          </cell>
          <cell r="C630">
            <v>362.85</v>
          </cell>
          <cell r="D630">
            <v>362.85</v>
          </cell>
          <cell r="E630">
            <v>362.55</v>
          </cell>
          <cell r="F630">
            <v>362.55</v>
          </cell>
          <cell r="G630">
            <v>362.55</v>
          </cell>
          <cell r="H630">
            <v>362.45</v>
          </cell>
          <cell r="I630">
            <v>7</v>
          </cell>
          <cell r="J630">
            <v>2538.4499999999998</v>
          </cell>
          <cell r="K630">
            <v>43382</v>
          </cell>
          <cell r="L630">
            <v>2</v>
          </cell>
          <cell r="M630" t="str">
            <v>INF346A01034</v>
          </cell>
        </row>
        <row r="631">
          <cell r="A631" t="str">
            <v>ICIL</v>
          </cell>
          <cell r="B631" t="str">
            <v>EQ</v>
          </cell>
          <cell r="C631">
            <v>57.5</v>
          </cell>
          <cell r="D631">
            <v>60.3</v>
          </cell>
          <cell r="E631">
            <v>53.9</v>
          </cell>
          <cell r="F631">
            <v>54.6</v>
          </cell>
          <cell r="G631">
            <v>54</v>
          </cell>
          <cell r="H631">
            <v>57.2</v>
          </cell>
          <cell r="I631">
            <v>291322</v>
          </cell>
          <cell r="J631">
            <v>16150543.5</v>
          </cell>
          <cell r="K631">
            <v>43382</v>
          </cell>
          <cell r="L631">
            <v>2589</v>
          </cell>
          <cell r="M631" t="str">
            <v>INE483B01026</v>
          </cell>
        </row>
        <row r="632">
          <cell r="A632" t="str">
            <v>ICRA</v>
          </cell>
          <cell r="B632" t="str">
            <v>EQ</v>
          </cell>
          <cell r="C632">
            <v>3422.35</v>
          </cell>
          <cell r="D632">
            <v>3450</v>
          </cell>
          <cell r="E632">
            <v>3406.1</v>
          </cell>
          <cell r="F632">
            <v>3438.15</v>
          </cell>
          <cell r="G632">
            <v>3440</v>
          </cell>
          <cell r="H632">
            <v>3467.5</v>
          </cell>
          <cell r="I632">
            <v>25983</v>
          </cell>
          <cell r="J632">
            <v>89368990.799999997</v>
          </cell>
          <cell r="K632">
            <v>43382</v>
          </cell>
          <cell r="L632">
            <v>354</v>
          </cell>
          <cell r="M632" t="str">
            <v>INE725G01011</v>
          </cell>
        </row>
        <row r="633">
          <cell r="A633" t="str">
            <v>ICSA</v>
          </cell>
          <cell r="B633" t="str">
            <v>BE</v>
          </cell>
          <cell r="C633">
            <v>1.2</v>
          </cell>
          <cell r="D633">
            <v>1.2</v>
          </cell>
          <cell r="E633">
            <v>1.1499999999999999</v>
          </cell>
          <cell r="F633">
            <v>1.1499999999999999</v>
          </cell>
          <cell r="G633">
            <v>1.1499999999999999</v>
          </cell>
          <cell r="H633">
            <v>1.1499999999999999</v>
          </cell>
          <cell r="I633">
            <v>11883</v>
          </cell>
          <cell r="J633">
            <v>14251.2</v>
          </cell>
          <cell r="K633">
            <v>43382</v>
          </cell>
          <cell r="L633">
            <v>20</v>
          </cell>
          <cell r="M633" t="str">
            <v>INE306B01029</v>
          </cell>
        </row>
        <row r="634">
          <cell r="A634" t="str">
            <v>IDBI</v>
          </cell>
          <cell r="B634" t="str">
            <v>EQ</v>
          </cell>
          <cell r="C634">
            <v>58.6</v>
          </cell>
          <cell r="D634">
            <v>59.05</v>
          </cell>
          <cell r="E634">
            <v>58</v>
          </cell>
          <cell r="F634">
            <v>58.8</v>
          </cell>
          <cell r="G634">
            <v>58.85</v>
          </cell>
          <cell r="H634">
            <v>58.65</v>
          </cell>
          <cell r="I634">
            <v>8794024</v>
          </cell>
          <cell r="J634">
            <v>514992151.64999998</v>
          </cell>
          <cell r="K634">
            <v>43382</v>
          </cell>
          <cell r="L634">
            <v>12683</v>
          </cell>
          <cell r="M634" t="str">
            <v>INE008A01015</v>
          </cell>
        </row>
        <row r="635">
          <cell r="A635" t="str">
            <v>IDBIGOLD</v>
          </cell>
          <cell r="B635" t="str">
            <v>EQ</v>
          </cell>
          <cell r="C635">
            <v>2900</v>
          </cell>
          <cell r="D635">
            <v>2950</v>
          </cell>
          <cell r="E635">
            <v>2900</v>
          </cell>
          <cell r="F635">
            <v>2911</v>
          </cell>
          <cell r="G635">
            <v>2911</v>
          </cell>
          <cell r="H635">
            <v>2905</v>
          </cell>
          <cell r="I635">
            <v>379</v>
          </cell>
          <cell r="J635">
            <v>1102343.25</v>
          </cell>
          <cell r="K635">
            <v>43382</v>
          </cell>
          <cell r="L635">
            <v>12</v>
          </cell>
          <cell r="M635" t="str">
            <v>INF397L01554</v>
          </cell>
        </row>
        <row r="636">
          <cell r="A636" t="str">
            <v>IDEA</v>
          </cell>
          <cell r="B636" t="str">
            <v>EQ</v>
          </cell>
          <cell r="C636">
            <v>33.950000000000003</v>
          </cell>
          <cell r="D636">
            <v>35.1</v>
          </cell>
          <cell r="E636">
            <v>33.450000000000003</v>
          </cell>
          <cell r="F636">
            <v>34.450000000000003</v>
          </cell>
          <cell r="G636">
            <v>34.4</v>
          </cell>
          <cell r="H636">
            <v>33.65</v>
          </cell>
          <cell r="I636">
            <v>19426780</v>
          </cell>
          <cell r="J636">
            <v>664659019.5</v>
          </cell>
          <cell r="K636">
            <v>43382</v>
          </cell>
          <cell r="L636">
            <v>39861</v>
          </cell>
          <cell r="M636" t="str">
            <v>INE669E01016</v>
          </cell>
        </row>
        <row r="637">
          <cell r="A637" t="str">
            <v>IDFC</v>
          </cell>
          <cell r="B637" t="str">
            <v>EQ</v>
          </cell>
          <cell r="C637">
            <v>37.299999999999997</v>
          </cell>
          <cell r="D637">
            <v>37.700000000000003</v>
          </cell>
          <cell r="E637">
            <v>35.549999999999997</v>
          </cell>
          <cell r="F637">
            <v>36.700000000000003</v>
          </cell>
          <cell r="G637">
            <v>36.9</v>
          </cell>
          <cell r="H637">
            <v>37.15</v>
          </cell>
          <cell r="I637">
            <v>5174363</v>
          </cell>
          <cell r="J637">
            <v>189896989.94999999</v>
          </cell>
          <cell r="K637">
            <v>43382</v>
          </cell>
          <cell r="L637">
            <v>11010</v>
          </cell>
          <cell r="M637" t="str">
            <v>INE043D01016</v>
          </cell>
        </row>
        <row r="638">
          <cell r="A638" t="str">
            <v>IDFCBANK</v>
          </cell>
          <cell r="B638" t="str">
            <v>EQ</v>
          </cell>
          <cell r="C638">
            <v>33.85</v>
          </cell>
          <cell r="D638">
            <v>34.299999999999997</v>
          </cell>
          <cell r="E638">
            <v>32.75</v>
          </cell>
          <cell r="F638">
            <v>33.6</v>
          </cell>
          <cell r="G638">
            <v>33.799999999999997</v>
          </cell>
          <cell r="H638">
            <v>33.75</v>
          </cell>
          <cell r="I638">
            <v>13675803</v>
          </cell>
          <cell r="J638">
            <v>458542594.85000002</v>
          </cell>
          <cell r="K638">
            <v>43382</v>
          </cell>
          <cell r="L638">
            <v>22143</v>
          </cell>
          <cell r="M638" t="str">
            <v>INE092T01019</v>
          </cell>
        </row>
        <row r="639">
          <cell r="A639" t="str">
            <v>IEX</v>
          </cell>
          <cell r="B639" t="str">
            <v>EQ</v>
          </cell>
          <cell r="C639">
            <v>1641.1</v>
          </cell>
          <cell r="D639">
            <v>1646.9</v>
          </cell>
          <cell r="E639">
            <v>1618.4</v>
          </cell>
          <cell r="F639">
            <v>1625.15</v>
          </cell>
          <cell r="G639">
            <v>1625</v>
          </cell>
          <cell r="H639">
            <v>1633.8</v>
          </cell>
          <cell r="I639">
            <v>10096</v>
          </cell>
          <cell r="J639">
            <v>16434923.300000001</v>
          </cell>
          <cell r="K639">
            <v>43382</v>
          </cell>
          <cell r="L639">
            <v>2045</v>
          </cell>
          <cell r="M639" t="str">
            <v>INE022Q01012</v>
          </cell>
        </row>
        <row r="640">
          <cell r="A640" t="str">
            <v>IFBAGRO</v>
          </cell>
          <cell r="B640" t="str">
            <v>EQ</v>
          </cell>
          <cell r="C640">
            <v>550.04999999999995</v>
          </cell>
          <cell r="D640">
            <v>550.04999999999995</v>
          </cell>
          <cell r="E640">
            <v>501.1</v>
          </cell>
          <cell r="F640">
            <v>517.9</v>
          </cell>
          <cell r="G640">
            <v>510</v>
          </cell>
          <cell r="H640">
            <v>549.20000000000005</v>
          </cell>
          <cell r="I640">
            <v>4269</v>
          </cell>
          <cell r="J640">
            <v>2235026.65</v>
          </cell>
          <cell r="K640">
            <v>43382</v>
          </cell>
          <cell r="L640">
            <v>226</v>
          </cell>
          <cell r="M640" t="str">
            <v>INE076C01018</v>
          </cell>
        </row>
        <row r="641">
          <cell r="A641" t="str">
            <v>IFBIND</v>
          </cell>
          <cell r="B641" t="str">
            <v>EQ</v>
          </cell>
          <cell r="C641">
            <v>950</v>
          </cell>
          <cell r="D641">
            <v>961.35</v>
          </cell>
          <cell r="E641">
            <v>908.55</v>
          </cell>
          <cell r="F641">
            <v>924.45</v>
          </cell>
          <cell r="G641">
            <v>915.35</v>
          </cell>
          <cell r="H641">
            <v>929.65</v>
          </cell>
          <cell r="I641">
            <v>8679</v>
          </cell>
          <cell r="J641">
            <v>8088068.5999999996</v>
          </cell>
          <cell r="K641">
            <v>43382</v>
          </cell>
          <cell r="L641">
            <v>879</v>
          </cell>
          <cell r="M641" t="str">
            <v>INE559A01017</v>
          </cell>
        </row>
        <row r="642">
          <cell r="A642" t="str">
            <v>IFCI</v>
          </cell>
          <cell r="B642" t="str">
            <v>EQ</v>
          </cell>
          <cell r="C642">
            <v>12.1</v>
          </cell>
          <cell r="D642">
            <v>12.35</v>
          </cell>
          <cell r="E642">
            <v>11.75</v>
          </cell>
          <cell r="F642">
            <v>12.15</v>
          </cell>
          <cell r="G642">
            <v>12.1</v>
          </cell>
          <cell r="H642">
            <v>12</v>
          </cell>
          <cell r="I642">
            <v>4982401</v>
          </cell>
          <cell r="J642">
            <v>60242326.950000003</v>
          </cell>
          <cell r="K642">
            <v>43382</v>
          </cell>
          <cell r="L642">
            <v>3726</v>
          </cell>
          <cell r="M642" t="str">
            <v>INE039A01010</v>
          </cell>
        </row>
        <row r="643">
          <cell r="A643" t="str">
            <v>IFGLEXPOR</v>
          </cell>
          <cell r="B643" t="str">
            <v>EQ</v>
          </cell>
          <cell r="C643">
            <v>221</v>
          </cell>
          <cell r="D643">
            <v>221</v>
          </cell>
          <cell r="E643">
            <v>207.3</v>
          </cell>
          <cell r="F643">
            <v>210</v>
          </cell>
          <cell r="G643">
            <v>219</v>
          </cell>
          <cell r="H643">
            <v>218.45</v>
          </cell>
          <cell r="I643">
            <v>20510</v>
          </cell>
          <cell r="J643">
            <v>4307990.0999999996</v>
          </cell>
          <cell r="K643">
            <v>43382</v>
          </cell>
          <cell r="L643">
            <v>70</v>
          </cell>
          <cell r="M643" t="str">
            <v>INE133Y01011</v>
          </cell>
        </row>
        <row r="644">
          <cell r="A644" t="str">
            <v>IGARASHI</v>
          </cell>
          <cell r="B644" t="str">
            <v>EQ</v>
          </cell>
          <cell r="C644">
            <v>628.29999999999995</v>
          </cell>
          <cell r="D644">
            <v>639.75</v>
          </cell>
          <cell r="E644">
            <v>606.1</v>
          </cell>
          <cell r="F644">
            <v>630.79999999999995</v>
          </cell>
          <cell r="G644">
            <v>639</v>
          </cell>
          <cell r="H644">
            <v>625.6</v>
          </cell>
          <cell r="I644">
            <v>9462</v>
          </cell>
          <cell r="J644">
            <v>5904055.7999999998</v>
          </cell>
          <cell r="K644">
            <v>43382</v>
          </cell>
          <cell r="L644">
            <v>517</v>
          </cell>
          <cell r="M644" t="str">
            <v>INE188B01013</v>
          </cell>
        </row>
        <row r="645">
          <cell r="A645" t="str">
            <v>IGL</v>
          </cell>
          <cell r="B645" t="str">
            <v>EQ</v>
          </cell>
          <cell r="C645">
            <v>220.35</v>
          </cell>
          <cell r="D645">
            <v>226.85</v>
          </cell>
          <cell r="E645">
            <v>220.35</v>
          </cell>
          <cell r="F645">
            <v>224.1</v>
          </cell>
          <cell r="G645">
            <v>224.45</v>
          </cell>
          <cell r="H645">
            <v>220.95</v>
          </cell>
          <cell r="I645">
            <v>1609275</v>
          </cell>
          <cell r="J645">
            <v>359488063.35000002</v>
          </cell>
          <cell r="K645">
            <v>43382</v>
          </cell>
          <cell r="L645">
            <v>37850</v>
          </cell>
          <cell r="M645" t="str">
            <v>INE203G01027</v>
          </cell>
        </row>
        <row r="646">
          <cell r="A646" t="str">
            <v>IGPL</v>
          </cell>
          <cell r="B646" t="str">
            <v>EQ</v>
          </cell>
          <cell r="C646">
            <v>352</v>
          </cell>
          <cell r="D646">
            <v>363</v>
          </cell>
          <cell r="E646">
            <v>344.95</v>
          </cell>
          <cell r="F646">
            <v>349.2</v>
          </cell>
          <cell r="G646">
            <v>353</v>
          </cell>
          <cell r="H646">
            <v>349.9</v>
          </cell>
          <cell r="I646">
            <v>14812</v>
          </cell>
          <cell r="J646">
            <v>5214598.25</v>
          </cell>
          <cell r="K646">
            <v>43382</v>
          </cell>
          <cell r="L646">
            <v>1027</v>
          </cell>
          <cell r="M646" t="str">
            <v>INE204A01010</v>
          </cell>
        </row>
        <row r="647">
          <cell r="A647" t="str">
            <v>IIFL</v>
          </cell>
          <cell r="B647" t="str">
            <v>EQ</v>
          </cell>
          <cell r="C647">
            <v>428.95</v>
          </cell>
          <cell r="D647">
            <v>462.8</v>
          </cell>
          <cell r="E647">
            <v>412</v>
          </cell>
          <cell r="F647">
            <v>452.4</v>
          </cell>
          <cell r="G647">
            <v>451.65</v>
          </cell>
          <cell r="H647">
            <v>421.8</v>
          </cell>
          <cell r="I647">
            <v>429256</v>
          </cell>
          <cell r="J647">
            <v>188222529.40000001</v>
          </cell>
          <cell r="K647">
            <v>43382</v>
          </cell>
          <cell r="L647">
            <v>21994</v>
          </cell>
          <cell r="M647" t="str">
            <v>INE530B01024</v>
          </cell>
        </row>
        <row r="648">
          <cell r="A648" t="str">
            <v>IITL</v>
          </cell>
          <cell r="B648" t="str">
            <v>EQ</v>
          </cell>
          <cell r="C648">
            <v>83.15</v>
          </cell>
          <cell r="D648">
            <v>83.8</v>
          </cell>
          <cell r="E648">
            <v>79.8</v>
          </cell>
          <cell r="F648">
            <v>79.8</v>
          </cell>
          <cell r="G648">
            <v>80</v>
          </cell>
          <cell r="H648">
            <v>84</v>
          </cell>
          <cell r="I648">
            <v>1329</v>
          </cell>
          <cell r="J648">
            <v>108362.9</v>
          </cell>
          <cell r="K648">
            <v>43382</v>
          </cell>
          <cell r="L648">
            <v>8</v>
          </cell>
          <cell r="M648" t="str">
            <v>INE886A01014</v>
          </cell>
        </row>
        <row r="649">
          <cell r="A649" t="str">
            <v>IL&amp;FSENGG</v>
          </cell>
          <cell r="B649" t="str">
            <v>EQ</v>
          </cell>
          <cell r="C649">
            <v>20.7</v>
          </cell>
          <cell r="D649">
            <v>21</v>
          </cell>
          <cell r="E649">
            <v>20.399999999999999</v>
          </cell>
          <cell r="F649">
            <v>20.399999999999999</v>
          </cell>
          <cell r="G649">
            <v>20.399999999999999</v>
          </cell>
          <cell r="H649">
            <v>22.65</v>
          </cell>
          <cell r="I649">
            <v>225839</v>
          </cell>
          <cell r="J649">
            <v>4626010.3499999996</v>
          </cell>
          <cell r="K649">
            <v>43382</v>
          </cell>
          <cell r="L649">
            <v>585</v>
          </cell>
          <cell r="M649" t="str">
            <v>INE369I01014</v>
          </cell>
        </row>
        <row r="650">
          <cell r="A650" t="str">
            <v>IL&amp;FSTRANS</v>
          </cell>
          <cell r="B650" t="str">
            <v>EQ</v>
          </cell>
          <cell r="C650">
            <v>24.65</v>
          </cell>
          <cell r="D650">
            <v>25.9</v>
          </cell>
          <cell r="E650">
            <v>24.65</v>
          </cell>
          <cell r="F650">
            <v>24.65</v>
          </cell>
          <cell r="G650">
            <v>24.65</v>
          </cell>
          <cell r="H650">
            <v>27.35</v>
          </cell>
          <cell r="I650">
            <v>234050</v>
          </cell>
          <cell r="J650">
            <v>5788850.8499999996</v>
          </cell>
          <cell r="K650">
            <v>43382</v>
          </cell>
          <cell r="L650">
            <v>727</v>
          </cell>
          <cell r="M650" t="str">
            <v>INE975G01012</v>
          </cell>
        </row>
        <row r="651">
          <cell r="A651" t="str">
            <v>IMFA</v>
          </cell>
          <cell r="B651" t="str">
            <v>EQ</v>
          </cell>
          <cell r="C651">
            <v>254.1</v>
          </cell>
          <cell r="D651">
            <v>255.95</v>
          </cell>
          <cell r="E651">
            <v>243</v>
          </cell>
          <cell r="F651">
            <v>245.95</v>
          </cell>
          <cell r="G651">
            <v>244.5</v>
          </cell>
          <cell r="H651">
            <v>253.85</v>
          </cell>
          <cell r="I651">
            <v>22115</v>
          </cell>
          <cell r="J651">
            <v>5525273.9000000004</v>
          </cell>
          <cell r="K651">
            <v>43382</v>
          </cell>
          <cell r="L651">
            <v>942</v>
          </cell>
          <cell r="M651" t="str">
            <v>INE919H01018</v>
          </cell>
        </row>
        <row r="652">
          <cell r="A652" t="str">
            <v>IMPAL</v>
          </cell>
          <cell r="B652" t="str">
            <v>EQ</v>
          </cell>
          <cell r="C652">
            <v>821</v>
          </cell>
          <cell r="D652">
            <v>840</v>
          </cell>
          <cell r="E652">
            <v>805</v>
          </cell>
          <cell r="F652">
            <v>826.55</v>
          </cell>
          <cell r="G652">
            <v>835</v>
          </cell>
          <cell r="H652">
            <v>811.35</v>
          </cell>
          <cell r="I652">
            <v>1734</v>
          </cell>
          <cell r="J652">
            <v>1422627.5</v>
          </cell>
          <cell r="K652">
            <v>43382</v>
          </cell>
          <cell r="L652">
            <v>172</v>
          </cell>
          <cell r="M652" t="str">
            <v>INE547E01014</v>
          </cell>
        </row>
        <row r="653">
          <cell r="A653" t="str">
            <v>IMPEXFERRO</v>
          </cell>
          <cell r="B653" t="str">
            <v>BE</v>
          </cell>
          <cell r="C653">
            <v>0.45</v>
          </cell>
          <cell r="D653">
            <v>0.5</v>
          </cell>
          <cell r="E653">
            <v>0.45</v>
          </cell>
          <cell r="F653">
            <v>0.5</v>
          </cell>
          <cell r="G653">
            <v>0.5</v>
          </cell>
          <cell r="H653">
            <v>0.45</v>
          </cell>
          <cell r="I653">
            <v>3300</v>
          </cell>
          <cell r="J653">
            <v>1575</v>
          </cell>
          <cell r="K653">
            <v>43382</v>
          </cell>
          <cell r="L653">
            <v>6</v>
          </cell>
          <cell r="M653" t="str">
            <v>INE691G01015</v>
          </cell>
        </row>
        <row r="654">
          <cell r="A654" t="str">
            <v>INDBANK</v>
          </cell>
          <cell r="B654" t="str">
            <v>EQ</v>
          </cell>
          <cell r="C654">
            <v>9</v>
          </cell>
          <cell r="D654">
            <v>9.1</v>
          </cell>
          <cell r="E654">
            <v>8.6999999999999993</v>
          </cell>
          <cell r="F654">
            <v>8.85</v>
          </cell>
          <cell r="G654">
            <v>8.6999999999999993</v>
          </cell>
          <cell r="H654">
            <v>9.0500000000000007</v>
          </cell>
          <cell r="I654">
            <v>20497</v>
          </cell>
          <cell r="J654">
            <v>181525.75</v>
          </cell>
          <cell r="K654">
            <v>43382</v>
          </cell>
          <cell r="L654">
            <v>139</v>
          </cell>
          <cell r="M654" t="str">
            <v>INE841B01017</v>
          </cell>
        </row>
        <row r="655">
          <cell r="A655" t="str">
            <v>INDHOTEL</v>
          </cell>
          <cell r="B655" t="str">
            <v>EQ</v>
          </cell>
          <cell r="C655">
            <v>119.6</v>
          </cell>
          <cell r="D655">
            <v>121.8</v>
          </cell>
          <cell r="E655">
            <v>109.3</v>
          </cell>
          <cell r="F655">
            <v>118.7</v>
          </cell>
          <cell r="G655">
            <v>121.15</v>
          </cell>
          <cell r="H655">
            <v>118.85</v>
          </cell>
          <cell r="I655">
            <v>712705</v>
          </cell>
          <cell r="J655">
            <v>82096717.75</v>
          </cell>
          <cell r="K655">
            <v>43382</v>
          </cell>
          <cell r="L655">
            <v>10217</v>
          </cell>
          <cell r="M655" t="str">
            <v>INE053A01029</v>
          </cell>
        </row>
        <row r="656">
          <cell r="A656" t="str">
            <v>INDIACEM</v>
          </cell>
          <cell r="B656" t="str">
            <v>EQ</v>
          </cell>
          <cell r="C656">
            <v>92.5</v>
          </cell>
          <cell r="D656">
            <v>94.15</v>
          </cell>
          <cell r="E656">
            <v>89.25</v>
          </cell>
          <cell r="F656">
            <v>92.6</v>
          </cell>
          <cell r="G656">
            <v>92.6</v>
          </cell>
          <cell r="H656">
            <v>91.8</v>
          </cell>
          <cell r="I656">
            <v>5157724</v>
          </cell>
          <cell r="J656">
            <v>475236679.35000002</v>
          </cell>
          <cell r="K656">
            <v>43382</v>
          </cell>
          <cell r="L656">
            <v>21556</v>
          </cell>
          <cell r="M656" t="str">
            <v>INE383A01012</v>
          </cell>
        </row>
        <row r="657">
          <cell r="A657" t="str">
            <v>INDIAGLYCO</v>
          </cell>
          <cell r="B657" t="str">
            <v>EQ</v>
          </cell>
          <cell r="C657">
            <v>399.9</v>
          </cell>
          <cell r="D657">
            <v>403.9</v>
          </cell>
          <cell r="E657">
            <v>377.55</v>
          </cell>
          <cell r="F657">
            <v>381.6</v>
          </cell>
          <cell r="G657">
            <v>381.1</v>
          </cell>
          <cell r="H657">
            <v>397.4</v>
          </cell>
          <cell r="I657">
            <v>67348</v>
          </cell>
          <cell r="J657">
            <v>26045839.100000001</v>
          </cell>
          <cell r="K657">
            <v>43382</v>
          </cell>
          <cell r="L657">
            <v>1893</v>
          </cell>
          <cell r="M657" t="str">
            <v>INE560A01015</v>
          </cell>
        </row>
        <row r="658">
          <cell r="A658" t="str">
            <v>INDIANB</v>
          </cell>
          <cell r="B658" t="str">
            <v>EQ</v>
          </cell>
          <cell r="C658">
            <v>230.4</v>
          </cell>
          <cell r="D658">
            <v>234</v>
          </cell>
          <cell r="E658">
            <v>223.1</v>
          </cell>
          <cell r="F658">
            <v>225.7</v>
          </cell>
          <cell r="G658">
            <v>225.4</v>
          </cell>
          <cell r="H658">
            <v>230.4</v>
          </cell>
          <cell r="I658">
            <v>1509050</v>
          </cell>
          <cell r="J658">
            <v>344424670.05000001</v>
          </cell>
          <cell r="K658">
            <v>43382</v>
          </cell>
          <cell r="L658">
            <v>20540</v>
          </cell>
          <cell r="M658" t="str">
            <v>INE562A01011</v>
          </cell>
        </row>
        <row r="659">
          <cell r="A659" t="str">
            <v>INDIANCARD</v>
          </cell>
          <cell r="B659" t="str">
            <v>EQ</v>
          </cell>
          <cell r="C659">
            <v>123.55</v>
          </cell>
          <cell r="D659">
            <v>129.69999999999999</v>
          </cell>
          <cell r="E659">
            <v>117.25</v>
          </cell>
          <cell r="F659">
            <v>123.4</v>
          </cell>
          <cell r="G659">
            <v>120</v>
          </cell>
          <cell r="H659">
            <v>126</v>
          </cell>
          <cell r="I659">
            <v>2191</v>
          </cell>
          <cell r="J659">
            <v>271209.3</v>
          </cell>
          <cell r="K659">
            <v>43382</v>
          </cell>
          <cell r="L659">
            <v>89</v>
          </cell>
          <cell r="M659" t="str">
            <v>INE061A01014</v>
          </cell>
        </row>
        <row r="660">
          <cell r="A660" t="str">
            <v>INDIANHUME</v>
          </cell>
          <cell r="B660" t="str">
            <v>EQ</v>
          </cell>
          <cell r="C660">
            <v>246.3</v>
          </cell>
          <cell r="D660">
            <v>256.5</v>
          </cell>
          <cell r="E660">
            <v>246.3</v>
          </cell>
          <cell r="F660">
            <v>251.05</v>
          </cell>
          <cell r="G660">
            <v>251</v>
          </cell>
          <cell r="H660">
            <v>249.9</v>
          </cell>
          <cell r="I660">
            <v>18103</v>
          </cell>
          <cell r="J660">
            <v>4575356.8499999996</v>
          </cell>
          <cell r="K660">
            <v>43382</v>
          </cell>
          <cell r="L660">
            <v>595</v>
          </cell>
          <cell r="M660" t="str">
            <v>INE323C01030</v>
          </cell>
        </row>
        <row r="661">
          <cell r="A661" t="str">
            <v>INDIGO</v>
          </cell>
          <cell r="B661" t="str">
            <v>EQ</v>
          </cell>
          <cell r="C661">
            <v>775</v>
          </cell>
          <cell r="D661">
            <v>788</v>
          </cell>
          <cell r="E661">
            <v>691</v>
          </cell>
          <cell r="F661">
            <v>724.45</v>
          </cell>
          <cell r="G661">
            <v>725</v>
          </cell>
          <cell r="H661">
            <v>781.85</v>
          </cell>
          <cell r="I661">
            <v>2073604</v>
          </cell>
          <cell r="J661">
            <v>1502129585.5999999</v>
          </cell>
          <cell r="K661">
            <v>43382</v>
          </cell>
          <cell r="L661">
            <v>80569</v>
          </cell>
          <cell r="M661" t="str">
            <v>INE646L01027</v>
          </cell>
        </row>
        <row r="662">
          <cell r="A662" t="str">
            <v>INDLMETER</v>
          </cell>
          <cell r="B662" t="str">
            <v>EQ</v>
          </cell>
          <cell r="C662">
            <v>54.1</v>
          </cell>
          <cell r="D662">
            <v>57.5</v>
          </cell>
          <cell r="E662">
            <v>52</v>
          </cell>
          <cell r="F662">
            <v>52.7</v>
          </cell>
          <cell r="G662">
            <v>52.7</v>
          </cell>
          <cell r="H662">
            <v>53.9</v>
          </cell>
          <cell r="I662">
            <v>3440</v>
          </cell>
          <cell r="J662">
            <v>181296.65</v>
          </cell>
          <cell r="K662">
            <v>43382</v>
          </cell>
          <cell r="L662">
            <v>30</v>
          </cell>
          <cell r="M662" t="str">
            <v>INE065B01013</v>
          </cell>
        </row>
        <row r="663">
          <cell r="A663" t="str">
            <v>INDNIPPON</v>
          </cell>
          <cell r="B663" t="str">
            <v>EQ</v>
          </cell>
          <cell r="C663">
            <v>414</v>
          </cell>
          <cell r="D663">
            <v>423.45</v>
          </cell>
          <cell r="E663">
            <v>405</v>
          </cell>
          <cell r="F663">
            <v>413.1</v>
          </cell>
          <cell r="G663">
            <v>418</v>
          </cell>
          <cell r="H663">
            <v>418.55</v>
          </cell>
          <cell r="I663">
            <v>3728</v>
          </cell>
          <cell r="J663">
            <v>1533548.6</v>
          </cell>
          <cell r="K663">
            <v>43382</v>
          </cell>
          <cell r="L663">
            <v>271</v>
          </cell>
          <cell r="M663" t="str">
            <v>INE092B01025</v>
          </cell>
        </row>
        <row r="664">
          <cell r="A664" t="str">
            <v>INDOCO</v>
          </cell>
          <cell r="B664" t="str">
            <v>EQ</v>
          </cell>
          <cell r="C664">
            <v>153</v>
          </cell>
          <cell r="D664">
            <v>174.65</v>
          </cell>
          <cell r="E664">
            <v>153</v>
          </cell>
          <cell r="F664">
            <v>167.3</v>
          </cell>
          <cell r="G664">
            <v>166.5</v>
          </cell>
          <cell r="H664">
            <v>154.4</v>
          </cell>
          <cell r="I664">
            <v>126680</v>
          </cell>
          <cell r="J664">
            <v>20914643.800000001</v>
          </cell>
          <cell r="K664">
            <v>43382</v>
          </cell>
          <cell r="L664">
            <v>2667</v>
          </cell>
          <cell r="M664" t="str">
            <v>INE873D01024</v>
          </cell>
        </row>
        <row r="665">
          <cell r="A665" t="str">
            <v>INDORAMA</v>
          </cell>
          <cell r="B665" t="str">
            <v>EQ</v>
          </cell>
          <cell r="C665">
            <v>20.149999999999999</v>
          </cell>
          <cell r="D665">
            <v>20.25</v>
          </cell>
          <cell r="E665">
            <v>19</v>
          </cell>
          <cell r="F665">
            <v>19.55</v>
          </cell>
          <cell r="G665">
            <v>20</v>
          </cell>
          <cell r="H665">
            <v>20.100000000000001</v>
          </cell>
          <cell r="I665">
            <v>8705</v>
          </cell>
          <cell r="J665">
            <v>171628.79999999999</v>
          </cell>
          <cell r="K665">
            <v>43382</v>
          </cell>
          <cell r="L665">
            <v>67</v>
          </cell>
          <cell r="M665" t="str">
            <v>INE156A01020</v>
          </cell>
        </row>
        <row r="666">
          <cell r="A666" t="str">
            <v>INDOSOLAR</v>
          </cell>
          <cell r="B666" t="str">
            <v>BE</v>
          </cell>
          <cell r="C666">
            <v>3.5</v>
          </cell>
          <cell r="D666">
            <v>3.5</v>
          </cell>
          <cell r="E666">
            <v>3.25</v>
          </cell>
          <cell r="F666">
            <v>3.3</v>
          </cell>
          <cell r="G666">
            <v>3.25</v>
          </cell>
          <cell r="H666">
            <v>3.35</v>
          </cell>
          <cell r="I666">
            <v>126239</v>
          </cell>
          <cell r="J666">
            <v>415320.55</v>
          </cell>
          <cell r="K666">
            <v>43382</v>
          </cell>
          <cell r="L666">
            <v>160</v>
          </cell>
          <cell r="M666" t="str">
            <v>INE866K01015</v>
          </cell>
        </row>
        <row r="667">
          <cell r="A667" t="str">
            <v>INDOSTAR</v>
          </cell>
          <cell r="B667" t="str">
            <v>EQ</v>
          </cell>
          <cell r="C667">
            <v>284.3</v>
          </cell>
          <cell r="D667">
            <v>289.10000000000002</v>
          </cell>
          <cell r="E667">
            <v>279.64999999999998</v>
          </cell>
          <cell r="F667">
            <v>284.95</v>
          </cell>
          <cell r="G667">
            <v>289</v>
          </cell>
          <cell r="H667">
            <v>282.05</v>
          </cell>
          <cell r="I667">
            <v>182504</v>
          </cell>
          <cell r="J667">
            <v>51822167.200000003</v>
          </cell>
          <cell r="K667">
            <v>43382</v>
          </cell>
          <cell r="L667">
            <v>15556</v>
          </cell>
          <cell r="M667" t="str">
            <v>INE896L01010</v>
          </cell>
        </row>
        <row r="668">
          <cell r="A668" t="str">
            <v>INDOTECH</v>
          </cell>
          <cell r="B668" t="str">
            <v>EQ</v>
          </cell>
          <cell r="C668">
            <v>89.45</v>
          </cell>
          <cell r="D668">
            <v>91.7</v>
          </cell>
          <cell r="E668">
            <v>83.85</v>
          </cell>
          <cell r="F668">
            <v>84.2</v>
          </cell>
          <cell r="G668">
            <v>86</v>
          </cell>
          <cell r="H668">
            <v>87.7</v>
          </cell>
          <cell r="I668">
            <v>4194</v>
          </cell>
          <cell r="J668">
            <v>358139.75</v>
          </cell>
          <cell r="K668">
            <v>43382</v>
          </cell>
          <cell r="L668">
            <v>86</v>
          </cell>
          <cell r="M668" t="str">
            <v>INE332H01014</v>
          </cell>
        </row>
        <row r="669">
          <cell r="A669" t="str">
            <v>INDOTHAI</v>
          </cell>
          <cell r="B669" t="str">
            <v>EQ</v>
          </cell>
          <cell r="C669">
            <v>38</v>
          </cell>
          <cell r="D669">
            <v>39.35</v>
          </cell>
          <cell r="E669">
            <v>37.35</v>
          </cell>
          <cell r="F669">
            <v>38.950000000000003</v>
          </cell>
          <cell r="G669">
            <v>38</v>
          </cell>
          <cell r="H669">
            <v>38.35</v>
          </cell>
          <cell r="I669">
            <v>8676</v>
          </cell>
          <cell r="J669">
            <v>335601.15</v>
          </cell>
          <cell r="K669">
            <v>43382</v>
          </cell>
          <cell r="L669">
            <v>36</v>
          </cell>
          <cell r="M669" t="str">
            <v>INE337M01013</v>
          </cell>
        </row>
        <row r="670">
          <cell r="A670" t="str">
            <v>INDOWIND</v>
          </cell>
          <cell r="B670" t="str">
            <v>EQ</v>
          </cell>
          <cell r="C670">
            <v>3.95</v>
          </cell>
          <cell r="D670">
            <v>4.25</v>
          </cell>
          <cell r="E670">
            <v>3.95</v>
          </cell>
          <cell r="F670">
            <v>4</v>
          </cell>
          <cell r="G670">
            <v>4</v>
          </cell>
          <cell r="H670">
            <v>4.0999999999999996</v>
          </cell>
          <cell r="I670">
            <v>41723</v>
          </cell>
          <cell r="J670">
            <v>167404.5</v>
          </cell>
          <cell r="K670">
            <v>43382</v>
          </cell>
          <cell r="L670">
            <v>69</v>
          </cell>
          <cell r="M670" t="str">
            <v>INE227G01018</v>
          </cell>
        </row>
        <row r="671">
          <cell r="A671" t="str">
            <v>INDRAMEDCO</v>
          </cell>
          <cell r="B671" t="str">
            <v>EQ</v>
          </cell>
          <cell r="C671">
            <v>39.15</v>
          </cell>
          <cell r="D671">
            <v>39.35</v>
          </cell>
          <cell r="E671">
            <v>37.799999999999997</v>
          </cell>
          <cell r="F671">
            <v>38.35</v>
          </cell>
          <cell r="G671">
            <v>38.1</v>
          </cell>
          <cell r="H671">
            <v>38.85</v>
          </cell>
          <cell r="I671">
            <v>33697</v>
          </cell>
          <cell r="J671">
            <v>1299720.05</v>
          </cell>
          <cell r="K671">
            <v>43382</v>
          </cell>
          <cell r="L671">
            <v>225</v>
          </cell>
          <cell r="M671" t="str">
            <v>INE681B01017</v>
          </cell>
        </row>
        <row r="672">
          <cell r="A672" t="str">
            <v>INDSWFTLAB</v>
          </cell>
          <cell r="B672" t="str">
            <v>EQ</v>
          </cell>
          <cell r="C672">
            <v>59.75</v>
          </cell>
          <cell r="D672">
            <v>59.75</v>
          </cell>
          <cell r="E672">
            <v>54.7</v>
          </cell>
          <cell r="F672">
            <v>56.7</v>
          </cell>
          <cell r="G672">
            <v>57.8</v>
          </cell>
          <cell r="H672">
            <v>57.55</v>
          </cell>
          <cell r="I672">
            <v>17405</v>
          </cell>
          <cell r="J672">
            <v>987661.55</v>
          </cell>
          <cell r="K672">
            <v>43382</v>
          </cell>
          <cell r="L672">
            <v>127</v>
          </cell>
          <cell r="M672" t="str">
            <v>INE915B01019</v>
          </cell>
        </row>
        <row r="673">
          <cell r="A673" t="str">
            <v>INDSWFTLTD</v>
          </cell>
          <cell r="B673" t="str">
            <v>BE</v>
          </cell>
          <cell r="C673">
            <v>6.9</v>
          </cell>
          <cell r="D673">
            <v>7.15</v>
          </cell>
          <cell r="E673">
            <v>6.85</v>
          </cell>
          <cell r="F673">
            <v>6.85</v>
          </cell>
          <cell r="G673">
            <v>6.85</v>
          </cell>
          <cell r="H673">
            <v>7.2</v>
          </cell>
          <cell r="I673">
            <v>4569</v>
          </cell>
          <cell r="J673">
            <v>31528.25</v>
          </cell>
          <cell r="K673">
            <v>43382</v>
          </cell>
          <cell r="L673">
            <v>17</v>
          </cell>
          <cell r="M673" t="str">
            <v>INE788B01028</v>
          </cell>
        </row>
        <row r="674">
          <cell r="A674" t="str">
            <v>INDTERRAIN</v>
          </cell>
          <cell r="B674" t="str">
            <v>EQ</v>
          </cell>
          <cell r="C674">
            <v>127.2</v>
          </cell>
          <cell r="D674">
            <v>131</v>
          </cell>
          <cell r="E674">
            <v>122.75</v>
          </cell>
          <cell r="F674">
            <v>127.65</v>
          </cell>
          <cell r="G674">
            <v>123.5</v>
          </cell>
          <cell r="H674">
            <v>127.65</v>
          </cell>
          <cell r="I674">
            <v>28322</v>
          </cell>
          <cell r="J674">
            <v>3613740.3</v>
          </cell>
          <cell r="K674">
            <v>43382</v>
          </cell>
          <cell r="L674">
            <v>7929</v>
          </cell>
          <cell r="M674" t="str">
            <v>INE611L01021</v>
          </cell>
        </row>
        <row r="675">
          <cell r="A675" t="str">
            <v>INDUSINDBK</v>
          </cell>
          <cell r="B675" t="str">
            <v>EQ</v>
          </cell>
          <cell r="C675">
            <v>1608</v>
          </cell>
          <cell r="D675">
            <v>1619.05</v>
          </cell>
          <cell r="E675">
            <v>1590.1</v>
          </cell>
          <cell r="F675">
            <v>1607.9</v>
          </cell>
          <cell r="G675">
            <v>1604.25</v>
          </cell>
          <cell r="H675">
            <v>1600</v>
          </cell>
          <cell r="I675">
            <v>1065187</v>
          </cell>
          <cell r="J675">
            <v>1710495245.4000001</v>
          </cell>
          <cell r="K675">
            <v>43382</v>
          </cell>
          <cell r="L675">
            <v>42585</v>
          </cell>
          <cell r="M675" t="str">
            <v>INE095A01012</v>
          </cell>
        </row>
        <row r="676">
          <cell r="A676" t="str">
            <v>INEOSSTYRO</v>
          </cell>
          <cell r="B676" t="str">
            <v>EQ</v>
          </cell>
          <cell r="C676">
            <v>645.04999999999995</v>
          </cell>
          <cell r="D676">
            <v>663</v>
          </cell>
          <cell r="E676">
            <v>645.04999999999995</v>
          </cell>
          <cell r="F676">
            <v>658.35</v>
          </cell>
          <cell r="G676">
            <v>657</v>
          </cell>
          <cell r="H676">
            <v>662.55</v>
          </cell>
          <cell r="I676">
            <v>1120</v>
          </cell>
          <cell r="J676">
            <v>738674.95</v>
          </cell>
          <cell r="K676">
            <v>43382</v>
          </cell>
          <cell r="L676">
            <v>146</v>
          </cell>
          <cell r="M676" t="str">
            <v>INE189B01011</v>
          </cell>
        </row>
        <row r="677">
          <cell r="A677" t="str">
            <v>INFIBEAM</v>
          </cell>
          <cell r="B677" t="str">
            <v>EQ</v>
          </cell>
          <cell r="C677">
            <v>58.25</v>
          </cell>
          <cell r="D677">
            <v>61.3</v>
          </cell>
          <cell r="E677">
            <v>54.6</v>
          </cell>
          <cell r="F677">
            <v>58.6</v>
          </cell>
          <cell r="G677">
            <v>58.5</v>
          </cell>
          <cell r="H677">
            <v>58</v>
          </cell>
          <cell r="I677">
            <v>13951656</v>
          </cell>
          <cell r="J677">
            <v>819570376.25</v>
          </cell>
          <cell r="K677">
            <v>43382</v>
          </cell>
          <cell r="L677">
            <v>69149</v>
          </cell>
          <cell r="M677" t="str">
            <v>INE483S01020</v>
          </cell>
        </row>
        <row r="678">
          <cell r="A678" t="str">
            <v>INFINITE</v>
          </cell>
          <cell r="B678" t="str">
            <v>EQ</v>
          </cell>
          <cell r="C678">
            <v>461.95</v>
          </cell>
          <cell r="D678">
            <v>465</v>
          </cell>
          <cell r="E678">
            <v>460</v>
          </cell>
          <cell r="F678">
            <v>463.7</v>
          </cell>
          <cell r="G678">
            <v>463</v>
          </cell>
          <cell r="H678">
            <v>461.95</v>
          </cell>
          <cell r="I678">
            <v>62270</v>
          </cell>
          <cell r="J678">
            <v>28787677.699999999</v>
          </cell>
          <cell r="K678">
            <v>43382</v>
          </cell>
          <cell r="L678">
            <v>4238</v>
          </cell>
          <cell r="M678" t="str">
            <v>INE486J01014</v>
          </cell>
        </row>
        <row r="679">
          <cell r="A679" t="str">
            <v>INFRABEES</v>
          </cell>
          <cell r="B679" t="str">
            <v>EQ</v>
          </cell>
          <cell r="C679">
            <v>289.5</v>
          </cell>
          <cell r="D679">
            <v>292.64999999999998</v>
          </cell>
          <cell r="E679">
            <v>288.75</v>
          </cell>
          <cell r="F679">
            <v>288.8</v>
          </cell>
          <cell r="G679">
            <v>288.75</v>
          </cell>
          <cell r="H679">
            <v>289.83</v>
          </cell>
          <cell r="I679">
            <v>12829</v>
          </cell>
          <cell r="J679">
            <v>3712542.35</v>
          </cell>
          <cell r="K679">
            <v>43382</v>
          </cell>
          <cell r="L679">
            <v>23</v>
          </cell>
          <cell r="M679" t="str">
            <v>INF732E01268</v>
          </cell>
        </row>
        <row r="680">
          <cell r="A680" t="str">
            <v>INFRATEL</v>
          </cell>
          <cell r="B680" t="str">
            <v>EQ</v>
          </cell>
          <cell r="C680">
            <v>266.7</v>
          </cell>
          <cell r="D680">
            <v>273.89999999999998</v>
          </cell>
          <cell r="E680">
            <v>261.95</v>
          </cell>
          <cell r="F680">
            <v>266.5</v>
          </cell>
          <cell r="G680">
            <v>270</v>
          </cell>
          <cell r="H680">
            <v>266.7</v>
          </cell>
          <cell r="I680">
            <v>2128482</v>
          </cell>
          <cell r="J680">
            <v>572526735.04999995</v>
          </cell>
          <cell r="K680">
            <v>43382</v>
          </cell>
          <cell r="L680">
            <v>46167</v>
          </cell>
          <cell r="M680" t="str">
            <v>INE121J01017</v>
          </cell>
        </row>
        <row r="681">
          <cell r="A681" t="str">
            <v>INFY</v>
          </cell>
          <cell r="B681" t="str">
            <v>EQ</v>
          </cell>
          <cell r="C681">
            <v>717.1</v>
          </cell>
          <cell r="D681">
            <v>722.4</v>
          </cell>
          <cell r="E681">
            <v>702.65</v>
          </cell>
          <cell r="F681">
            <v>717.75</v>
          </cell>
          <cell r="G681">
            <v>721</v>
          </cell>
          <cell r="H681">
            <v>714.45</v>
          </cell>
          <cell r="I681">
            <v>6777212</v>
          </cell>
          <cell r="J681">
            <v>4818903576.8000002</v>
          </cell>
          <cell r="K681">
            <v>43382</v>
          </cell>
          <cell r="L681">
            <v>116349</v>
          </cell>
          <cell r="M681" t="str">
            <v>INE009A01021</v>
          </cell>
        </row>
        <row r="682">
          <cell r="A682" t="str">
            <v>INGERRAND</v>
          </cell>
          <cell r="B682" t="str">
            <v>EQ</v>
          </cell>
          <cell r="C682">
            <v>521.95000000000005</v>
          </cell>
          <cell r="D682">
            <v>521.95000000000005</v>
          </cell>
          <cell r="E682">
            <v>490.1</v>
          </cell>
          <cell r="F682">
            <v>503.9</v>
          </cell>
          <cell r="G682">
            <v>502</v>
          </cell>
          <cell r="H682">
            <v>500.2</v>
          </cell>
          <cell r="I682">
            <v>11630</v>
          </cell>
          <cell r="J682">
            <v>5834189.3499999996</v>
          </cell>
          <cell r="K682">
            <v>43382</v>
          </cell>
          <cell r="L682">
            <v>944</v>
          </cell>
          <cell r="M682" t="str">
            <v>INE177A01018</v>
          </cell>
        </row>
        <row r="683">
          <cell r="A683" t="str">
            <v>INOXLEISUR</v>
          </cell>
          <cell r="B683" t="str">
            <v>EQ</v>
          </cell>
          <cell r="C683">
            <v>203.5</v>
          </cell>
          <cell r="D683">
            <v>203.5</v>
          </cell>
          <cell r="E683">
            <v>187.9</v>
          </cell>
          <cell r="F683">
            <v>191.15</v>
          </cell>
          <cell r="G683">
            <v>189.6</v>
          </cell>
          <cell r="H683">
            <v>197.7</v>
          </cell>
          <cell r="I683">
            <v>362024</v>
          </cell>
          <cell r="J683">
            <v>70051860.25</v>
          </cell>
          <cell r="K683">
            <v>43382</v>
          </cell>
          <cell r="L683">
            <v>2034</v>
          </cell>
          <cell r="M683" t="str">
            <v>INE312H01016</v>
          </cell>
        </row>
        <row r="684">
          <cell r="A684" t="str">
            <v>INOXWIND</v>
          </cell>
          <cell r="B684" t="str">
            <v>EQ</v>
          </cell>
          <cell r="C684">
            <v>76.650000000000006</v>
          </cell>
          <cell r="D684">
            <v>78.8</v>
          </cell>
          <cell r="E684">
            <v>73.5</v>
          </cell>
          <cell r="F684">
            <v>74.900000000000006</v>
          </cell>
          <cell r="G684">
            <v>74.45</v>
          </cell>
          <cell r="H684">
            <v>76.5</v>
          </cell>
          <cell r="I684">
            <v>90026</v>
          </cell>
          <cell r="J684">
            <v>6864045.0499999998</v>
          </cell>
          <cell r="K684">
            <v>43382</v>
          </cell>
          <cell r="L684">
            <v>1964</v>
          </cell>
          <cell r="M684" t="str">
            <v>INE066P01011</v>
          </cell>
        </row>
        <row r="685">
          <cell r="A685" t="str">
            <v>INSECTICID</v>
          </cell>
          <cell r="B685" t="str">
            <v>EQ</v>
          </cell>
          <cell r="C685">
            <v>417.4</v>
          </cell>
          <cell r="D685">
            <v>424.4</v>
          </cell>
          <cell r="E685">
            <v>400</v>
          </cell>
          <cell r="F685">
            <v>402</v>
          </cell>
          <cell r="G685">
            <v>407.4</v>
          </cell>
          <cell r="H685">
            <v>420.15</v>
          </cell>
          <cell r="I685">
            <v>28391</v>
          </cell>
          <cell r="J685">
            <v>11471991.300000001</v>
          </cell>
          <cell r="K685">
            <v>43382</v>
          </cell>
          <cell r="L685">
            <v>1576</v>
          </cell>
          <cell r="M685" t="str">
            <v>INE070I01018</v>
          </cell>
        </row>
        <row r="686">
          <cell r="A686" t="str">
            <v>INTEGRA</v>
          </cell>
          <cell r="B686" t="str">
            <v>BE</v>
          </cell>
          <cell r="C686">
            <v>1.9</v>
          </cell>
          <cell r="D686">
            <v>1.9</v>
          </cell>
          <cell r="E686">
            <v>1.9</v>
          </cell>
          <cell r="F686">
            <v>1.9</v>
          </cell>
          <cell r="G686">
            <v>1.9</v>
          </cell>
          <cell r="H686">
            <v>1.85</v>
          </cell>
          <cell r="I686">
            <v>1</v>
          </cell>
          <cell r="J686">
            <v>1.9</v>
          </cell>
          <cell r="K686">
            <v>43382</v>
          </cell>
          <cell r="L686">
            <v>1</v>
          </cell>
          <cell r="M686" t="str">
            <v>INE418N01027</v>
          </cell>
        </row>
        <row r="687">
          <cell r="A687" t="str">
            <v>INTELLECT</v>
          </cell>
          <cell r="B687" t="str">
            <v>EQ</v>
          </cell>
          <cell r="C687">
            <v>197</v>
          </cell>
          <cell r="D687">
            <v>199.5</v>
          </cell>
          <cell r="E687">
            <v>190</v>
          </cell>
          <cell r="F687">
            <v>192.6</v>
          </cell>
          <cell r="G687">
            <v>193.95</v>
          </cell>
          <cell r="H687">
            <v>194.5</v>
          </cell>
          <cell r="I687">
            <v>355473</v>
          </cell>
          <cell r="J687">
            <v>68961503.799999997</v>
          </cell>
          <cell r="K687">
            <v>43382</v>
          </cell>
          <cell r="L687">
            <v>6456</v>
          </cell>
          <cell r="M687" t="str">
            <v>INE306R01017</v>
          </cell>
        </row>
        <row r="688">
          <cell r="A688" t="str">
            <v>INTENTECH</v>
          </cell>
          <cell r="B688" t="str">
            <v>BE</v>
          </cell>
          <cell r="C688">
            <v>39</v>
          </cell>
          <cell r="D688">
            <v>41.8</v>
          </cell>
          <cell r="E688">
            <v>39</v>
          </cell>
          <cell r="F688">
            <v>39.950000000000003</v>
          </cell>
          <cell r="G688">
            <v>40.700000000000003</v>
          </cell>
          <cell r="H688">
            <v>40</v>
          </cell>
          <cell r="I688">
            <v>6009</v>
          </cell>
          <cell r="J688">
            <v>238420.55</v>
          </cell>
          <cell r="K688">
            <v>43382</v>
          </cell>
          <cell r="L688">
            <v>36</v>
          </cell>
          <cell r="M688" t="str">
            <v>INE781A01025</v>
          </cell>
        </row>
        <row r="689">
          <cell r="A689" t="str">
            <v>INVENTURE</v>
          </cell>
          <cell r="B689" t="str">
            <v>EQ</v>
          </cell>
          <cell r="C689">
            <v>13.5</v>
          </cell>
          <cell r="D689">
            <v>14.25</v>
          </cell>
          <cell r="E689">
            <v>13.5</v>
          </cell>
          <cell r="F689">
            <v>13.95</v>
          </cell>
          <cell r="G689">
            <v>14</v>
          </cell>
          <cell r="H689">
            <v>13.8</v>
          </cell>
          <cell r="I689">
            <v>13960</v>
          </cell>
          <cell r="J689">
            <v>194020.7</v>
          </cell>
          <cell r="K689">
            <v>43382</v>
          </cell>
          <cell r="L689">
            <v>43</v>
          </cell>
          <cell r="M689" t="str">
            <v>INE878H01016</v>
          </cell>
        </row>
        <row r="690">
          <cell r="A690" t="str">
            <v>IOB</v>
          </cell>
          <cell r="B690" t="str">
            <v>EQ</v>
          </cell>
          <cell r="C690">
            <v>11.65</v>
          </cell>
          <cell r="D690">
            <v>12.1</v>
          </cell>
          <cell r="E690">
            <v>11.65</v>
          </cell>
          <cell r="F690">
            <v>11.85</v>
          </cell>
          <cell r="G690">
            <v>11.9</v>
          </cell>
          <cell r="H690">
            <v>11.55</v>
          </cell>
          <cell r="I690">
            <v>712019</v>
          </cell>
          <cell r="J690">
            <v>8490826.5</v>
          </cell>
          <cell r="K690">
            <v>43382</v>
          </cell>
          <cell r="L690">
            <v>1757</v>
          </cell>
          <cell r="M690" t="str">
            <v>INE565A01014</v>
          </cell>
        </row>
        <row r="691">
          <cell r="A691" t="str">
            <v>IOC</v>
          </cell>
          <cell r="B691" t="str">
            <v>EQ</v>
          </cell>
          <cell r="C691">
            <v>125.95</v>
          </cell>
          <cell r="D691">
            <v>126.7</v>
          </cell>
          <cell r="E691">
            <v>120.3</v>
          </cell>
          <cell r="F691">
            <v>122.65</v>
          </cell>
          <cell r="G691">
            <v>122.7</v>
          </cell>
          <cell r="H691">
            <v>124.85</v>
          </cell>
          <cell r="I691">
            <v>11260171</v>
          </cell>
          <cell r="J691">
            <v>1384189383.5</v>
          </cell>
          <cell r="K691">
            <v>43382</v>
          </cell>
          <cell r="L691">
            <v>87605</v>
          </cell>
          <cell r="M691" t="str">
            <v>INE242A01010</v>
          </cell>
        </row>
        <row r="692">
          <cell r="A692" t="str">
            <v>IOLCP</v>
          </cell>
          <cell r="B692" t="str">
            <v>EQ</v>
          </cell>
          <cell r="C692">
            <v>115.5</v>
          </cell>
          <cell r="D692">
            <v>115.5</v>
          </cell>
          <cell r="E692">
            <v>107.5</v>
          </cell>
          <cell r="F692">
            <v>111.45</v>
          </cell>
          <cell r="G692">
            <v>111.8</v>
          </cell>
          <cell r="H692">
            <v>111.05</v>
          </cell>
          <cell r="I692">
            <v>141904</v>
          </cell>
          <cell r="J692">
            <v>15794661.699999999</v>
          </cell>
          <cell r="K692">
            <v>43382</v>
          </cell>
          <cell r="L692">
            <v>1977</v>
          </cell>
          <cell r="M692" t="str">
            <v>INE485C01011</v>
          </cell>
        </row>
        <row r="693">
          <cell r="A693" t="str">
            <v>IPAPPM</v>
          </cell>
          <cell r="B693" t="str">
            <v>EQ</v>
          </cell>
          <cell r="C693">
            <v>412.5</v>
          </cell>
          <cell r="D693">
            <v>429.1</v>
          </cell>
          <cell r="E693">
            <v>409.5</v>
          </cell>
          <cell r="F693">
            <v>420.5</v>
          </cell>
          <cell r="G693">
            <v>421.85</v>
          </cell>
          <cell r="H693">
            <v>408.2</v>
          </cell>
          <cell r="I693">
            <v>121653</v>
          </cell>
          <cell r="J693">
            <v>50870047.399999999</v>
          </cell>
          <cell r="K693">
            <v>43382</v>
          </cell>
          <cell r="L693">
            <v>5137</v>
          </cell>
          <cell r="M693" t="str">
            <v>INE435A01028</v>
          </cell>
        </row>
        <row r="694">
          <cell r="A694" t="str">
            <v>IPCALAB</v>
          </cell>
          <cell r="B694" t="str">
            <v>EQ</v>
          </cell>
          <cell r="C694">
            <v>615</v>
          </cell>
          <cell r="D694">
            <v>640</v>
          </cell>
          <cell r="E694">
            <v>615</v>
          </cell>
          <cell r="F694">
            <v>626.70000000000005</v>
          </cell>
          <cell r="G694">
            <v>626</v>
          </cell>
          <cell r="H694">
            <v>615.54999999999995</v>
          </cell>
          <cell r="I694">
            <v>102926</v>
          </cell>
          <cell r="J694">
            <v>64539893.399999999</v>
          </cell>
          <cell r="K694">
            <v>43382</v>
          </cell>
          <cell r="L694">
            <v>7808</v>
          </cell>
          <cell r="M694" t="str">
            <v>INE571A01020</v>
          </cell>
        </row>
        <row r="695">
          <cell r="A695" t="str">
            <v>IRB</v>
          </cell>
          <cell r="B695" t="str">
            <v>EQ</v>
          </cell>
          <cell r="C695">
            <v>124.55</v>
          </cell>
          <cell r="D695">
            <v>128.5</v>
          </cell>
          <cell r="E695">
            <v>120.25</v>
          </cell>
          <cell r="F695">
            <v>125.1</v>
          </cell>
          <cell r="G695">
            <v>125</v>
          </cell>
          <cell r="H695">
            <v>124.35</v>
          </cell>
          <cell r="I695">
            <v>2312901</v>
          </cell>
          <cell r="J695">
            <v>288133199.30000001</v>
          </cell>
          <cell r="K695">
            <v>43382</v>
          </cell>
          <cell r="L695">
            <v>13674</v>
          </cell>
          <cell r="M695" t="str">
            <v>INE821I01014</v>
          </cell>
        </row>
        <row r="696">
          <cell r="A696" t="str">
            <v>IRCON</v>
          </cell>
          <cell r="B696" t="str">
            <v>EQ</v>
          </cell>
          <cell r="C696">
            <v>382.5</v>
          </cell>
          <cell r="D696">
            <v>386.25</v>
          </cell>
          <cell r="E696">
            <v>355</v>
          </cell>
          <cell r="F696">
            <v>363.65</v>
          </cell>
          <cell r="G696">
            <v>363.2</v>
          </cell>
          <cell r="H696">
            <v>382.05</v>
          </cell>
          <cell r="I696">
            <v>251694</v>
          </cell>
          <cell r="J696">
            <v>92532166.75</v>
          </cell>
          <cell r="K696">
            <v>43382</v>
          </cell>
          <cell r="L696">
            <v>7718</v>
          </cell>
          <cell r="M696" t="str">
            <v>INE962Y01013</v>
          </cell>
        </row>
        <row r="697">
          <cell r="A697" t="str">
            <v>ISEC</v>
          </cell>
          <cell r="B697" t="str">
            <v>EQ</v>
          </cell>
          <cell r="C697">
            <v>256</v>
          </cell>
          <cell r="D697">
            <v>256.14999999999998</v>
          </cell>
          <cell r="E697">
            <v>240.95</v>
          </cell>
          <cell r="F697">
            <v>243.35</v>
          </cell>
          <cell r="G697">
            <v>242.4</v>
          </cell>
          <cell r="H697">
            <v>249.95</v>
          </cell>
          <cell r="I697">
            <v>156907</v>
          </cell>
          <cell r="J697">
            <v>38365624.5</v>
          </cell>
          <cell r="K697">
            <v>43382</v>
          </cell>
          <cell r="L697">
            <v>10777</v>
          </cell>
          <cell r="M697" t="str">
            <v>INE763G01038</v>
          </cell>
        </row>
        <row r="698">
          <cell r="A698" t="str">
            <v>ISFT</v>
          </cell>
          <cell r="B698" t="str">
            <v>EQ</v>
          </cell>
          <cell r="C698">
            <v>165.95</v>
          </cell>
          <cell r="D698">
            <v>181.85</v>
          </cell>
          <cell r="E698">
            <v>156.19999999999999</v>
          </cell>
          <cell r="F698">
            <v>165</v>
          </cell>
          <cell r="G698">
            <v>169.4</v>
          </cell>
          <cell r="H698">
            <v>165.35</v>
          </cell>
          <cell r="I698">
            <v>48736</v>
          </cell>
          <cell r="J698">
            <v>8411254.1500000004</v>
          </cell>
          <cell r="K698">
            <v>43382</v>
          </cell>
          <cell r="L698">
            <v>1501</v>
          </cell>
          <cell r="M698" t="str">
            <v>INE566K01011</v>
          </cell>
        </row>
        <row r="699">
          <cell r="A699" t="str">
            <v>ISMTLTD</v>
          </cell>
          <cell r="B699" t="str">
            <v>EQ</v>
          </cell>
          <cell r="C699">
            <v>5.4</v>
          </cell>
          <cell r="D699">
            <v>5.4</v>
          </cell>
          <cell r="E699">
            <v>4.95</v>
          </cell>
          <cell r="F699">
            <v>5.15</v>
          </cell>
          <cell r="G699">
            <v>5.0999999999999996</v>
          </cell>
          <cell r="H699">
            <v>5.5</v>
          </cell>
          <cell r="I699">
            <v>134801</v>
          </cell>
          <cell r="J699">
            <v>694624.75</v>
          </cell>
          <cell r="K699">
            <v>43382</v>
          </cell>
          <cell r="L699">
            <v>130</v>
          </cell>
          <cell r="M699" t="str">
            <v>INE732F01019</v>
          </cell>
        </row>
        <row r="700">
          <cell r="A700" t="str">
            <v>ITC</v>
          </cell>
          <cell r="B700" t="str">
            <v>EQ</v>
          </cell>
          <cell r="C700">
            <v>275.5</v>
          </cell>
          <cell r="D700">
            <v>275.5</v>
          </cell>
          <cell r="E700">
            <v>267.75</v>
          </cell>
          <cell r="F700">
            <v>268.5</v>
          </cell>
          <cell r="G700">
            <v>267.95</v>
          </cell>
          <cell r="H700">
            <v>273.2</v>
          </cell>
          <cell r="I700">
            <v>10540674</v>
          </cell>
          <cell r="J700">
            <v>2859327449.9000001</v>
          </cell>
          <cell r="K700">
            <v>43382</v>
          </cell>
          <cell r="L700">
            <v>87278</v>
          </cell>
          <cell r="M700" t="str">
            <v>INE154A01025</v>
          </cell>
        </row>
        <row r="701">
          <cell r="A701" t="str">
            <v>ITDC</v>
          </cell>
          <cell r="B701" t="str">
            <v>EQ</v>
          </cell>
          <cell r="C701">
            <v>286.89999999999998</v>
          </cell>
          <cell r="D701">
            <v>294.45</v>
          </cell>
          <cell r="E701">
            <v>280.05</v>
          </cell>
          <cell r="F701">
            <v>281.85000000000002</v>
          </cell>
          <cell r="G701">
            <v>281.39999999999998</v>
          </cell>
          <cell r="H701">
            <v>281.7</v>
          </cell>
          <cell r="I701">
            <v>16074</v>
          </cell>
          <cell r="J701">
            <v>4589174.8499999996</v>
          </cell>
          <cell r="K701">
            <v>43382</v>
          </cell>
          <cell r="L701">
            <v>1117</v>
          </cell>
          <cell r="M701" t="str">
            <v>INE353K01014</v>
          </cell>
        </row>
        <row r="702">
          <cell r="A702" t="str">
            <v>ITDCEM</v>
          </cell>
          <cell r="B702" t="str">
            <v>EQ</v>
          </cell>
          <cell r="C702">
            <v>119</v>
          </cell>
          <cell r="D702">
            <v>119</v>
          </cell>
          <cell r="E702">
            <v>110.55</v>
          </cell>
          <cell r="F702">
            <v>112.75</v>
          </cell>
          <cell r="G702">
            <v>113.25</v>
          </cell>
          <cell r="H702">
            <v>117.95</v>
          </cell>
          <cell r="I702">
            <v>438042</v>
          </cell>
          <cell r="J702">
            <v>51172702.450000003</v>
          </cell>
          <cell r="K702">
            <v>43382</v>
          </cell>
          <cell r="L702">
            <v>1588</v>
          </cell>
          <cell r="M702" t="str">
            <v>INE686A01026</v>
          </cell>
        </row>
        <row r="703">
          <cell r="A703" t="str">
            <v>ITI</v>
          </cell>
          <cell r="B703" t="str">
            <v>EQ</v>
          </cell>
          <cell r="C703">
            <v>74.150000000000006</v>
          </cell>
          <cell r="D703">
            <v>74.650000000000006</v>
          </cell>
          <cell r="E703">
            <v>69.099999999999994</v>
          </cell>
          <cell r="F703">
            <v>70.3</v>
          </cell>
          <cell r="G703">
            <v>70</v>
          </cell>
          <cell r="H703">
            <v>73.75</v>
          </cell>
          <cell r="I703">
            <v>515189</v>
          </cell>
          <cell r="J703">
            <v>36883354.149999999</v>
          </cell>
          <cell r="K703">
            <v>43382</v>
          </cell>
          <cell r="L703">
            <v>4602</v>
          </cell>
          <cell r="M703" t="str">
            <v>INE248A01017</v>
          </cell>
        </row>
        <row r="704">
          <cell r="A704" t="str">
            <v>IVC</v>
          </cell>
          <cell r="B704" t="str">
            <v>EQ</v>
          </cell>
          <cell r="C704">
            <v>9.3000000000000007</v>
          </cell>
          <cell r="D704">
            <v>9.3000000000000007</v>
          </cell>
          <cell r="E704">
            <v>9.3000000000000007</v>
          </cell>
          <cell r="F704">
            <v>9.3000000000000007</v>
          </cell>
          <cell r="G704">
            <v>9.3000000000000007</v>
          </cell>
          <cell r="H704">
            <v>9.75</v>
          </cell>
          <cell r="I704">
            <v>76820</v>
          </cell>
          <cell r="J704">
            <v>714426</v>
          </cell>
          <cell r="K704">
            <v>43382</v>
          </cell>
          <cell r="L704">
            <v>161</v>
          </cell>
          <cell r="M704" t="str">
            <v>INE050B01023</v>
          </cell>
        </row>
        <row r="705">
          <cell r="A705" t="str">
            <v>IVP</v>
          </cell>
          <cell r="B705" t="str">
            <v>EQ</v>
          </cell>
          <cell r="C705">
            <v>122</v>
          </cell>
          <cell r="D705">
            <v>129.5</v>
          </cell>
          <cell r="E705">
            <v>121</v>
          </cell>
          <cell r="F705">
            <v>126.8</v>
          </cell>
          <cell r="G705">
            <v>129.5</v>
          </cell>
          <cell r="H705">
            <v>124.2</v>
          </cell>
          <cell r="I705">
            <v>6748</v>
          </cell>
          <cell r="J705">
            <v>852195.15</v>
          </cell>
          <cell r="K705">
            <v>43382</v>
          </cell>
          <cell r="L705">
            <v>147</v>
          </cell>
          <cell r="M705" t="str">
            <v>INE043C01018</v>
          </cell>
        </row>
        <row r="706">
          <cell r="A706" t="str">
            <v>IVRCLINFRA</v>
          </cell>
          <cell r="B706" t="str">
            <v>BE</v>
          </cell>
          <cell r="C706">
            <v>1.3</v>
          </cell>
          <cell r="D706">
            <v>1.3</v>
          </cell>
          <cell r="E706">
            <v>1.3</v>
          </cell>
          <cell r="F706">
            <v>1.3</v>
          </cell>
          <cell r="G706">
            <v>1.3</v>
          </cell>
          <cell r="H706">
            <v>1.25</v>
          </cell>
          <cell r="I706">
            <v>263243</v>
          </cell>
          <cell r="J706">
            <v>342215.9</v>
          </cell>
          <cell r="K706">
            <v>43382</v>
          </cell>
          <cell r="L706">
            <v>89</v>
          </cell>
          <cell r="M706" t="str">
            <v>INE875A01025</v>
          </cell>
        </row>
        <row r="707">
          <cell r="A707" t="str">
            <v>IVZINGOLD</v>
          </cell>
          <cell r="B707" t="str">
            <v>EQ</v>
          </cell>
          <cell r="C707">
            <v>2839</v>
          </cell>
          <cell r="D707">
            <v>2850</v>
          </cell>
          <cell r="E707">
            <v>2781</v>
          </cell>
          <cell r="F707">
            <v>2781</v>
          </cell>
          <cell r="G707">
            <v>2781</v>
          </cell>
          <cell r="H707">
            <v>2805.5</v>
          </cell>
          <cell r="I707">
            <v>75</v>
          </cell>
          <cell r="J707">
            <v>213014</v>
          </cell>
          <cell r="K707">
            <v>43382</v>
          </cell>
          <cell r="L707">
            <v>8</v>
          </cell>
          <cell r="M707" t="str">
            <v>INF205K01361</v>
          </cell>
        </row>
        <row r="708">
          <cell r="A708" t="str">
            <v>IZMO</v>
          </cell>
          <cell r="B708" t="str">
            <v>EQ</v>
          </cell>
          <cell r="C708">
            <v>69.900000000000006</v>
          </cell>
          <cell r="D708">
            <v>71</v>
          </cell>
          <cell r="E708">
            <v>66.25</v>
          </cell>
          <cell r="F708">
            <v>67.150000000000006</v>
          </cell>
          <cell r="G708">
            <v>66.849999999999994</v>
          </cell>
          <cell r="H708">
            <v>68.849999999999994</v>
          </cell>
          <cell r="I708">
            <v>24846</v>
          </cell>
          <cell r="J708">
            <v>1708678.6</v>
          </cell>
          <cell r="K708">
            <v>43382</v>
          </cell>
          <cell r="L708">
            <v>411</v>
          </cell>
          <cell r="M708" t="str">
            <v>INE848A01014</v>
          </cell>
        </row>
        <row r="709">
          <cell r="A709" t="str">
            <v>J&amp;KBANK</v>
          </cell>
          <cell r="B709" t="str">
            <v>EQ</v>
          </cell>
          <cell r="C709">
            <v>40.450000000000003</v>
          </cell>
          <cell r="D709">
            <v>40.450000000000003</v>
          </cell>
          <cell r="E709">
            <v>38.5</v>
          </cell>
          <cell r="F709">
            <v>38.9</v>
          </cell>
          <cell r="G709">
            <v>38.799999999999997</v>
          </cell>
          <cell r="H709">
            <v>39.9</v>
          </cell>
          <cell r="I709">
            <v>276846</v>
          </cell>
          <cell r="J709">
            <v>10849660.4</v>
          </cell>
          <cell r="K709">
            <v>43382</v>
          </cell>
          <cell r="L709">
            <v>2499</v>
          </cell>
          <cell r="M709" t="str">
            <v>INE168A01041</v>
          </cell>
        </row>
        <row r="710">
          <cell r="A710" t="str">
            <v>JAGRAN</v>
          </cell>
          <cell r="B710" t="str">
            <v>EQ</v>
          </cell>
          <cell r="C710">
            <v>108.75</v>
          </cell>
          <cell r="D710">
            <v>109.85</v>
          </cell>
          <cell r="E710">
            <v>106</v>
          </cell>
          <cell r="F710">
            <v>107.15</v>
          </cell>
          <cell r="G710">
            <v>107.5</v>
          </cell>
          <cell r="H710">
            <v>108.5</v>
          </cell>
          <cell r="I710">
            <v>43782</v>
          </cell>
          <cell r="J710">
            <v>4697200.3499999996</v>
          </cell>
          <cell r="K710">
            <v>43382</v>
          </cell>
          <cell r="L710">
            <v>1103</v>
          </cell>
          <cell r="M710" t="str">
            <v>INE199G01027</v>
          </cell>
        </row>
        <row r="711">
          <cell r="A711" t="str">
            <v>JAGSNPHARM</v>
          </cell>
          <cell r="B711" t="str">
            <v>EQ</v>
          </cell>
          <cell r="C711">
            <v>26.25</v>
          </cell>
          <cell r="D711">
            <v>28.2</v>
          </cell>
          <cell r="E711">
            <v>24.85</v>
          </cell>
          <cell r="F711">
            <v>25.35</v>
          </cell>
          <cell r="G711">
            <v>25.5</v>
          </cell>
          <cell r="H711">
            <v>26.1</v>
          </cell>
          <cell r="I711">
            <v>19314</v>
          </cell>
          <cell r="J711">
            <v>492952.1</v>
          </cell>
          <cell r="K711">
            <v>43382</v>
          </cell>
          <cell r="L711">
            <v>176</v>
          </cell>
          <cell r="M711" t="str">
            <v>INE048B01027</v>
          </cell>
        </row>
        <row r="712">
          <cell r="A712" t="str">
            <v>JAIBALAJI</v>
          </cell>
          <cell r="B712" t="str">
            <v>BE</v>
          </cell>
          <cell r="C712">
            <v>14</v>
          </cell>
          <cell r="D712">
            <v>14.2</v>
          </cell>
          <cell r="E712">
            <v>13.4</v>
          </cell>
          <cell r="F712">
            <v>13.9</v>
          </cell>
          <cell r="G712">
            <v>13.9</v>
          </cell>
          <cell r="H712">
            <v>14.1</v>
          </cell>
          <cell r="I712">
            <v>11570</v>
          </cell>
          <cell r="J712">
            <v>155270.85</v>
          </cell>
          <cell r="K712">
            <v>43382</v>
          </cell>
          <cell r="L712">
            <v>39</v>
          </cell>
          <cell r="M712" t="str">
            <v>INE091G01018</v>
          </cell>
        </row>
        <row r="713">
          <cell r="A713" t="str">
            <v>JAICORPLTD</v>
          </cell>
          <cell r="B713" t="str">
            <v>EQ</v>
          </cell>
          <cell r="C713">
            <v>94</v>
          </cell>
          <cell r="D713">
            <v>97.45</v>
          </cell>
          <cell r="E713">
            <v>90</v>
          </cell>
          <cell r="F713">
            <v>93.6</v>
          </cell>
          <cell r="G713">
            <v>93.45</v>
          </cell>
          <cell r="H713">
            <v>93.35</v>
          </cell>
          <cell r="I713">
            <v>1237228</v>
          </cell>
          <cell r="J713">
            <v>115721392.59999999</v>
          </cell>
          <cell r="K713">
            <v>43382</v>
          </cell>
          <cell r="L713">
            <v>10707</v>
          </cell>
          <cell r="M713" t="str">
            <v>INE070D01027</v>
          </cell>
        </row>
        <row r="714">
          <cell r="A714" t="str">
            <v>JAINSTUDIO</v>
          </cell>
          <cell r="B714" t="str">
            <v>BE</v>
          </cell>
          <cell r="C714">
            <v>6.65</v>
          </cell>
          <cell r="D714">
            <v>6.65</v>
          </cell>
          <cell r="E714">
            <v>6.65</v>
          </cell>
          <cell r="F714">
            <v>6.65</v>
          </cell>
          <cell r="G714">
            <v>6.65</v>
          </cell>
          <cell r="H714">
            <v>6.35</v>
          </cell>
          <cell r="I714">
            <v>12816</v>
          </cell>
          <cell r="J714">
            <v>85226.4</v>
          </cell>
          <cell r="K714">
            <v>43382</v>
          </cell>
          <cell r="L714">
            <v>28</v>
          </cell>
          <cell r="M714" t="str">
            <v>INE486B01011</v>
          </cell>
        </row>
        <row r="715">
          <cell r="A715" t="str">
            <v>JAMNAAUTO</v>
          </cell>
          <cell r="B715" t="str">
            <v>EQ</v>
          </cell>
          <cell r="C715">
            <v>71.5</v>
          </cell>
          <cell r="D715">
            <v>73.349999999999994</v>
          </cell>
          <cell r="E715">
            <v>68.7</v>
          </cell>
          <cell r="F715">
            <v>70.05</v>
          </cell>
          <cell r="G715">
            <v>69.8</v>
          </cell>
          <cell r="H715">
            <v>71.55</v>
          </cell>
          <cell r="I715">
            <v>945353</v>
          </cell>
          <cell r="J715">
            <v>66971007.649999999</v>
          </cell>
          <cell r="K715">
            <v>43382</v>
          </cell>
          <cell r="L715">
            <v>9412</v>
          </cell>
          <cell r="M715" t="str">
            <v>INE039C01032</v>
          </cell>
        </row>
        <row r="716">
          <cell r="A716" t="str">
            <v>JAYAGROGN</v>
          </cell>
          <cell r="B716" t="str">
            <v>EQ</v>
          </cell>
          <cell r="C716">
            <v>205</v>
          </cell>
          <cell r="D716">
            <v>211.35</v>
          </cell>
          <cell r="E716">
            <v>200</v>
          </cell>
          <cell r="F716">
            <v>205.25</v>
          </cell>
          <cell r="G716">
            <v>208.9</v>
          </cell>
          <cell r="H716">
            <v>206.2</v>
          </cell>
          <cell r="I716">
            <v>12607</v>
          </cell>
          <cell r="J716">
            <v>2557611.75</v>
          </cell>
          <cell r="K716">
            <v>43382</v>
          </cell>
          <cell r="L716">
            <v>1036</v>
          </cell>
          <cell r="M716" t="str">
            <v>INE785A01026</v>
          </cell>
        </row>
        <row r="717">
          <cell r="A717" t="str">
            <v>JAYBARMARU</v>
          </cell>
          <cell r="B717" t="str">
            <v>EQ</v>
          </cell>
          <cell r="C717">
            <v>325</v>
          </cell>
          <cell r="D717">
            <v>328</v>
          </cell>
          <cell r="E717">
            <v>310</v>
          </cell>
          <cell r="F717">
            <v>315.2</v>
          </cell>
          <cell r="G717">
            <v>314.2</v>
          </cell>
          <cell r="H717">
            <v>316.3</v>
          </cell>
          <cell r="I717">
            <v>9173</v>
          </cell>
          <cell r="J717">
            <v>2907844.9</v>
          </cell>
          <cell r="K717">
            <v>43382</v>
          </cell>
          <cell r="L717">
            <v>734</v>
          </cell>
          <cell r="M717" t="str">
            <v>INE571B01028</v>
          </cell>
        </row>
        <row r="718">
          <cell r="A718" t="str">
            <v>JAYNECOIND</v>
          </cell>
          <cell r="B718" t="str">
            <v>EQ</v>
          </cell>
          <cell r="C718">
            <v>5.0999999999999996</v>
          </cell>
          <cell r="D718">
            <v>5.0999999999999996</v>
          </cell>
          <cell r="E718">
            <v>4.55</v>
          </cell>
          <cell r="F718">
            <v>4.5999999999999996</v>
          </cell>
          <cell r="G718">
            <v>4.5999999999999996</v>
          </cell>
          <cell r="H718">
            <v>4.9000000000000004</v>
          </cell>
          <cell r="I718">
            <v>65419</v>
          </cell>
          <cell r="J718">
            <v>306045.45</v>
          </cell>
          <cell r="K718">
            <v>43382</v>
          </cell>
          <cell r="L718">
            <v>74</v>
          </cell>
          <cell r="M718" t="str">
            <v>INE854B01010</v>
          </cell>
        </row>
        <row r="719">
          <cell r="A719" t="str">
            <v>JAYSREETEA</v>
          </cell>
          <cell r="B719" t="str">
            <v>EQ</v>
          </cell>
          <cell r="C719">
            <v>82.15</v>
          </cell>
          <cell r="D719">
            <v>84.8</v>
          </cell>
          <cell r="E719">
            <v>81.150000000000006</v>
          </cell>
          <cell r="F719">
            <v>83.95</v>
          </cell>
          <cell r="G719">
            <v>83.4</v>
          </cell>
          <cell r="H719">
            <v>82.05</v>
          </cell>
          <cell r="I719">
            <v>49250</v>
          </cell>
          <cell r="J719">
            <v>4100178.5</v>
          </cell>
          <cell r="K719">
            <v>43382</v>
          </cell>
          <cell r="L719">
            <v>732</v>
          </cell>
          <cell r="M719" t="str">
            <v>INE364A01020</v>
          </cell>
        </row>
        <row r="720">
          <cell r="A720" t="str">
            <v>JBCHEPHARM</v>
          </cell>
          <cell r="B720" t="str">
            <v>EQ</v>
          </cell>
          <cell r="C720">
            <v>296</v>
          </cell>
          <cell r="D720">
            <v>300.64999999999998</v>
          </cell>
          <cell r="E720">
            <v>289</v>
          </cell>
          <cell r="F720">
            <v>297.8</v>
          </cell>
          <cell r="G720">
            <v>295.10000000000002</v>
          </cell>
          <cell r="H720">
            <v>296.3</v>
          </cell>
          <cell r="I720">
            <v>53561</v>
          </cell>
          <cell r="J720">
            <v>15864484.25</v>
          </cell>
          <cell r="K720">
            <v>43382</v>
          </cell>
          <cell r="L720">
            <v>3998</v>
          </cell>
          <cell r="M720" t="str">
            <v>INE572A01028</v>
          </cell>
        </row>
        <row r="721">
          <cell r="A721" t="str">
            <v>JBFIND</v>
          </cell>
          <cell r="B721" t="str">
            <v>BE</v>
          </cell>
          <cell r="C721">
            <v>21.5</v>
          </cell>
          <cell r="D721">
            <v>23.65</v>
          </cell>
          <cell r="E721">
            <v>21.45</v>
          </cell>
          <cell r="F721">
            <v>23.65</v>
          </cell>
          <cell r="G721">
            <v>23.6</v>
          </cell>
          <cell r="H721">
            <v>22.55</v>
          </cell>
          <cell r="I721">
            <v>159398</v>
          </cell>
          <cell r="J721">
            <v>3617706</v>
          </cell>
          <cell r="K721">
            <v>43382</v>
          </cell>
          <cell r="L721">
            <v>401</v>
          </cell>
          <cell r="M721" t="str">
            <v>INE187A01017</v>
          </cell>
        </row>
        <row r="722">
          <cell r="A722" t="str">
            <v>JBMA</v>
          </cell>
          <cell r="B722" t="str">
            <v>EQ</v>
          </cell>
          <cell r="C722">
            <v>279.05</v>
          </cell>
          <cell r="D722">
            <v>284.45</v>
          </cell>
          <cell r="E722">
            <v>267.39999999999998</v>
          </cell>
          <cell r="F722">
            <v>273.2</v>
          </cell>
          <cell r="G722">
            <v>272.7</v>
          </cell>
          <cell r="H722">
            <v>278.10000000000002</v>
          </cell>
          <cell r="I722">
            <v>34434</v>
          </cell>
          <cell r="J722">
            <v>9593819.5999999996</v>
          </cell>
          <cell r="K722">
            <v>43382</v>
          </cell>
          <cell r="L722">
            <v>1327</v>
          </cell>
          <cell r="M722" t="str">
            <v>INE927D01028</v>
          </cell>
        </row>
        <row r="723">
          <cell r="A723" t="str">
            <v>JCHAC</v>
          </cell>
          <cell r="B723" t="str">
            <v>EQ</v>
          </cell>
          <cell r="C723">
            <v>1548.75</v>
          </cell>
          <cell r="D723">
            <v>1599</v>
          </cell>
          <cell r="E723">
            <v>1532.05</v>
          </cell>
          <cell r="F723">
            <v>1547.75</v>
          </cell>
          <cell r="G723">
            <v>1547</v>
          </cell>
          <cell r="H723">
            <v>1572.25</v>
          </cell>
          <cell r="I723">
            <v>2757</v>
          </cell>
          <cell r="J723">
            <v>4313505.4000000004</v>
          </cell>
          <cell r="K723">
            <v>43382</v>
          </cell>
          <cell r="L723">
            <v>481</v>
          </cell>
          <cell r="M723" t="str">
            <v>INE782A01015</v>
          </cell>
        </row>
        <row r="724">
          <cell r="A724" t="str">
            <v>JETAIRWAYS</v>
          </cell>
          <cell r="B724" t="str">
            <v>EQ</v>
          </cell>
          <cell r="C724">
            <v>184</v>
          </cell>
          <cell r="D724">
            <v>184</v>
          </cell>
          <cell r="E724">
            <v>169.2</v>
          </cell>
          <cell r="F724">
            <v>175.75</v>
          </cell>
          <cell r="G724">
            <v>177</v>
          </cell>
          <cell r="H724">
            <v>180.95</v>
          </cell>
          <cell r="I724">
            <v>6734104</v>
          </cell>
          <cell r="J724">
            <v>1180389017.95</v>
          </cell>
          <cell r="K724">
            <v>43382</v>
          </cell>
          <cell r="L724">
            <v>64647</v>
          </cell>
          <cell r="M724" t="str">
            <v>INE802G01018</v>
          </cell>
        </row>
        <row r="725">
          <cell r="A725" t="str">
            <v>JHS</v>
          </cell>
          <cell r="B725" t="str">
            <v>EQ</v>
          </cell>
          <cell r="C725">
            <v>28.4</v>
          </cell>
          <cell r="D725">
            <v>29.2</v>
          </cell>
          <cell r="E725">
            <v>25.65</v>
          </cell>
          <cell r="F725">
            <v>27.3</v>
          </cell>
          <cell r="G725">
            <v>27.45</v>
          </cell>
          <cell r="H725">
            <v>28</v>
          </cell>
          <cell r="I725">
            <v>87248</v>
          </cell>
          <cell r="J725">
            <v>2371699.75</v>
          </cell>
          <cell r="K725">
            <v>43382</v>
          </cell>
          <cell r="L725">
            <v>591</v>
          </cell>
          <cell r="M725" t="str">
            <v>INE544H01014</v>
          </cell>
        </row>
        <row r="726">
          <cell r="A726" t="str">
            <v>JIKIND</v>
          </cell>
          <cell r="B726" t="str">
            <v>BE</v>
          </cell>
          <cell r="C726">
            <v>0.4</v>
          </cell>
          <cell r="D726">
            <v>0.4</v>
          </cell>
          <cell r="E726">
            <v>0.4</v>
          </cell>
          <cell r="F726">
            <v>0.4</v>
          </cell>
          <cell r="G726">
            <v>0.4</v>
          </cell>
          <cell r="H726">
            <v>0.4</v>
          </cell>
          <cell r="I726">
            <v>299</v>
          </cell>
          <cell r="J726">
            <v>119.6</v>
          </cell>
          <cell r="K726">
            <v>43382</v>
          </cell>
          <cell r="L726">
            <v>6</v>
          </cell>
          <cell r="M726" t="str">
            <v>INE026B01049</v>
          </cell>
        </row>
        <row r="727">
          <cell r="A727" t="str">
            <v>JINDALPHOT</v>
          </cell>
          <cell r="B727" t="str">
            <v>EQ</v>
          </cell>
          <cell r="C727">
            <v>34.6</v>
          </cell>
          <cell r="D727">
            <v>34.6</v>
          </cell>
          <cell r="E727">
            <v>32.299999999999997</v>
          </cell>
          <cell r="F727">
            <v>33.1</v>
          </cell>
          <cell r="G727">
            <v>33.1</v>
          </cell>
          <cell r="H727">
            <v>33.299999999999997</v>
          </cell>
          <cell r="I727">
            <v>981</v>
          </cell>
          <cell r="J727">
            <v>32676.2</v>
          </cell>
          <cell r="K727">
            <v>43382</v>
          </cell>
          <cell r="L727">
            <v>16</v>
          </cell>
          <cell r="M727" t="str">
            <v>INE796G01012</v>
          </cell>
        </row>
        <row r="728">
          <cell r="A728" t="str">
            <v>JINDALPOLY</v>
          </cell>
          <cell r="B728" t="str">
            <v>EQ</v>
          </cell>
          <cell r="C728">
            <v>262.14999999999998</v>
          </cell>
          <cell r="D728">
            <v>270.39999999999998</v>
          </cell>
          <cell r="E728">
            <v>260.35000000000002</v>
          </cell>
          <cell r="F728">
            <v>266.95</v>
          </cell>
          <cell r="G728">
            <v>266.45</v>
          </cell>
          <cell r="H728">
            <v>261.5</v>
          </cell>
          <cell r="I728">
            <v>41649</v>
          </cell>
          <cell r="J728">
            <v>11053707.1</v>
          </cell>
          <cell r="K728">
            <v>43382</v>
          </cell>
          <cell r="L728">
            <v>1081</v>
          </cell>
          <cell r="M728" t="str">
            <v>INE197D01010</v>
          </cell>
        </row>
        <row r="729">
          <cell r="A729" t="str">
            <v>JINDALSAW</v>
          </cell>
          <cell r="B729" t="str">
            <v>EQ</v>
          </cell>
          <cell r="C729">
            <v>70.2</v>
          </cell>
          <cell r="D729">
            <v>73.45</v>
          </cell>
          <cell r="E729">
            <v>69</v>
          </cell>
          <cell r="F729">
            <v>71.95</v>
          </cell>
          <cell r="G729">
            <v>73</v>
          </cell>
          <cell r="H729">
            <v>69.55</v>
          </cell>
          <cell r="I729">
            <v>788352</v>
          </cell>
          <cell r="J729">
            <v>56254964.649999999</v>
          </cell>
          <cell r="K729">
            <v>43382</v>
          </cell>
          <cell r="L729">
            <v>5258</v>
          </cell>
          <cell r="M729" t="str">
            <v>INE324A01024</v>
          </cell>
        </row>
        <row r="730">
          <cell r="A730" t="str">
            <v>JINDALSTEL</v>
          </cell>
          <cell r="B730" t="str">
            <v>EQ</v>
          </cell>
          <cell r="C730">
            <v>176.15</v>
          </cell>
          <cell r="D730">
            <v>178.3</v>
          </cell>
          <cell r="E730">
            <v>169.35</v>
          </cell>
          <cell r="F730">
            <v>175.1</v>
          </cell>
          <cell r="G730">
            <v>174.65</v>
          </cell>
          <cell r="H730">
            <v>174.75</v>
          </cell>
          <cell r="I730">
            <v>9975787</v>
          </cell>
          <cell r="J730">
            <v>1737854886.45</v>
          </cell>
          <cell r="K730">
            <v>43382</v>
          </cell>
          <cell r="L730">
            <v>72148</v>
          </cell>
          <cell r="M730" t="str">
            <v>INE749A01030</v>
          </cell>
        </row>
        <row r="731">
          <cell r="A731" t="str">
            <v>JINDCOT</v>
          </cell>
          <cell r="B731" t="str">
            <v>EQ</v>
          </cell>
          <cell r="C731">
            <v>4.3499999999999996</v>
          </cell>
          <cell r="D731">
            <v>4.3499999999999996</v>
          </cell>
          <cell r="E731">
            <v>4</v>
          </cell>
          <cell r="F731">
            <v>4</v>
          </cell>
          <cell r="G731">
            <v>4</v>
          </cell>
          <cell r="H731">
            <v>4.2</v>
          </cell>
          <cell r="I731">
            <v>17862</v>
          </cell>
          <cell r="J731">
            <v>72064.2</v>
          </cell>
          <cell r="K731">
            <v>43382</v>
          </cell>
          <cell r="L731">
            <v>22</v>
          </cell>
          <cell r="M731" t="str">
            <v>INE904J01016</v>
          </cell>
        </row>
        <row r="732">
          <cell r="A732" t="str">
            <v>JINDRILL</v>
          </cell>
          <cell r="B732" t="str">
            <v>EQ</v>
          </cell>
          <cell r="C732">
            <v>115.05</v>
          </cell>
          <cell r="D732">
            <v>118</v>
          </cell>
          <cell r="E732">
            <v>113.6</v>
          </cell>
          <cell r="F732">
            <v>115.25</v>
          </cell>
          <cell r="G732">
            <v>117.9</v>
          </cell>
          <cell r="H732">
            <v>115.2</v>
          </cell>
          <cell r="I732">
            <v>8794</v>
          </cell>
          <cell r="J732">
            <v>1014091.65</v>
          </cell>
          <cell r="K732">
            <v>43382</v>
          </cell>
          <cell r="L732">
            <v>230</v>
          </cell>
          <cell r="M732" t="str">
            <v>INE742C01031</v>
          </cell>
        </row>
        <row r="733">
          <cell r="A733" t="str">
            <v>JINDWORLD</v>
          </cell>
          <cell r="B733" t="str">
            <v>EQ</v>
          </cell>
          <cell r="C733">
            <v>349</v>
          </cell>
          <cell r="D733">
            <v>349</v>
          </cell>
          <cell r="E733">
            <v>330.75</v>
          </cell>
          <cell r="F733">
            <v>332.65</v>
          </cell>
          <cell r="G733">
            <v>334.2</v>
          </cell>
          <cell r="H733">
            <v>348.15</v>
          </cell>
          <cell r="I733">
            <v>30273</v>
          </cell>
          <cell r="J733">
            <v>10283816.550000001</v>
          </cell>
          <cell r="K733">
            <v>43382</v>
          </cell>
          <cell r="L733">
            <v>405</v>
          </cell>
          <cell r="M733" t="str">
            <v>INE247D01021</v>
          </cell>
        </row>
        <row r="734">
          <cell r="A734" t="str">
            <v>JISLDVREQS</v>
          </cell>
          <cell r="B734" t="str">
            <v>EQ</v>
          </cell>
          <cell r="C734">
            <v>41.8</v>
          </cell>
          <cell r="D734">
            <v>42.2</v>
          </cell>
          <cell r="E734">
            <v>40.9</v>
          </cell>
          <cell r="F734">
            <v>41.55</v>
          </cell>
          <cell r="G734">
            <v>41.3</v>
          </cell>
          <cell r="H734">
            <v>41.45</v>
          </cell>
          <cell r="I734">
            <v>38546</v>
          </cell>
          <cell r="J734">
            <v>1603939.85</v>
          </cell>
          <cell r="K734">
            <v>43382</v>
          </cell>
          <cell r="L734">
            <v>445</v>
          </cell>
          <cell r="M734" t="str">
            <v>IN9175A01010</v>
          </cell>
        </row>
        <row r="735">
          <cell r="A735" t="str">
            <v>JISLJALEQS</v>
          </cell>
          <cell r="B735" t="str">
            <v>EQ</v>
          </cell>
          <cell r="C735">
            <v>62.9</v>
          </cell>
          <cell r="D735">
            <v>64.349999999999994</v>
          </cell>
          <cell r="E735">
            <v>60.5</v>
          </cell>
          <cell r="F735">
            <v>63.2</v>
          </cell>
          <cell r="G735">
            <v>63.1</v>
          </cell>
          <cell r="H735">
            <v>61.45</v>
          </cell>
          <cell r="I735">
            <v>7192802</v>
          </cell>
          <cell r="J735">
            <v>451206377.05000001</v>
          </cell>
          <cell r="K735">
            <v>43382</v>
          </cell>
          <cell r="L735">
            <v>29549</v>
          </cell>
          <cell r="M735" t="str">
            <v>INE175A01038</v>
          </cell>
        </row>
        <row r="736">
          <cell r="A736" t="str">
            <v>JITFINFRA</v>
          </cell>
          <cell r="B736" t="str">
            <v>BE</v>
          </cell>
          <cell r="C736">
            <v>17.149999999999999</v>
          </cell>
          <cell r="D736">
            <v>18</v>
          </cell>
          <cell r="E736">
            <v>17.100000000000001</v>
          </cell>
          <cell r="F736">
            <v>17.3</v>
          </cell>
          <cell r="G736">
            <v>17.3</v>
          </cell>
          <cell r="H736">
            <v>17.899999999999999</v>
          </cell>
          <cell r="I736">
            <v>2233</v>
          </cell>
          <cell r="J736">
            <v>38393.25</v>
          </cell>
          <cell r="K736">
            <v>43382</v>
          </cell>
          <cell r="L736">
            <v>31</v>
          </cell>
          <cell r="M736" t="str">
            <v>INE863T01013</v>
          </cell>
        </row>
        <row r="737">
          <cell r="A737" t="str">
            <v>JKCEMENT</v>
          </cell>
          <cell r="B737" t="str">
            <v>EQ</v>
          </cell>
          <cell r="C737">
            <v>709.9</v>
          </cell>
          <cell r="D737">
            <v>720</v>
          </cell>
          <cell r="E737">
            <v>675.05</v>
          </cell>
          <cell r="F737">
            <v>697.45</v>
          </cell>
          <cell r="G737">
            <v>700</v>
          </cell>
          <cell r="H737">
            <v>707.4</v>
          </cell>
          <cell r="I737">
            <v>14669</v>
          </cell>
          <cell r="J737">
            <v>10178135.9</v>
          </cell>
          <cell r="K737">
            <v>43382</v>
          </cell>
          <cell r="L737">
            <v>1512</v>
          </cell>
          <cell r="M737" t="str">
            <v>INE823G01014</v>
          </cell>
        </row>
        <row r="738">
          <cell r="A738" t="str">
            <v>JKIL</v>
          </cell>
          <cell r="B738" t="str">
            <v>EQ</v>
          </cell>
          <cell r="C738">
            <v>131.80000000000001</v>
          </cell>
          <cell r="D738">
            <v>133</v>
          </cell>
          <cell r="E738">
            <v>121.05</v>
          </cell>
          <cell r="F738">
            <v>128.44999999999999</v>
          </cell>
          <cell r="G738">
            <v>128.5</v>
          </cell>
          <cell r="H738">
            <v>126.7</v>
          </cell>
          <cell r="I738">
            <v>132891</v>
          </cell>
          <cell r="J738">
            <v>16943971.75</v>
          </cell>
          <cell r="K738">
            <v>43382</v>
          </cell>
          <cell r="L738">
            <v>3511</v>
          </cell>
          <cell r="M738" t="str">
            <v>INE576I01022</v>
          </cell>
        </row>
        <row r="739">
          <cell r="A739" t="str">
            <v>JKLAKSHMI</v>
          </cell>
          <cell r="B739" t="str">
            <v>EQ</v>
          </cell>
          <cell r="C739">
            <v>274</v>
          </cell>
          <cell r="D739">
            <v>285.85000000000002</v>
          </cell>
          <cell r="E739">
            <v>272.64999999999998</v>
          </cell>
          <cell r="F739">
            <v>280.64999999999998</v>
          </cell>
          <cell r="G739">
            <v>281</v>
          </cell>
          <cell r="H739">
            <v>274.05</v>
          </cell>
          <cell r="I739">
            <v>98197</v>
          </cell>
          <cell r="J739">
            <v>27734610.600000001</v>
          </cell>
          <cell r="K739">
            <v>43382</v>
          </cell>
          <cell r="L739">
            <v>2696</v>
          </cell>
          <cell r="M739" t="str">
            <v>INE786A01032</v>
          </cell>
        </row>
        <row r="740">
          <cell r="A740" t="str">
            <v>JKPAPER</v>
          </cell>
          <cell r="B740" t="str">
            <v>EQ</v>
          </cell>
          <cell r="C740">
            <v>146.15</v>
          </cell>
          <cell r="D740">
            <v>154.80000000000001</v>
          </cell>
          <cell r="E740">
            <v>143.5</v>
          </cell>
          <cell r="F740">
            <v>150.85</v>
          </cell>
          <cell r="G740">
            <v>149</v>
          </cell>
          <cell r="H740">
            <v>145.25</v>
          </cell>
          <cell r="I740">
            <v>1015244</v>
          </cell>
          <cell r="J740">
            <v>151700885.25</v>
          </cell>
          <cell r="K740">
            <v>43382</v>
          </cell>
          <cell r="L740">
            <v>8784</v>
          </cell>
          <cell r="M740" t="str">
            <v>INE789E01012</v>
          </cell>
        </row>
        <row r="741">
          <cell r="A741" t="str">
            <v>JKTYRE</v>
          </cell>
          <cell r="B741" t="str">
            <v>EQ</v>
          </cell>
          <cell r="C741">
            <v>92.9</v>
          </cell>
          <cell r="D741">
            <v>92.9</v>
          </cell>
          <cell r="E741">
            <v>87.6</v>
          </cell>
          <cell r="F741">
            <v>89.35</v>
          </cell>
          <cell r="G741">
            <v>89.5</v>
          </cell>
          <cell r="H741">
            <v>91.35</v>
          </cell>
          <cell r="I741">
            <v>584454</v>
          </cell>
          <cell r="J741">
            <v>52472852.149999999</v>
          </cell>
          <cell r="K741">
            <v>43382</v>
          </cell>
          <cell r="L741">
            <v>5519</v>
          </cell>
          <cell r="M741" t="str">
            <v>INE573A01042</v>
          </cell>
        </row>
        <row r="742">
          <cell r="A742" t="str">
            <v>JMA</v>
          </cell>
          <cell r="B742" t="str">
            <v>EQ</v>
          </cell>
          <cell r="C742">
            <v>162.15</v>
          </cell>
          <cell r="D742">
            <v>172.4</v>
          </cell>
          <cell r="E742">
            <v>157</v>
          </cell>
          <cell r="F742">
            <v>157</v>
          </cell>
          <cell r="G742">
            <v>157</v>
          </cell>
          <cell r="H742">
            <v>165.2</v>
          </cell>
          <cell r="I742">
            <v>611</v>
          </cell>
          <cell r="J742">
            <v>99600.85</v>
          </cell>
          <cell r="K742">
            <v>43382</v>
          </cell>
          <cell r="L742">
            <v>26</v>
          </cell>
          <cell r="M742" t="str">
            <v>INE412C01015</v>
          </cell>
        </row>
        <row r="743">
          <cell r="A743" t="str">
            <v>JMCPROJECT</v>
          </cell>
          <cell r="B743" t="str">
            <v>EQ</v>
          </cell>
          <cell r="C743">
            <v>78.900000000000006</v>
          </cell>
          <cell r="D743">
            <v>78.900000000000006</v>
          </cell>
          <cell r="E743">
            <v>68.150000000000006</v>
          </cell>
          <cell r="F743">
            <v>69.099999999999994</v>
          </cell>
          <cell r="G743">
            <v>68.7</v>
          </cell>
          <cell r="H743">
            <v>73.349999999999994</v>
          </cell>
          <cell r="I743">
            <v>480849</v>
          </cell>
          <cell r="J743">
            <v>34401621.25</v>
          </cell>
          <cell r="K743">
            <v>43382</v>
          </cell>
          <cell r="L743">
            <v>1416</v>
          </cell>
          <cell r="M743" t="str">
            <v>INE890A01024</v>
          </cell>
        </row>
        <row r="744">
          <cell r="A744" t="str">
            <v>JMFINANCIL</v>
          </cell>
          <cell r="B744" t="str">
            <v>EQ</v>
          </cell>
          <cell r="C744">
            <v>75.900000000000006</v>
          </cell>
          <cell r="D744">
            <v>80.7</v>
          </cell>
          <cell r="E744">
            <v>73.349999999999994</v>
          </cell>
          <cell r="F744">
            <v>78.7</v>
          </cell>
          <cell r="G744">
            <v>78.75</v>
          </cell>
          <cell r="H744">
            <v>73.3</v>
          </cell>
          <cell r="I744">
            <v>4258117</v>
          </cell>
          <cell r="J744">
            <v>325638340.14999998</v>
          </cell>
          <cell r="K744">
            <v>43382</v>
          </cell>
          <cell r="L744">
            <v>12324</v>
          </cell>
          <cell r="M744" t="str">
            <v>INE780C01023</v>
          </cell>
        </row>
        <row r="745">
          <cell r="A745" t="str">
            <v>JMTAUTOLTD</v>
          </cell>
          <cell r="B745" t="str">
            <v>BE</v>
          </cell>
          <cell r="C745">
            <v>2.6</v>
          </cell>
          <cell r="D745">
            <v>2.75</v>
          </cell>
          <cell r="E745">
            <v>2.5499999999999998</v>
          </cell>
          <cell r="F745">
            <v>2.6</v>
          </cell>
          <cell r="G745">
            <v>2.5499999999999998</v>
          </cell>
          <cell r="H745">
            <v>2.65</v>
          </cell>
          <cell r="I745">
            <v>89262</v>
          </cell>
          <cell r="J745">
            <v>231472.65</v>
          </cell>
          <cell r="K745">
            <v>43382</v>
          </cell>
          <cell r="L745">
            <v>121</v>
          </cell>
          <cell r="M745" t="str">
            <v>INE988E01036</v>
          </cell>
        </row>
        <row r="746">
          <cell r="A746" t="str">
            <v>JOCIL</v>
          </cell>
          <cell r="B746" t="str">
            <v>EQ</v>
          </cell>
          <cell r="C746">
            <v>119</v>
          </cell>
          <cell r="D746">
            <v>124.9</v>
          </cell>
          <cell r="E746">
            <v>113</v>
          </cell>
          <cell r="F746">
            <v>121.55</v>
          </cell>
          <cell r="G746">
            <v>121.5</v>
          </cell>
          <cell r="H746">
            <v>122.4</v>
          </cell>
          <cell r="I746">
            <v>2150</v>
          </cell>
          <cell r="J746">
            <v>266944.59999999998</v>
          </cell>
          <cell r="K746">
            <v>43382</v>
          </cell>
          <cell r="L746">
            <v>64</v>
          </cell>
          <cell r="M746" t="str">
            <v>INE839G01010</v>
          </cell>
        </row>
        <row r="747">
          <cell r="A747" t="str">
            <v>JPASSOCIAT</v>
          </cell>
          <cell r="B747" t="str">
            <v>EQ</v>
          </cell>
          <cell r="C747">
            <v>6.3</v>
          </cell>
          <cell r="D747">
            <v>6.45</v>
          </cell>
          <cell r="E747">
            <v>6</v>
          </cell>
          <cell r="F747">
            <v>6.3</v>
          </cell>
          <cell r="G747">
            <v>6.25</v>
          </cell>
          <cell r="H747">
            <v>6.25</v>
          </cell>
          <cell r="I747">
            <v>59237518</v>
          </cell>
          <cell r="J747">
            <v>367962131.75</v>
          </cell>
          <cell r="K747">
            <v>43382</v>
          </cell>
          <cell r="L747">
            <v>26852</v>
          </cell>
          <cell r="M747" t="str">
            <v>INE455F01025</v>
          </cell>
        </row>
        <row r="748">
          <cell r="A748" t="str">
            <v>JPINFRATEC</v>
          </cell>
          <cell r="B748" t="str">
            <v>BE</v>
          </cell>
          <cell r="C748">
            <v>2.4</v>
          </cell>
          <cell r="D748">
            <v>2.6</v>
          </cell>
          <cell r="E748">
            <v>2.4</v>
          </cell>
          <cell r="F748">
            <v>2.4</v>
          </cell>
          <cell r="G748">
            <v>2.4</v>
          </cell>
          <cell r="H748">
            <v>2.5</v>
          </cell>
          <cell r="I748">
            <v>404217</v>
          </cell>
          <cell r="J748">
            <v>972434.15</v>
          </cell>
          <cell r="K748">
            <v>43382</v>
          </cell>
          <cell r="L748">
            <v>400</v>
          </cell>
          <cell r="M748" t="str">
            <v>INE099J01015</v>
          </cell>
        </row>
        <row r="749">
          <cell r="A749" t="str">
            <v>JPOLYINVST</v>
          </cell>
          <cell r="B749" t="str">
            <v>EQ</v>
          </cell>
          <cell r="C749">
            <v>35.549999999999997</v>
          </cell>
          <cell r="D749">
            <v>35.549999999999997</v>
          </cell>
          <cell r="E749">
            <v>35.549999999999997</v>
          </cell>
          <cell r="F749">
            <v>35.549999999999997</v>
          </cell>
          <cell r="G749">
            <v>35.549999999999997</v>
          </cell>
          <cell r="H749">
            <v>35.799999999999997</v>
          </cell>
          <cell r="I749">
            <v>217</v>
          </cell>
          <cell r="J749">
            <v>7714.35</v>
          </cell>
          <cell r="K749">
            <v>43382</v>
          </cell>
          <cell r="L749">
            <v>3</v>
          </cell>
          <cell r="M749" t="str">
            <v>INE147P01019</v>
          </cell>
        </row>
        <row r="750">
          <cell r="A750" t="str">
            <v>JPPOWER</v>
          </cell>
          <cell r="B750" t="str">
            <v>EQ</v>
          </cell>
          <cell r="C750">
            <v>2.15</v>
          </cell>
          <cell r="D750">
            <v>2.2000000000000002</v>
          </cell>
          <cell r="E750">
            <v>2.0499999999999998</v>
          </cell>
          <cell r="F750">
            <v>2.0499999999999998</v>
          </cell>
          <cell r="G750">
            <v>2.1</v>
          </cell>
          <cell r="H750">
            <v>2.15</v>
          </cell>
          <cell r="I750">
            <v>3097848</v>
          </cell>
          <cell r="J750">
            <v>6486200.75</v>
          </cell>
          <cell r="K750">
            <v>43382</v>
          </cell>
          <cell r="L750">
            <v>2766</v>
          </cell>
          <cell r="M750" t="str">
            <v>INE351F01018</v>
          </cell>
        </row>
        <row r="751">
          <cell r="A751" t="str">
            <v>JSL</v>
          </cell>
          <cell r="B751" t="str">
            <v>EQ</v>
          </cell>
          <cell r="C751">
            <v>52.45</v>
          </cell>
          <cell r="D751">
            <v>53.15</v>
          </cell>
          <cell r="E751">
            <v>48.4</v>
          </cell>
          <cell r="F751">
            <v>49.05</v>
          </cell>
          <cell r="G751">
            <v>49.7</v>
          </cell>
          <cell r="H751">
            <v>52.6</v>
          </cell>
          <cell r="I751">
            <v>750632</v>
          </cell>
          <cell r="J751">
            <v>37937270.799999997</v>
          </cell>
          <cell r="K751">
            <v>43382</v>
          </cell>
          <cell r="L751">
            <v>4396</v>
          </cell>
          <cell r="M751" t="str">
            <v>INE220G01021</v>
          </cell>
        </row>
        <row r="752">
          <cell r="A752" t="str">
            <v>JSLHISAR</v>
          </cell>
          <cell r="B752" t="str">
            <v>EQ</v>
          </cell>
          <cell r="C752">
            <v>98.4</v>
          </cell>
          <cell r="D752">
            <v>104.1</v>
          </cell>
          <cell r="E752">
            <v>93.85</v>
          </cell>
          <cell r="F752">
            <v>94.85</v>
          </cell>
          <cell r="G752">
            <v>95</v>
          </cell>
          <cell r="H752">
            <v>98.65</v>
          </cell>
          <cell r="I752">
            <v>919037</v>
          </cell>
          <cell r="J752">
            <v>89889586.25</v>
          </cell>
          <cell r="K752">
            <v>43382</v>
          </cell>
          <cell r="L752">
            <v>11544</v>
          </cell>
          <cell r="M752" t="str">
            <v>INE455T01018</v>
          </cell>
        </row>
        <row r="753">
          <cell r="A753" t="str">
            <v>JSWENERGY</v>
          </cell>
          <cell r="B753" t="str">
            <v>EQ</v>
          </cell>
          <cell r="C753">
            <v>59</v>
          </cell>
          <cell r="D753">
            <v>59.75</v>
          </cell>
          <cell r="E753">
            <v>56.3</v>
          </cell>
          <cell r="F753">
            <v>58.85</v>
          </cell>
          <cell r="G753">
            <v>59</v>
          </cell>
          <cell r="H753">
            <v>58.65</v>
          </cell>
          <cell r="I753">
            <v>1420608</v>
          </cell>
          <cell r="J753">
            <v>81761745.849999994</v>
          </cell>
          <cell r="K753">
            <v>43382</v>
          </cell>
          <cell r="L753">
            <v>7464</v>
          </cell>
          <cell r="M753" t="str">
            <v>INE121E01018</v>
          </cell>
        </row>
        <row r="754">
          <cell r="A754" t="str">
            <v>JSWHL</v>
          </cell>
          <cell r="B754" t="str">
            <v>EQ</v>
          </cell>
          <cell r="C754">
            <v>2060</v>
          </cell>
          <cell r="D754">
            <v>2086.35</v>
          </cell>
          <cell r="E754">
            <v>1910</v>
          </cell>
          <cell r="F754">
            <v>1947.3</v>
          </cell>
          <cell r="G754">
            <v>1915</v>
          </cell>
          <cell r="H754">
            <v>2069.8000000000002</v>
          </cell>
          <cell r="I754">
            <v>2233</v>
          </cell>
          <cell r="J754">
            <v>4407150.3499999996</v>
          </cell>
          <cell r="K754">
            <v>43382</v>
          </cell>
          <cell r="L754">
            <v>500</v>
          </cell>
          <cell r="M754" t="str">
            <v>INE824G01012</v>
          </cell>
        </row>
        <row r="755">
          <cell r="A755" t="str">
            <v>JSWSTEEL</v>
          </cell>
          <cell r="B755" t="str">
            <v>EQ</v>
          </cell>
          <cell r="C755">
            <v>379.5</v>
          </cell>
          <cell r="D755">
            <v>381.8</v>
          </cell>
          <cell r="E755">
            <v>363.75</v>
          </cell>
          <cell r="F755">
            <v>371.4</v>
          </cell>
          <cell r="G755">
            <v>370</v>
          </cell>
          <cell r="H755">
            <v>376.25</v>
          </cell>
          <cell r="I755">
            <v>7572243</v>
          </cell>
          <cell r="J755">
            <v>2814305019.4499998</v>
          </cell>
          <cell r="K755">
            <v>43382</v>
          </cell>
          <cell r="L755">
            <v>55580</v>
          </cell>
          <cell r="M755" t="str">
            <v>INE019A01038</v>
          </cell>
        </row>
        <row r="756">
          <cell r="A756" t="str">
            <v>JTEKTINDIA</v>
          </cell>
          <cell r="B756" t="str">
            <v>EQ</v>
          </cell>
          <cell r="C756">
            <v>103.75</v>
          </cell>
          <cell r="D756">
            <v>105.45</v>
          </cell>
          <cell r="E756">
            <v>98.25</v>
          </cell>
          <cell r="F756">
            <v>99.45</v>
          </cell>
          <cell r="G756">
            <v>99</v>
          </cell>
          <cell r="H756">
            <v>102.75</v>
          </cell>
          <cell r="I756">
            <v>88484</v>
          </cell>
          <cell r="J756">
            <v>8988562.6500000004</v>
          </cell>
          <cell r="K756">
            <v>43382</v>
          </cell>
          <cell r="L756">
            <v>1203</v>
          </cell>
          <cell r="M756" t="str">
            <v>INE643A01035</v>
          </cell>
        </row>
        <row r="757">
          <cell r="A757" t="str">
            <v>JUBILANT</v>
          </cell>
          <cell r="B757" t="str">
            <v>EQ</v>
          </cell>
          <cell r="C757">
            <v>675.05</v>
          </cell>
          <cell r="D757">
            <v>683.45</v>
          </cell>
          <cell r="E757">
            <v>642.54999999999995</v>
          </cell>
          <cell r="F757">
            <v>650.95000000000005</v>
          </cell>
          <cell r="G757">
            <v>647</v>
          </cell>
          <cell r="H757">
            <v>670.05</v>
          </cell>
          <cell r="I757">
            <v>226432</v>
          </cell>
          <cell r="J757">
            <v>149224892.34999999</v>
          </cell>
          <cell r="K757">
            <v>43382</v>
          </cell>
          <cell r="L757">
            <v>8526</v>
          </cell>
          <cell r="M757" t="str">
            <v>INE700A01033</v>
          </cell>
        </row>
        <row r="758">
          <cell r="A758" t="str">
            <v>JUBLFOOD</v>
          </cell>
          <cell r="B758" t="str">
            <v>EQ</v>
          </cell>
          <cell r="C758">
            <v>1187</v>
          </cell>
          <cell r="D758">
            <v>1193.8</v>
          </cell>
          <cell r="E758">
            <v>1141</v>
          </cell>
          <cell r="F758">
            <v>1153.4000000000001</v>
          </cell>
          <cell r="G758">
            <v>1150</v>
          </cell>
          <cell r="H758">
            <v>1183.1500000000001</v>
          </cell>
          <cell r="I758">
            <v>1277204</v>
          </cell>
          <cell r="J758">
            <v>1483943514.6500001</v>
          </cell>
          <cell r="K758">
            <v>43382</v>
          </cell>
          <cell r="L758">
            <v>44785</v>
          </cell>
          <cell r="M758" t="str">
            <v>INE797F01012</v>
          </cell>
        </row>
        <row r="759">
          <cell r="A759" t="str">
            <v>JUBLINDS</v>
          </cell>
          <cell r="B759" t="str">
            <v>EQ</v>
          </cell>
          <cell r="C759">
            <v>98.2</v>
          </cell>
          <cell r="D759">
            <v>99.1</v>
          </cell>
          <cell r="E759">
            <v>89</v>
          </cell>
          <cell r="F759">
            <v>91.2</v>
          </cell>
          <cell r="G759">
            <v>91</v>
          </cell>
          <cell r="H759">
            <v>98.2</v>
          </cell>
          <cell r="I759">
            <v>12800</v>
          </cell>
          <cell r="J759">
            <v>1175455.8500000001</v>
          </cell>
          <cell r="K759">
            <v>43382</v>
          </cell>
          <cell r="L759">
            <v>457</v>
          </cell>
          <cell r="M759" t="str">
            <v>INE645L01011</v>
          </cell>
        </row>
        <row r="760">
          <cell r="A760" t="str">
            <v>JUNIORBEES</v>
          </cell>
          <cell r="B760" t="str">
            <v>EQ</v>
          </cell>
          <cell r="C760">
            <v>265.35000000000002</v>
          </cell>
          <cell r="D760">
            <v>265.64999999999998</v>
          </cell>
          <cell r="E760">
            <v>258.57</v>
          </cell>
          <cell r="F760">
            <v>262.93</v>
          </cell>
          <cell r="G760">
            <v>262.62</v>
          </cell>
          <cell r="H760">
            <v>263.92</v>
          </cell>
          <cell r="I760">
            <v>91663</v>
          </cell>
          <cell r="J760">
            <v>24066328.41</v>
          </cell>
          <cell r="K760">
            <v>43382</v>
          </cell>
          <cell r="L760">
            <v>1134</v>
          </cell>
          <cell r="M760" t="str">
            <v>INF732E01045</v>
          </cell>
        </row>
        <row r="761">
          <cell r="A761" t="str">
            <v>JUSTDIAL</v>
          </cell>
          <cell r="B761" t="str">
            <v>EQ</v>
          </cell>
          <cell r="C761">
            <v>471</v>
          </cell>
          <cell r="D761">
            <v>473</v>
          </cell>
          <cell r="E761">
            <v>419.35</v>
          </cell>
          <cell r="F761">
            <v>425.65</v>
          </cell>
          <cell r="G761">
            <v>427.1</v>
          </cell>
          <cell r="H761">
            <v>470.25</v>
          </cell>
          <cell r="I761">
            <v>5791811</v>
          </cell>
          <cell r="J761">
            <v>2541561563.8499999</v>
          </cell>
          <cell r="K761">
            <v>43382</v>
          </cell>
          <cell r="L761">
            <v>84222</v>
          </cell>
          <cell r="M761" t="str">
            <v>INE599M01018</v>
          </cell>
        </row>
        <row r="762">
          <cell r="A762" t="str">
            <v>JYOTHYLAB</v>
          </cell>
          <cell r="B762" t="str">
            <v>EQ</v>
          </cell>
          <cell r="C762">
            <v>190.5</v>
          </cell>
          <cell r="D762">
            <v>195.55</v>
          </cell>
          <cell r="E762">
            <v>187</v>
          </cell>
          <cell r="F762">
            <v>188</v>
          </cell>
          <cell r="G762">
            <v>188</v>
          </cell>
          <cell r="H762">
            <v>191</v>
          </cell>
          <cell r="I762">
            <v>928490</v>
          </cell>
          <cell r="J762">
            <v>175411598</v>
          </cell>
          <cell r="K762">
            <v>43382</v>
          </cell>
          <cell r="L762">
            <v>6865</v>
          </cell>
          <cell r="M762" t="str">
            <v>INE668F01031</v>
          </cell>
        </row>
        <row r="763">
          <cell r="A763" t="str">
            <v>KABRAEXTRU</v>
          </cell>
          <cell r="B763" t="str">
            <v>EQ</v>
          </cell>
          <cell r="C763">
            <v>68.349999999999994</v>
          </cell>
          <cell r="D763">
            <v>68.349999999999994</v>
          </cell>
          <cell r="E763">
            <v>61.05</v>
          </cell>
          <cell r="F763">
            <v>64.75</v>
          </cell>
          <cell r="G763">
            <v>65</v>
          </cell>
          <cell r="H763">
            <v>66.75</v>
          </cell>
          <cell r="I763">
            <v>79041</v>
          </cell>
          <cell r="J763">
            <v>5102411</v>
          </cell>
          <cell r="K763">
            <v>43382</v>
          </cell>
          <cell r="L763">
            <v>743</v>
          </cell>
          <cell r="M763" t="str">
            <v>INE900B01029</v>
          </cell>
        </row>
        <row r="764">
          <cell r="A764" t="str">
            <v>KAJARIACER</v>
          </cell>
          <cell r="B764" t="str">
            <v>EQ</v>
          </cell>
          <cell r="C764">
            <v>335.45</v>
          </cell>
          <cell r="D764">
            <v>345</v>
          </cell>
          <cell r="E764">
            <v>329</v>
          </cell>
          <cell r="F764">
            <v>339.8</v>
          </cell>
          <cell r="G764">
            <v>342.2</v>
          </cell>
          <cell r="H764">
            <v>334.85</v>
          </cell>
          <cell r="I764">
            <v>525528</v>
          </cell>
          <cell r="J764">
            <v>177376832.15000001</v>
          </cell>
          <cell r="K764">
            <v>43382</v>
          </cell>
          <cell r="L764">
            <v>8238</v>
          </cell>
          <cell r="M764" t="str">
            <v>INE217B01036</v>
          </cell>
        </row>
        <row r="765">
          <cell r="A765" t="str">
            <v>KAKATCEM</v>
          </cell>
          <cell r="B765" t="str">
            <v>EQ</v>
          </cell>
          <cell r="C765">
            <v>184.7</v>
          </cell>
          <cell r="D765">
            <v>193.2</v>
          </cell>
          <cell r="E765">
            <v>181</v>
          </cell>
          <cell r="F765">
            <v>182.4</v>
          </cell>
          <cell r="G765">
            <v>184.9</v>
          </cell>
          <cell r="H765">
            <v>183.85</v>
          </cell>
          <cell r="I765">
            <v>31677</v>
          </cell>
          <cell r="J765">
            <v>5906864.7999999998</v>
          </cell>
          <cell r="K765">
            <v>43382</v>
          </cell>
          <cell r="L765">
            <v>2084</v>
          </cell>
          <cell r="M765" t="str">
            <v>INE437B01014</v>
          </cell>
        </row>
        <row r="766">
          <cell r="A766" t="str">
            <v>KALPATPOWR</v>
          </cell>
          <cell r="B766" t="str">
            <v>EQ</v>
          </cell>
          <cell r="C766">
            <v>303.7</v>
          </cell>
          <cell r="D766">
            <v>306.89999999999998</v>
          </cell>
          <cell r="E766">
            <v>295.25</v>
          </cell>
          <cell r="F766">
            <v>299.95</v>
          </cell>
          <cell r="G766">
            <v>298.85000000000002</v>
          </cell>
          <cell r="H766">
            <v>301.45</v>
          </cell>
          <cell r="I766">
            <v>40992</v>
          </cell>
          <cell r="J766">
            <v>12384652.050000001</v>
          </cell>
          <cell r="K766">
            <v>43382</v>
          </cell>
          <cell r="L766">
            <v>1756</v>
          </cell>
          <cell r="M766" t="str">
            <v>INE220B01022</v>
          </cell>
        </row>
        <row r="767">
          <cell r="A767" t="str">
            <v>KALYANIFRG</v>
          </cell>
          <cell r="B767" t="str">
            <v>BE</v>
          </cell>
          <cell r="C767">
            <v>287</v>
          </cell>
          <cell r="D767">
            <v>299</v>
          </cell>
          <cell r="E767">
            <v>280</v>
          </cell>
          <cell r="F767">
            <v>299</v>
          </cell>
          <cell r="G767">
            <v>299</v>
          </cell>
          <cell r="H767">
            <v>286.14999999999998</v>
          </cell>
          <cell r="I767">
            <v>781</v>
          </cell>
          <cell r="J767">
            <v>222198.75</v>
          </cell>
          <cell r="K767">
            <v>43382</v>
          </cell>
          <cell r="L767">
            <v>15</v>
          </cell>
          <cell r="M767" t="str">
            <v>INE314G01014</v>
          </cell>
        </row>
        <row r="768">
          <cell r="A768" t="str">
            <v>KAMATHOTEL</v>
          </cell>
          <cell r="B768" t="str">
            <v>EQ</v>
          </cell>
          <cell r="C768">
            <v>45.7</v>
          </cell>
          <cell r="D768">
            <v>47.95</v>
          </cell>
          <cell r="E768">
            <v>45.5</v>
          </cell>
          <cell r="F768">
            <v>45.6</v>
          </cell>
          <cell r="G768">
            <v>45.5</v>
          </cell>
          <cell r="H768">
            <v>45.75</v>
          </cell>
          <cell r="I768">
            <v>26294</v>
          </cell>
          <cell r="J768">
            <v>1213906</v>
          </cell>
          <cell r="K768">
            <v>43382</v>
          </cell>
          <cell r="L768">
            <v>305</v>
          </cell>
          <cell r="M768" t="str">
            <v>INE967C01018</v>
          </cell>
        </row>
        <row r="769">
          <cell r="A769" t="str">
            <v>KAMDHENU</v>
          </cell>
          <cell r="B769" t="str">
            <v>EQ</v>
          </cell>
          <cell r="C769">
            <v>170</v>
          </cell>
          <cell r="D769">
            <v>176</v>
          </cell>
          <cell r="E769">
            <v>167.05</v>
          </cell>
          <cell r="F769">
            <v>168.75</v>
          </cell>
          <cell r="G769">
            <v>168.9</v>
          </cell>
          <cell r="H769">
            <v>170.35</v>
          </cell>
          <cell r="I769">
            <v>3534</v>
          </cell>
          <cell r="J769">
            <v>605456.65</v>
          </cell>
          <cell r="K769">
            <v>43382</v>
          </cell>
          <cell r="L769">
            <v>165</v>
          </cell>
          <cell r="M769" t="str">
            <v>INE390H01012</v>
          </cell>
        </row>
        <row r="770">
          <cell r="A770" t="str">
            <v>KANANIIND</v>
          </cell>
          <cell r="B770" t="str">
            <v>EQ</v>
          </cell>
          <cell r="C770">
            <v>5.9</v>
          </cell>
          <cell r="D770">
            <v>6.65</v>
          </cell>
          <cell r="E770">
            <v>5.9</v>
          </cell>
          <cell r="F770">
            <v>6.05</v>
          </cell>
          <cell r="G770">
            <v>6.65</v>
          </cell>
          <cell r="H770">
            <v>5.9</v>
          </cell>
          <cell r="I770">
            <v>4096</v>
          </cell>
          <cell r="J770">
            <v>24777.200000000001</v>
          </cell>
          <cell r="K770">
            <v>43382</v>
          </cell>
          <cell r="L770">
            <v>14</v>
          </cell>
          <cell r="M770" t="str">
            <v>INE879E01037</v>
          </cell>
        </row>
        <row r="771">
          <cell r="A771" t="str">
            <v>KANORICHEM</v>
          </cell>
          <cell r="B771" t="str">
            <v>EQ</v>
          </cell>
          <cell r="C771">
            <v>58.7</v>
          </cell>
          <cell r="D771">
            <v>59.85</v>
          </cell>
          <cell r="E771">
            <v>57.6</v>
          </cell>
          <cell r="F771">
            <v>57.85</v>
          </cell>
          <cell r="G771">
            <v>57.6</v>
          </cell>
          <cell r="H771">
            <v>58.7</v>
          </cell>
          <cell r="I771">
            <v>11632</v>
          </cell>
          <cell r="J771">
            <v>680337.15</v>
          </cell>
          <cell r="K771">
            <v>43382</v>
          </cell>
          <cell r="L771">
            <v>171</v>
          </cell>
          <cell r="M771" t="str">
            <v>INE138C01024</v>
          </cell>
        </row>
        <row r="772">
          <cell r="A772" t="str">
            <v>KANSAINER</v>
          </cell>
          <cell r="B772" t="str">
            <v>EQ</v>
          </cell>
          <cell r="C772">
            <v>395.55</v>
          </cell>
          <cell r="D772">
            <v>405</v>
          </cell>
          <cell r="E772">
            <v>390.1</v>
          </cell>
          <cell r="F772">
            <v>396.05</v>
          </cell>
          <cell r="G772">
            <v>399.85</v>
          </cell>
          <cell r="H772">
            <v>394.8</v>
          </cell>
          <cell r="I772">
            <v>191177</v>
          </cell>
          <cell r="J772">
            <v>75770303.25</v>
          </cell>
          <cell r="K772">
            <v>43382</v>
          </cell>
          <cell r="L772">
            <v>18060</v>
          </cell>
          <cell r="M772" t="str">
            <v>INE531A01024</v>
          </cell>
        </row>
        <row r="773">
          <cell r="A773" t="str">
            <v>KARDA</v>
          </cell>
          <cell r="B773" t="str">
            <v>EQ</v>
          </cell>
          <cell r="C773">
            <v>143.1</v>
          </cell>
          <cell r="D773">
            <v>148.55000000000001</v>
          </cell>
          <cell r="E773">
            <v>141</v>
          </cell>
          <cell r="F773">
            <v>141.6</v>
          </cell>
          <cell r="G773">
            <v>141.05000000000001</v>
          </cell>
          <cell r="H773">
            <v>144</v>
          </cell>
          <cell r="I773">
            <v>209262</v>
          </cell>
          <cell r="J773">
            <v>29933144.5</v>
          </cell>
          <cell r="K773">
            <v>43382</v>
          </cell>
          <cell r="L773">
            <v>4812</v>
          </cell>
          <cell r="M773" t="str">
            <v>INE278R01018</v>
          </cell>
        </row>
        <row r="774">
          <cell r="A774" t="str">
            <v>KARMAENG</v>
          </cell>
          <cell r="B774" t="str">
            <v>BE</v>
          </cell>
          <cell r="C774">
            <v>21.05</v>
          </cell>
          <cell r="D774">
            <v>21.05</v>
          </cell>
          <cell r="E774">
            <v>21.05</v>
          </cell>
          <cell r="F774">
            <v>21.05</v>
          </cell>
          <cell r="G774">
            <v>21.05</v>
          </cell>
          <cell r="H774">
            <v>22.15</v>
          </cell>
          <cell r="I774">
            <v>770</v>
          </cell>
          <cell r="J774">
            <v>16208.5</v>
          </cell>
          <cell r="K774">
            <v>43382</v>
          </cell>
          <cell r="L774">
            <v>6</v>
          </cell>
          <cell r="M774" t="str">
            <v>INE725L01011</v>
          </cell>
        </row>
        <row r="775">
          <cell r="A775" t="str">
            <v>KARURVYSYA</v>
          </cell>
          <cell r="B775" t="str">
            <v>EQ</v>
          </cell>
          <cell r="C775">
            <v>78</v>
          </cell>
          <cell r="D775">
            <v>78.400000000000006</v>
          </cell>
          <cell r="E775">
            <v>77.2</v>
          </cell>
          <cell r="F775">
            <v>77.75</v>
          </cell>
          <cell r="G775">
            <v>77.75</v>
          </cell>
          <cell r="H775">
            <v>77.849999999999994</v>
          </cell>
          <cell r="I775">
            <v>4380212</v>
          </cell>
          <cell r="J775">
            <v>341433788.85000002</v>
          </cell>
          <cell r="K775">
            <v>43382</v>
          </cell>
          <cell r="L775">
            <v>9026</v>
          </cell>
          <cell r="M775" t="str">
            <v>INE036D01028</v>
          </cell>
        </row>
        <row r="776">
          <cell r="A776" t="str">
            <v>KAUSHALYA</v>
          </cell>
          <cell r="B776" t="str">
            <v>EQ</v>
          </cell>
          <cell r="C776">
            <v>1.5</v>
          </cell>
          <cell r="D776">
            <v>1.5</v>
          </cell>
          <cell r="E776">
            <v>1.35</v>
          </cell>
          <cell r="F776">
            <v>1.35</v>
          </cell>
          <cell r="G776">
            <v>1.35</v>
          </cell>
          <cell r="H776">
            <v>1.5</v>
          </cell>
          <cell r="I776">
            <v>1476</v>
          </cell>
          <cell r="J776">
            <v>2124.0500000000002</v>
          </cell>
          <cell r="K776">
            <v>43382</v>
          </cell>
          <cell r="L776">
            <v>10</v>
          </cell>
          <cell r="M776" t="str">
            <v>INE234I01010</v>
          </cell>
        </row>
        <row r="777">
          <cell r="A777" t="str">
            <v>KAVVERITEL</v>
          </cell>
          <cell r="B777" t="str">
            <v>EQ</v>
          </cell>
          <cell r="C777">
            <v>8.4499999999999993</v>
          </cell>
          <cell r="D777">
            <v>9</v>
          </cell>
          <cell r="E777">
            <v>8.4</v>
          </cell>
          <cell r="F777">
            <v>8.5</v>
          </cell>
          <cell r="G777">
            <v>8.6999999999999993</v>
          </cell>
          <cell r="H777">
            <v>8.4499999999999993</v>
          </cell>
          <cell r="I777">
            <v>2443</v>
          </cell>
          <cell r="J777">
            <v>20682.75</v>
          </cell>
          <cell r="K777">
            <v>43382</v>
          </cell>
          <cell r="L777">
            <v>29</v>
          </cell>
          <cell r="M777" t="str">
            <v>INE641C01019</v>
          </cell>
        </row>
        <row r="778">
          <cell r="A778" t="str">
            <v>KAYA</v>
          </cell>
          <cell r="B778" t="str">
            <v>EQ</v>
          </cell>
          <cell r="C778">
            <v>690</v>
          </cell>
          <cell r="D778">
            <v>705</v>
          </cell>
          <cell r="E778">
            <v>662</v>
          </cell>
          <cell r="F778">
            <v>689.55</v>
          </cell>
          <cell r="G778">
            <v>686</v>
          </cell>
          <cell r="H778">
            <v>685.55</v>
          </cell>
          <cell r="I778">
            <v>8965</v>
          </cell>
          <cell r="J778">
            <v>6114215.75</v>
          </cell>
          <cell r="K778">
            <v>43382</v>
          </cell>
          <cell r="L778">
            <v>767</v>
          </cell>
          <cell r="M778" t="str">
            <v>INE587G01015</v>
          </cell>
        </row>
        <row r="779">
          <cell r="A779" t="str">
            <v>KCP</v>
          </cell>
          <cell r="B779" t="str">
            <v>EQ</v>
          </cell>
          <cell r="C779">
            <v>84.8</v>
          </cell>
          <cell r="D779">
            <v>84.8</v>
          </cell>
          <cell r="E779">
            <v>81.5</v>
          </cell>
          <cell r="F779">
            <v>82.2</v>
          </cell>
          <cell r="G779">
            <v>81.849999999999994</v>
          </cell>
          <cell r="H779">
            <v>83.7</v>
          </cell>
          <cell r="I779">
            <v>103571</v>
          </cell>
          <cell r="J779">
            <v>8524540.0500000007</v>
          </cell>
          <cell r="K779">
            <v>43382</v>
          </cell>
          <cell r="L779">
            <v>738</v>
          </cell>
          <cell r="M779" t="str">
            <v>INE805C01028</v>
          </cell>
        </row>
        <row r="780">
          <cell r="A780" t="str">
            <v>KCPSUGIND</v>
          </cell>
          <cell r="B780" t="str">
            <v>EQ</v>
          </cell>
          <cell r="C780">
            <v>19.95</v>
          </cell>
          <cell r="D780">
            <v>21.45</v>
          </cell>
          <cell r="E780">
            <v>19.850000000000001</v>
          </cell>
          <cell r="F780">
            <v>20.3</v>
          </cell>
          <cell r="G780">
            <v>20.100000000000001</v>
          </cell>
          <cell r="H780">
            <v>19.05</v>
          </cell>
          <cell r="I780">
            <v>1064460</v>
          </cell>
          <cell r="J780">
            <v>22048675.199999999</v>
          </cell>
          <cell r="K780">
            <v>43382</v>
          </cell>
          <cell r="L780">
            <v>5238</v>
          </cell>
          <cell r="M780" t="str">
            <v>INE790B01024</v>
          </cell>
        </row>
        <row r="781">
          <cell r="A781" t="str">
            <v>KDDL</v>
          </cell>
          <cell r="B781" t="str">
            <v>EQ</v>
          </cell>
          <cell r="C781">
            <v>409.05</v>
          </cell>
          <cell r="D781">
            <v>436</v>
          </cell>
          <cell r="E781">
            <v>409.05</v>
          </cell>
          <cell r="F781">
            <v>424.55</v>
          </cell>
          <cell r="G781">
            <v>427.5</v>
          </cell>
          <cell r="H781">
            <v>416.4</v>
          </cell>
          <cell r="I781">
            <v>2066</v>
          </cell>
          <cell r="J781">
            <v>871633.9</v>
          </cell>
          <cell r="K781">
            <v>43382</v>
          </cell>
          <cell r="L781">
            <v>77</v>
          </cell>
          <cell r="M781" t="str">
            <v>INE291D01011</v>
          </cell>
        </row>
        <row r="782">
          <cell r="A782" t="str">
            <v>KEC</v>
          </cell>
          <cell r="B782" t="str">
            <v>EQ</v>
          </cell>
          <cell r="C782">
            <v>260</v>
          </cell>
          <cell r="D782">
            <v>261.35000000000002</v>
          </cell>
          <cell r="E782">
            <v>244.35</v>
          </cell>
          <cell r="F782">
            <v>250.35</v>
          </cell>
          <cell r="G782">
            <v>256.5</v>
          </cell>
          <cell r="H782">
            <v>257.2</v>
          </cell>
          <cell r="I782">
            <v>650527</v>
          </cell>
          <cell r="J782">
            <v>163281283.44999999</v>
          </cell>
          <cell r="K782">
            <v>43382</v>
          </cell>
          <cell r="L782">
            <v>21380</v>
          </cell>
          <cell r="M782" t="str">
            <v>INE389H01022</v>
          </cell>
        </row>
        <row r="783">
          <cell r="A783" t="str">
            <v>KECL</v>
          </cell>
          <cell r="B783" t="str">
            <v>EQ</v>
          </cell>
          <cell r="C783">
            <v>15.8</v>
          </cell>
          <cell r="D783">
            <v>16.5</v>
          </cell>
          <cell r="E783">
            <v>14.6</v>
          </cell>
          <cell r="F783">
            <v>14.95</v>
          </cell>
          <cell r="G783">
            <v>15</v>
          </cell>
          <cell r="H783">
            <v>15.95</v>
          </cell>
          <cell r="I783">
            <v>105974</v>
          </cell>
          <cell r="J783">
            <v>1615949.4</v>
          </cell>
          <cell r="K783">
            <v>43382</v>
          </cell>
          <cell r="L783">
            <v>522</v>
          </cell>
          <cell r="M783" t="str">
            <v>INE134B01017</v>
          </cell>
        </row>
        <row r="784">
          <cell r="A784" t="str">
            <v>KEI</v>
          </cell>
          <cell r="B784" t="str">
            <v>EQ</v>
          </cell>
          <cell r="C784">
            <v>273</v>
          </cell>
          <cell r="D784">
            <v>291.60000000000002</v>
          </cell>
          <cell r="E784">
            <v>253.5</v>
          </cell>
          <cell r="F784">
            <v>282.55</v>
          </cell>
          <cell r="G784">
            <v>282</v>
          </cell>
          <cell r="H784">
            <v>273.75</v>
          </cell>
          <cell r="I784">
            <v>1085458</v>
          </cell>
          <cell r="J784">
            <v>290697312.94999999</v>
          </cell>
          <cell r="K784">
            <v>43382</v>
          </cell>
          <cell r="L784">
            <v>21007</v>
          </cell>
          <cell r="M784" t="str">
            <v>INE878B01027</v>
          </cell>
        </row>
        <row r="785">
          <cell r="A785" t="str">
            <v>KELLTONTEC</v>
          </cell>
          <cell r="B785" t="str">
            <v>EQ</v>
          </cell>
          <cell r="C785">
            <v>34.700000000000003</v>
          </cell>
          <cell r="D785">
            <v>35.799999999999997</v>
          </cell>
          <cell r="E785">
            <v>33.200000000000003</v>
          </cell>
          <cell r="F785">
            <v>34.1</v>
          </cell>
          <cell r="G785">
            <v>34.6</v>
          </cell>
          <cell r="H785">
            <v>33.65</v>
          </cell>
          <cell r="I785">
            <v>48737</v>
          </cell>
          <cell r="J785">
            <v>1686301.25</v>
          </cell>
          <cell r="K785">
            <v>43382</v>
          </cell>
          <cell r="L785">
            <v>620</v>
          </cell>
          <cell r="M785" t="str">
            <v>INE164B01022</v>
          </cell>
        </row>
        <row r="786">
          <cell r="A786" t="str">
            <v>KERNEX</v>
          </cell>
          <cell r="B786" t="str">
            <v>BE</v>
          </cell>
          <cell r="C786">
            <v>20.7</v>
          </cell>
          <cell r="D786">
            <v>20.9</v>
          </cell>
          <cell r="E786">
            <v>20.399999999999999</v>
          </cell>
          <cell r="F786">
            <v>20.399999999999999</v>
          </cell>
          <cell r="G786">
            <v>20.399999999999999</v>
          </cell>
          <cell r="H786">
            <v>21.45</v>
          </cell>
          <cell r="I786">
            <v>2045</v>
          </cell>
          <cell r="J786">
            <v>41938.75</v>
          </cell>
          <cell r="K786">
            <v>43382</v>
          </cell>
          <cell r="L786">
            <v>33</v>
          </cell>
          <cell r="M786" t="str">
            <v>INE202H01019</v>
          </cell>
        </row>
        <row r="787">
          <cell r="A787" t="str">
            <v>KESARENT</v>
          </cell>
          <cell r="B787" t="str">
            <v>BE</v>
          </cell>
          <cell r="C787">
            <v>27.45</v>
          </cell>
          <cell r="D787">
            <v>30.05</v>
          </cell>
          <cell r="E787">
            <v>27.45</v>
          </cell>
          <cell r="F787">
            <v>30</v>
          </cell>
          <cell r="G787">
            <v>28.6</v>
          </cell>
          <cell r="H787">
            <v>28.65</v>
          </cell>
          <cell r="I787">
            <v>2872</v>
          </cell>
          <cell r="J787">
            <v>86231.75</v>
          </cell>
          <cell r="K787">
            <v>43382</v>
          </cell>
          <cell r="L787">
            <v>23</v>
          </cell>
          <cell r="M787" t="str">
            <v>INE133B01019</v>
          </cell>
        </row>
        <row r="788">
          <cell r="A788" t="str">
            <v>KESORAMIND</v>
          </cell>
          <cell r="B788" t="str">
            <v>EQ</v>
          </cell>
          <cell r="C788">
            <v>58</v>
          </cell>
          <cell r="D788">
            <v>58</v>
          </cell>
          <cell r="E788">
            <v>55.1</v>
          </cell>
          <cell r="F788">
            <v>55.5</v>
          </cell>
          <cell r="G788">
            <v>55.35</v>
          </cell>
          <cell r="H788">
            <v>57.4</v>
          </cell>
          <cell r="I788">
            <v>169204</v>
          </cell>
          <cell r="J788">
            <v>9502141.5500000007</v>
          </cell>
          <cell r="K788">
            <v>43382</v>
          </cell>
          <cell r="L788">
            <v>1965</v>
          </cell>
          <cell r="M788" t="str">
            <v>INE087A01019</v>
          </cell>
        </row>
        <row r="789">
          <cell r="A789" t="str">
            <v>KGL</v>
          </cell>
          <cell r="B789" t="str">
            <v>BE</v>
          </cell>
          <cell r="C789">
            <v>1.35</v>
          </cell>
          <cell r="D789">
            <v>1.4</v>
          </cell>
          <cell r="E789">
            <v>1.35</v>
          </cell>
          <cell r="F789">
            <v>1.4</v>
          </cell>
          <cell r="G789">
            <v>1.4</v>
          </cell>
          <cell r="H789">
            <v>1.4</v>
          </cell>
          <cell r="I789">
            <v>792957</v>
          </cell>
          <cell r="J789">
            <v>1072781.95</v>
          </cell>
          <cell r="K789">
            <v>43382</v>
          </cell>
          <cell r="L789">
            <v>263</v>
          </cell>
          <cell r="M789" t="str">
            <v>INE299C01024</v>
          </cell>
        </row>
        <row r="790">
          <cell r="A790" t="str">
            <v>KHADIM</v>
          </cell>
          <cell r="B790" t="str">
            <v>EQ</v>
          </cell>
          <cell r="C790">
            <v>635</v>
          </cell>
          <cell r="D790">
            <v>635</v>
          </cell>
          <cell r="E790">
            <v>605</v>
          </cell>
          <cell r="F790">
            <v>610.1</v>
          </cell>
          <cell r="G790">
            <v>610</v>
          </cell>
          <cell r="H790">
            <v>611.1</v>
          </cell>
          <cell r="I790">
            <v>6690</v>
          </cell>
          <cell r="J790">
            <v>4084760.95</v>
          </cell>
          <cell r="K790">
            <v>43382</v>
          </cell>
          <cell r="L790">
            <v>497</v>
          </cell>
          <cell r="M790" t="str">
            <v>INE834I01025</v>
          </cell>
        </row>
        <row r="791">
          <cell r="A791" t="str">
            <v>KHAITANLTD</v>
          </cell>
          <cell r="B791" t="str">
            <v>EQ</v>
          </cell>
          <cell r="C791">
            <v>37.950000000000003</v>
          </cell>
          <cell r="D791">
            <v>39.5</v>
          </cell>
          <cell r="E791">
            <v>36.549999999999997</v>
          </cell>
          <cell r="F791">
            <v>38.75</v>
          </cell>
          <cell r="G791">
            <v>37.9</v>
          </cell>
          <cell r="H791">
            <v>37.950000000000003</v>
          </cell>
          <cell r="I791">
            <v>2129</v>
          </cell>
          <cell r="J791">
            <v>81778.25</v>
          </cell>
          <cell r="K791">
            <v>43382</v>
          </cell>
          <cell r="L791">
            <v>94</v>
          </cell>
          <cell r="M791" t="str">
            <v>INE731C01018</v>
          </cell>
        </row>
        <row r="792">
          <cell r="A792" t="str">
            <v>KHANDSE</v>
          </cell>
          <cell r="B792" t="str">
            <v>BE</v>
          </cell>
          <cell r="C792">
            <v>15.25</v>
          </cell>
          <cell r="D792">
            <v>15.25</v>
          </cell>
          <cell r="E792">
            <v>15.25</v>
          </cell>
          <cell r="F792">
            <v>15.25</v>
          </cell>
          <cell r="G792">
            <v>15.25</v>
          </cell>
          <cell r="H792">
            <v>15.25</v>
          </cell>
          <cell r="I792">
            <v>1</v>
          </cell>
          <cell r="J792">
            <v>15.25</v>
          </cell>
          <cell r="K792">
            <v>43382</v>
          </cell>
          <cell r="L792">
            <v>1</v>
          </cell>
          <cell r="M792" t="str">
            <v>INE060B01014</v>
          </cell>
        </row>
        <row r="793">
          <cell r="A793" t="str">
            <v>KICL</v>
          </cell>
          <cell r="B793" t="str">
            <v>EQ</v>
          </cell>
          <cell r="C793">
            <v>1900.85</v>
          </cell>
          <cell r="D793">
            <v>1948.85</v>
          </cell>
          <cell r="E793">
            <v>1831</v>
          </cell>
          <cell r="F793">
            <v>1860</v>
          </cell>
          <cell r="G793">
            <v>1860</v>
          </cell>
          <cell r="H793">
            <v>1900.7</v>
          </cell>
          <cell r="I793">
            <v>191</v>
          </cell>
          <cell r="J793">
            <v>355043.2</v>
          </cell>
          <cell r="K793">
            <v>43382</v>
          </cell>
          <cell r="L793">
            <v>46</v>
          </cell>
          <cell r="M793" t="str">
            <v>INE029L01018</v>
          </cell>
        </row>
        <row r="794">
          <cell r="A794" t="str">
            <v>KILITCH</v>
          </cell>
          <cell r="B794" t="str">
            <v>EQ</v>
          </cell>
          <cell r="C794">
            <v>137.35</v>
          </cell>
          <cell r="D794">
            <v>137.35</v>
          </cell>
          <cell r="E794">
            <v>127</v>
          </cell>
          <cell r="F794">
            <v>127.9</v>
          </cell>
          <cell r="G794">
            <v>128</v>
          </cell>
          <cell r="H794">
            <v>132.65</v>
          </cell>
          <cell r="I794">
            <v>23863</v>
          </cell>
          <cell r="J794">
            <v>3102086.6</v>
          </cell>
          <cell r="K794">
            <v>43382</v>
          </cell>
          <cell r="L794">
            <v>558</v>
          </cell>
          <cell r="M794" t="str">
            <v>INE729D01010</v>
          </cell>
        </row>
        <row r="795">
          <cell r="A795" t="str">
            <v>KINGFA</v>
          </cell>
          <cell r="B795" t="str">
            <v>EQ</v>
          </cell>
          <cell r="C795">
            <v>620</v>
          </cell>
          <cell r="D795">
            <v>676</v>
          </cell>
          <cell r="E795">
            <v>614.95000000000005</v>
          </cell>
          <cell r="F795">
            <v>621.25</v>
          </cell>
          <cell r="G795">
            <v>615</v>
          </cell>
          <cell r="H795">
            <v>644.85</v>
          </cell>
          <cell r="I795">
            <v>5222</v>
          </cell>
          <cell r="J795">
            <v>3288165.3</v>
          </cell>
          <cell r="K795">
            <v>43382</v>
          </cell>
          <cell r="L795">
            <v>243</v>
          </cell>
          <cell r="M795" t="str">
            <v>INE473D01015</v>
          </cell>
        </row>
        <row r="796">
          <cell r="A796" t="str">
            <v>KIOCL</v>
          </cell>
          <cell r="B796" t="str">
            <v>EQ</v>
          </cell>
          <cell r="C796">
            <v>151.25</v>
          </cell>
          <cell r="D796">
            <v>161</v>
          </cell>
          <cell r="E796">
            <v>147.05000000000001</v>
          </cell>
          <cell r="F796">
            <v>153.69999999999999</v>
          </cell>
          <cell r="G796">
            <v>153</v>
          </cell>
          <cell r="H796">
            <v>151</v>
          </cell>
          <cell r="I796">
            <v>34242</v>
          </cell>
          <cell r="J796">
            <v>5280597.4000000004</v>
          </cell>
          <cell r="K796">
            <v>43382</v>
          </cell>
          <cell r="L796">
            <v>627</v>
          </cell>
          <cell r="M796" t="str">
            <v>INE880L01014</v>
          </cell>
        </row>
        <row r="797">
          <cell r="A797" t="str">
            <v>KIRIINDUS</v>
          </cell>
          <cell r="B797" t="str">
            <v>EQ</v>
          </cell>
          <cell r="C797">
            <v>410</v>
          </cell>
          <cell r="D797">
            <v>435</v>
          </cell>
          <cell r="E797">
            <v>399.35</v>
          </cell>
          <cell r="F797">
            <v>402.35</v>
          </cell>
          <cell r="G797">
            <v>400</v>
          </cell>
          <cell r="H797">
            <v>417.7</v>
          </cell>
          <cell r="I797">
            <v>92345</v>
          </cell>
          <cell r="J797">
            <v>37504738.149999999</v>
          </cell>
          <cell r="K797">
            <v>43382</v>
          </cell>
          <cell r="L797">
            <v>3540</v>
          </cell>
          <cell r="M797" t="str">
            <v>INE415I01015</v>
          </cell>
        </row>
        <row r="798">
          <cell r="A798" t="str">
            <v>KIRLOSBROS</v>
          </cell>
          <cell r="B798" t="str">
            <v>EQ</v>
          </cell>
          <cell r="C798">
            <v>233.25</v>
          </cell>
          <cell r="D798">
            <v>233.25</v>
          </cell>
          <cell r="E798">
            <v>220.5</v>
          </cell>
          <cell r="F798">
            <v>223.8</v>
          </cell>
          <cell r="G798">
            <v>222.5</v>
          </cell>
          <cell r="H798">
            <v>231.1</v>
          </cell>
          <cell r="I798">
            <v>6581</v>
          </cell>
          <cell r="J798">
            <v>1474628.2</v>
          </cell>
          <cell r="K798">
            <v>43382</v>
          </cell>
          <cell r="L798">
            <v>381</v>
          </cell>
          <cell r="M798" t="str">
            <v>INE732A01036</v>
          </cell>
        </row>
        <row r="799">
          <cell r="A799" t="str">
            <v>KIRLOSENG</v>
          </cell>
          <cell r="B799" t="str">
            <v>EQ</v>
          </cell>
          <cell r="C799">
            <v>210.25</v>
          </cell>
          <cell r="D799">
            <v>214.15</v>
          </cell>
          <cell r="E799">
            <v>207</v>
          </cell>
          <cell r="F799">
            <v>211</v>
          </cell>
          <cell r="G799">
            <v>210.05</v>
          </cell>
          <cell r="H799">
            <v>210.25</v>
          </cell>
          <cell r="I799">
            <v>10797</v>
          </cell>
          <cell r="J799">
            <v>2267669.5</v>
          </cell>
          <cell r="K799">
            <v>43382</v>
          </cell>
          <cell r="L799">
            <v>338</v>
          </cell>
          <cell r="M799" t="str">
            <v>INE146L01010</v>
          </cell>
        </row>
        <row r="800">
          <cell r="A800" t="str">
            <v>KIRLOSIND</v>
          </cell>
          <cell r="B800" t="str">
            <v>EQ</v>
          </cell>
          <cell r="C800">
            <v>922</v>
          </cell>
          <cell r="D800">
            <v>942.6</v>
          </cell>
          <cell r="E800">
            <v>882.15</v>
          </cell>
          <cell r="F800">
            <v>897.55</v>
          </cell>
          <cell r="G800">
            <v>900</v>
          </cell>
          <cell r="H800">
            <v>921.95</v>
          </cell>
          <cell r="I800">
            <v>772</v>
          </cell>
          <cell r="J800">
            <v>701867.65</v>
          </cell>
          <cell r="K800">
            <v>43382</v>
          </cell>
          <cell r="L800">
            <v>124</v>
          </cell>
          <cell r="M800" t="str">
            <v>INE250A01039</v>
          </cell>
        </row>
        <row r="801">
          <cell r="A801" t="str">
            <v>KITEX</v>
          </cell>
          <cell r="B801" t="str">
            <v>EQ</v>
          </cell>
          <cell r="C801">
            <v>105</v>
          </cell>
          <cell r="D801">
            <v>108.5</v>
          </cell>
          <cell r="E801">
            <v>102.2</v>
          </cell>
          <cell r="F801">
            <v>105.15</v>
          </cell>
          <cell r="G801">
            <v>105.55</v>
          </cell>
          <cell r="H801">
            <v>104.2</v>
          </cell>
          <cell r="I801">
            <v>72518</v>
          </cell>
          <cell r="J801">
            <v>7575943.75</v>
          </cell>
          <cell r="K801">
            <v>43382</v>
          </cell>
          <cell r="L801">
            <v>2887</v>
          </cell>
          <cell r="M801" t="str">
            <v>INE602G01020</v>
          </cell>
        </row>
        <row r="802">
          <cell r="A802" t="str">
            <v>KKCL</v>
          </cell>
          <cell r="B802" t="str">
            <v>EQ</v>
          </cell>
          <cell r="C802">
            <v>1290</v>
          </cell>
          <cell r="D802">
            <v>1293.95</v>
          </cell>
          <cell r="E802">
            <v>1251.0999999999999</v>
          </cell>
          <cell r="F802">
            <v>1284.45</v>
          </cell>
          <cell r="G802">
            <v>1283</v>
          </cell>
          <cell r="H802">
            <v>1254.05</v>
          </cell>
          <cell r="I802">
            <v>369</v>
          </cell>
          <cell r="J802">
            <v>466049.35</v>
          </cell>
          <cell r="K802">
            <v>43382</v>
          </cell>
          <cell r="L802">
            <v>73</v>
          </cell>
          <cell r="M802" t="str">
            <v>INE401H01017</v>
          </cell>
        </row>
        <row r="803">
          <cell r="A803" t="str">
            <v>KMSUGAR</v>
          </cell>
          <cell r="B803" t="str">
            <v>EQ</v>
          </cell>
          <cell r="C803">
            <v>9.65</v>
          </cell>
          <cell r="D803">
            <v>9.85</v>
          </cell>
          <cell r="E803">
            <v>9.25</v>
          </cell>
          <cell r="F803">
            <v>9.5</v>
          </cell>
          <cell r="G803">
            <v>9.6999999999999993</v>
          </cell>
          <cell r="H803">
            <v>9.4</v>
          </cell>
          <cell r="I803">
            <v>562492</v>
          </cell>
          <cell r="J803">
            <v>5469527.7999999998</v>
          </cell>
          <cell r="K803">
            <v>43382</v>
          </cell>
          <cell r="L803">
            <v>691</v>
          </cell>
          <cell r="M803" t="str">
            <v>INE157H01023</v>
          </cell>
        </row>
        <row r="804">
          <cell r="A804" t="str">
            <v>KNRCON</v>
          </cell>
          <cell r="B804" t="str">
            <v>EQ</v>
          </cell>
          <cell r="C804">
            <v>175</v>
          </cell>
          <cell r="D804">
            <v>175</v>
          </cell>
          <cell r="E804">
            <v>168.8</v>
          </cell>
          <cell r="F804">
            <v>170.85</v>
          </cell>
          <cell r="G804">
            <v>171</v>
          </cell>
          <cell r="H804">
            <v>175</v>
          </cell>
          <cell r="I804">
            <v>485317</v>
          </cell>
          <cell r="J804">
            <v>82826454.450000003</v>
          </cell>
          <cell r="K804">
            <v>43382</v>
          </cell>
          <cell r="L804">
            <v>8226</v>
          </cell>
          <cell r="M804" t="str">
            <v>INE634I01029</v>
          </cell>
        </row>
        <row r="805">
          <cell r="A805" t="str">
            <v>KOHINOOR</v>
          </cell>
          <cell r="B805" t="str">
            <v>EQ</v>
          </cell>
          <cell r="C805">
            <v>30.85</v>
          </cell>
          <cell r="D805">
            <v>31.95</v>
          </cell>
          <cell r="E805">
            <v>30</v>
          </cell>
          <cell r="F805">
            <v>30.55</v>
          </cell>
          <cell r="G805">
            <v>30.5</v>
          </cell>
          <cell r="H805">
            <v>29.9</v>
          </cell>
          <cell r="I805">
            <v>117450</v>
          </cell>
          <cell r="J805">
            <v>3627100.15</v>
          </cell>
          <cell r="K805">
            <v>43382</v>
          </cell>
          <cell r="L805">
            <v>1244</v>
          </cell>
          <cell r="M805" t="str">
            <v>INE080B01012</v>
          </cell>
        </row>
        <row r="806">
          <cell r="A806" t="str">
            <v>KOKUYOCMLN</v>
          </cell>
          <cell r="B806" t="str">
            <v>EQ</v>
          </cell>
          <cell r="C806">
            <v>107</v>
          </cell>
          <cell r="D806">
            <v>110.7</v>
          </cell>
          <cell r="E806">
            <v>102.9</v>
          </cell>
          <cell r="F806">
            <v>105.8</v>
          </cell>
          <cell r="G806">
            <v>105.1</v>
          </cell>
          <cell r="H806">
            <v>107.65</v>
          </cell>
          <cell r="I806">
            <v>25125</v>
          </cell>
          <cell r="J806">
            <v>2699541.75</v>
          </cell>
          <cell r="K806">
            <v>43382</v>
          </cell>
          <cell r="L806">
            <v>845</v>
          </cell>
          <cell r="M806" t="str">
            <v>INE760A01029</v>
          </cell>
        </row>
        <row r="807">
          <cell r="A807" t="str">
            <v>KOLTEPATIL</v>
          </cell>
          <cell r="B807" t="str">
            <v>EQ</v>
          </cell>
          <cell r="C807">
            <v>220.9</v>
          </cell>
          <cell r="D807">
            <v>223.55</v>
          </cell>
          <cell r="E807">
            <v>211.05</v>
          </cell>
          <cell r="F807">
            <v>211.95</v>
          </cell>
          <cell r="G807">
            <v>211.5</v>
          </cell>
          <cell r="H807">
            <v>220.9</v>
          </cell>
          <cell r="I807">
            <v>383901</v>
          </cell>
          <cell r="J807">
            <v>83162040.349999994</v>
          </cell>
          <cell r="K807">
            <v>43382</v>
          </cell>
          <cell r="L807">
            <v>3383</v>
          </cell>
          <cell r="M807" t="str">
            <v>INE094I01018</v>
          </cell>
        </row>
        <row r="808">
          <cell r="A808" t="str">
            <v>KOPRAN</v>
          </cell>
          <cell r="B808" t="str">
            <v>EQ</v>
          </cell>
          <cell r="C808">
            <v>35.299999999999997</v>
          </cell>
          <cell r="D808">
            <v>35.35</v>
          </cell>
          <cell r="E808">
            <v>33.299999999999997</v>
          </cell>
          <cell r="F808">
            <v>34.35</v>
          </cell>
          <cell r="G808">
            <v>34.6</v>
          </cell>
          <cell r="H808">
            <v>34.549999999999997</v>
          </cell>
          <cell r="I808">
            <v>92911</v>
          </cell>
          <cell r="J808">
            <v>3159959.6</v>
          </cell>
          <cell r="K808">
            <v>43382</v>
          </cell>
          <cell r="L808">
            <v>832</v>
          </cell>
          <cell r="M808" t="str">
            <v>INE082A01010</v>
          </cell>
        </row>
        <row r="809">
          <cell r="A809" t="str">
            <v>KOTAKBANK</v>
          </cell>
          <cell r="B809" t="str">
            <v>EQ</v>
          </cell>
          <cell r="C809">
            <v>1106</v>
          </cell>
          <cell r="D809">
            <v>1126.5</v>
          </cell>
          <cell r="E809">
            <v>1085.5</v>
          </cell>
          <cell r="F809">
            <v>1108.45</v>
          </cell>
          <cell r="G809">
            <v>1111.55</v>
          </cell>
          <cell r="H809">
            <v>1104.3</v>
          </cell>
          <cell r="I809">
            <v>3114848</v>
          </cell>
          <cell r="J809">
            <v>3463079802.0500002</v>
          </cell>
          <cell r="K809">
            <v>43382</v>
          </cell>
          <cell r="L809">
            <v>114881</v>
          </cell>
          <cell r="M809" t="str">
            <v>INE237A01028</v>
          </cell>
        </row>
        <row r="810">
          <cell r="A810" t="str">
            <v>KOTAKBKETF</v>
          </cell>
          <cell r="B810" t="str">
            <v>EQ</v>
          </cell>
          <cell r="C810">
            <v>250.77</v>
          </cell>
          <cell r="D810">
            <v>253.44</v>
          </cell>
          <cell r="E810">
            <v>250</v>
          </cell>
          <cell r="F810">
            <v>251.12</v>
          </cell>
          <cell r="G810">
            <v>251.2</v>
          </cell>
          <cell r="H810">
            <v>251.64</v>
          </cell>
          <cell r="I810">
            <v>28325</v>
          </cell>
          <cell r="J810">
            <v>7109947.54</v>
          </cell>
          <cell r="K810">
            <v>43382</v>
          </cell>
          <cell r="L810">
            <v>127</v>
          </cell>
          <cell r="M810" t="str">
            <v>INF174K01F59</v>
          </cell>
        </row>
        <row r="811">
          <cell r="A811" t="str">
            <v>KOTAKGOLD</v>
          </cell>
          <cell r="B811" t="str">
            <v>EQ</v>
          </cell>
          <cell r="C811">
            <v>272.10000000000002</v>
          </cell>
          <cell r="D811">
            <v>273.60000000000002</v>
          </cell>
          <cell r="E811">
            <v>272.05</v>
          </cell>
          <cell r="F811">
            <v>272.55</v>
          </cell>
          <cell r="G811">
            <v>272.89999999999998</v>
          </cell>
          <cell r="H811">
            <v>273.75</v>
          </cell>
          <cell r="I811">
            <v>7172</v>
          </cell>
          <cell r="J811">
            <v>1955898.8</v>
          </cell>
          <cell r="K811">
            <v>43382</v>
          </cell>
          <cell r="L811">
            <v>191</v>
          </cell>
          <cell r="M811" t="str">
            <v>INF373I01049</v>
          </cell>
        </row>
        <row r="812">
          <cell r="A812" t="str">
            <v>KOTAKNIFTY</v>
          </cell>
          <cell r="B812" t="str">
            <v>EQ</v>
          </cell>
          <cell r="C812">
            <v>106.23</v>
          </cell>
          <cell r="D812">
            <v>106.59</v>
          </cell>
          <cell r="E812">
            <v>105.5</v>
          </cell>
          <cell r="F812">
            <v>105.77</v>
          </cell>
          <cell r="G812">
            <v>105.75</v>
          </cell>
          <cell r="H812">
            <v>105.92</v>
          </cell>
          <cell r="I812">
            <v>149690</v>
          </cell>
          <cell r="J812">
            <v>15841368.359999999</v>
          </cell>
          <cell r="K812">
            <v>43382</v>
          </cell>
          <cell r="L812">
            <v>325</v>
          </cell>
          <cell r="M812" t="str">
            <v>INF174K014P6</v>
          </cell>
        </row>
        <row r="813">
          <cell r="A813" t="str">
            <v>KOTAKNV20</v>
          </cell>
          <cell r="B813" t="str">
            <v>EQ</v>
          </cell>
          <cell r="C813">
            <v>56</v>
          </cell>
          <cell r="D813">
            <v>56</v>
          </cell>
          <cell r="E813">
            <v>52.25</v>
          </cell>
          <cell r="F813">
            <v>52.59</v>
          </cell>
          <cell r="G813">
            <v>52.5</v>
          </cell>
          <cell r="H813">
            <v>52.55</v>
          </cell>
          <cell r="I813">
            <v>3802</v>
          </cell>
          <cell r="J813">
            <v>201559.67</v>
          </cell>
          <cell r="K813">
            <v>43382</v>
          </cell>
          <cell r="L813">
            <v>98</v>
          </cell>
          <cell r="M813" t="str">
            <v>INF174K01Z71</v>
          </cell>
        </row>
        <row r="814">
          <cell r="A814" t="str">
            <v>KOTAKPSUBK</v>
          </cell>
          <cell r="B814" t="str">
            <v>EQ</v>
          </cell>
          <cell r="C814">
            <v>271</v>
          </cell>
          <cell r="D814">
            <v>271.99</v>
          </cell>
          <cell r="E814">
            <v>266.14999999999998</v>
          </cell>
          <cell r="F814">
            <v>267.38</v>
          </cell>
          <cell r="G814">
            <v>266.95</v>
          </cell>
          <cell r="H814">
            <v>269.49</v>
          </cell>
          <cell r="I814">
            <v>1852</v>
          </cell>
          <cell r="J814">
            <v>496792.49</v>
          </cell>
          <cell r="K814">
            <v>43382</v>
          </cell>
          <cell r="L814">
            <v>48</v>
          </cell>
          <cell r="M814" t="str">
            <v>INF373I01023</v>
          </cell>
        </row>
        <row r="815">
          <cell r="A815" t="str">
            <v>KOTARISUG</v>
          </cell>
          <cell r="B815" t="str">
            <v>BE</v>
          </cell>
          <cell r="C815">
            <v>10</v>
          </cell>
          <cell r="D815">
            <v>10.95</v>
          </cell>
          <cell r="E815">
            <v>10</v>
          </cell>
          <cell r="F815">
            <v>10.9</v>
          </cell>
          <cell r="G815">
            <v>10.9</v>
          </cell>
          <cell r="H815">
            <v>10.45</v>
          </cell>
          <cell r="I815">
            <v>48794</v>
          </cell>
          <cell r="J815">
            <v>514719.9</v>
          </cell>
          <cell r="K815">
            <v>43382</v>
          </cell>
          <cell r="L815">
            <v>191</v>
          </cell>
          <cell r="M815" t="str">
            <v>INE419A01022</v>
          </cell>
        </row>
        <row r="816">
          <cell r="A816" t="str">
            <v>KOTHARIPET</v>
          </cell>
          <cell r="B816" t="str">
            <v>EQ</v>
          </cell>
          <cell r="C816">
            <v>19.3</v>
          </cell>
          <cell r="D816">
            <v>20.3</v>
          </cell>
          <cell r="E816">
            <v>18.649999999999999</v>
          </cell>
          <cell r="F816">
            <v>19.100000000000001</v>
          </cell>
          <cell r="G816">
            <v>19.2</v>
          </cell>
          <cell r="H816">
            <v>19</v>
          </cell>
          <cell r="I816">
            <v>5375</v>
          </cell>
          <cell r="J816">
            <v>103219.05</v>
          </cell>
          <cell r="K816">
            <v>43382</v>
          </cell>
          <cell r="L816">
            <v>52</v>
          </cell>
          <cell r="M816" t="str">
            <v>INE720A01015</v>
          </cell>
        </row>
        <row r="817">
          <cell r="A817" t="str">
            <v>KOTHARIPRO</v>
          </cell>
          <cell r="B817" t="str">
            <v>EQ</v>
          </cell>
          <cell r="C817">
            <v>89</v>
          </cell>
          <cell r="D817">
            <v>91</v>
          </cell>
          <cell r="E817">
            <v>85.5</v>
          </cell>
          <cell r="F817">
            <v>86.25</v>
          </cell>
          <cell r="G817">
            <v>85.5</v>
          </cell>
          <cell r="H817">
            <v>89.75</v>
          </cell>
          <cell r="I817">
            <v>4054</v>
          </cell>
          <cell r="J817">
            <v>355543.45</v>
          </cell>
          <cell r="K817">
            <v>43382</v>
          </cell>
          <cell r="L817">
            <v>334</v>
          </cell>
          <cell r="M817" t="str">
            <v>INE823A01017</v>
          </cell>
        </row>
        <row r="818">
          <cell r="A818" t="str">
            <v>KPIT</v>
          </cell>
          <cell r="B818" t="str">
            <v>EQ</v>
          </cell>
          <cell r="C818">
            <v>191.35</v>
          </cell>
          <cell r="D818">
            <v>204.2</v>
          </cell>
          <cell r="E818">
            <v>190.8</v>
          </cell>
          <cell r="F818">
            <v>199.6</v>
          </cell>
          <cell r="G818">
            <v>199</v>
          </cell>
          <cell r="H818">
            <v>192.45</v>
          </cell>
          <cell r="I818">
            <v>2363787</v>
          </cell>
          <cell r="J818">
            <v>464873416.10000002</v>
          </cell>
          <cell r="K818">
            <v>43382</v>
          </cell>
          <cell r="L818">
            <v>32367</v>
          </cell>
          <cell r="M818" t="str">
            <v>INE836A01035</v>
          </cell>
        </row>
        <row r="819">
          <cell r="A819" t="str">
            <v>KPRMILL</v>
          </cell>
          <cell r="B819" t="str">
            <v>EQ</v>
          </cell>
          <cell r="C819">
            <v>581.65</v>
          </cell>
          <cell r="D819">
            <v>599</v>
          </cell>
          <cell r="E819">
            <v>577.9</v>
          </cell>
          <cell r="F819">
            <v>590</v>
          </cell>
          <cell r="G819">
            <v>599</v>
          </cell>
          <cell r="H819">
            <v>580.15</v>
          </cell>
          <cell r="I819">
            <v>19437</v>
          </cell>
          <cell r="J819">
            <v>11381736.699999999</v>
          </cell>
          <cell r="K819">
            <v>43382</v>
          </cell>
          <cell r="L819">
            <v>1056</v>
          </cell>
          <cell r="M819" t="str">
            <v>INE930H01023</v>
          </cell>
        </row>
        <row r="820">
          <cell r="A820" t="str">
            <v>KRBL</v>
          </cell>
          <cell r="B820" t="str">
            <v>EQ</v>
          </cell>
          <cell r="C820">
            <v>320</v>
          </cell>
          <cell r="D820">
            <v>328</v>
          </cell>
          <cell r="E820">
            <v>315.64999999999998</v>
          </cell>
          <cell r="F820">
            <v>325.85000000000002</v>
          </cell>
          <cell r="G820">
            <v>325</v>
          </cell>
          <cell r="H820">
            <v>315.05</v>
          </cell>
          <cell r="I820">
            <v>132487</v>
          </cell>
          <cell r="J820">
            <v>42836856.100000001</v>
          </cell>
          <cell r="K820">
            <v>43382</v>
          </cell>
          <cell r="L820">
            <v>4377</v>
          </cell>
          <cell r="M820" t="str">
            <v>INE001B01026</v>
          </cell>
        </row>
        <row r="821">
          <cell r="A821" t="str">
            <v>KREBSBIO</v>
          </cell>
          <cell r="B821" t="str">
            <v>EQ</v>
          </cell>
          <cell r="C821">
            <v>91</v>
          </cell>
          <cell r="D821">
            <v>91.1</v>
          </cell>
          <cell r="E821">
            <v>91</v>
          </cell>
          <cell r="F821">
            <v>91</v>
          </cell>
          <cell r="G821">
            <v>91</v>
          </cell>
          <cell r="H821">
            <v>90.5</v>
          </cell>
          <cell r="I821">
            <v>2635</v>
          </cell>
          <cell r="J821">
            <v>239795</v>
          </cell>
          <cell r="K821">
            <v>43382</v>
          </cell>
          <cell r="L821">
            <v>14</v>
          </cell>
          <cell r="M821" t="str">
            <v>INE268B01013</v>
          </cell>
        </row>
        <row r="822">
          <cell r="A822" t="str">
            <v>KRIDHANINF</v>
          </cell>
          <cell r="B822" t="str">
            <v>EQ</v>
          </cell>
          <cell r="C822">
            <v>48.9</v>
          </cell>
          <cell r="D822">
            <v>49.5</v>
          </cell>
          <cell r="E822">
            <v>45.65</v>
          </cell>
          <cell r="F822">
            <v>46.5</v>
          </cell>
          <cell r="G822">
            <v>46.2</v>
          </cell>
          <cell r="H822">
            <v>47</v>
          </cell>
          <cell r="I822">
            <v>162280</v>
          </cell>
          <cell r="J822">
            <v>7791977.4000000004</v>
          </cell>
          <cell r="K822">
            <v>43382</v>
          </cell>
          <cell r="L822">
            <v>1244</v>
          </cell>
          <cell r="M822" t="str">
            <v>INE524L01026</v>
          </cell>
        </row>
        <row r="823">
          <cell r="A823" t="str">
            <v>KSBPUMPS</v>
          </cell>
          <cell r="B823" t="str">
            <v>EQ</v>
          </cell>
          <cell r="C823">
            <v>680.1</v>
          </cell>
          <cell r="D823">
            <v>702</v>
          </cell>
          <cell r="E823">
            <v>680.1</v>
          </cell>
          <cell r="F823">
            <v>687.2</v>
          </cell>
          <cell r="G823">
            <v>690</v>
          </cell>
          <cell r="H823">
            <v>686.55</v>
          </cell>
          <cell r="I823">
            <v>6737</v>
          </cell>
          <cell r="J823">
            <v>4665705.25</v>
          </cell>
          <cell r="K823">
            <v>43382</v>
          </cell>
          <cell r="L823">
            <v>300</v>
          </cell>
          <cell r="M823" t="str">
            <v>INE999A01015</v>
          </cell>
        </row>
        <row r="824">
          <cell r="A824" t="str">
            <v>KSCL</v>
          </cell>
          <cell r="B824" t="str">
            <v>EQ</v>
          </cell>
          <cell r="C824">
            <v>499</v>
          </cell>
          <cell r="D824">
            <v>505.9</v>
          </cell>
          <cell r="E824">
            <v>470</v>
          </cell>
          <cell r="F824">
            <v>481.6</v>
          </cell>
          <cell r="G824">
            <v>470</v>
          </cell>
          <cell r="H824">
            <v>492.55</v>
          </cell>
          <cell r="I824">
            <v>421342</v>
          </cell>
          <cell r="J824">
            <v>206436157.25</v>
          </cell>
          <cell r="K824">
            <v>43382</v>
          </cell>
          <cell r="L824">
            <v>11462</v>
          </cell>
          <cell r="M824" t="str">
            <v>INE455I01029</v>
          </cell>
        </row>
        <row r="825">
          <cell r="A825" t="str">
            <v>KSERASERA</v>
          </cell>
          <cell r="B825" t="str">
            <v>BE</v>
          </cell>
          <cell r="C825">
            <v>0.15</v>
          </cell>
          <cell r="D825">
            <v>0.2</v>
          </cell>
          <cell r="E825">
            <v>0.15</v>
          </cell>
          <cell r="F825">
            <v>0.15</v>
          </cell>
          <cell r="G825">
            <v>0.2</v>
          </cell>
          <cell r="H825">
            <v>0.15</v>
          </cell>
          <cell r="I825">
            <v>1945637</v>
          </cell>
          <cell r="J825">
            <v>308674.45</v>
          </cell>
          <cell r="K825">
            <v>43382</v>
          </cell>
          <cell r="L825">
            <v>191</v>
          </cell>
          <cell r="M825" t="str">
            <v>INE216D01026</v>
          </cell>
        </row>
        <row r="826">
          <cell r="A826" t="str">
            <v>KSK</v>
          </cell>
          <cell r="B826" t="str">
            <v>BE</v>
          </cell>
          <cell r="C826">
            <v>0.8</v>
          </cell>
          <cell r="D826">
            <v>0.8</v>
          </cell>
          <cell r="E826">
            <v>0.8</v>
          </cell>
          <cell r="F826">
            <v>0.8</v>
          </cell>
          <cell r="G826">
            <v>0.8</v>
          </cell>
          <cell r="H826">
            <v>0.85</v>
          </cell>
          <cell r="I826">
            <v>347579</v>
          </cell>
          <cell r="J826">
            <v>278063.2</v>
          </cell>
          <cell r="K826">
            <v>43382</v>
          </cell>
          <cell r="L826">
            <v>139</v>
          </cell>
          <cell r="M826" t="str">
            <v>INE143H01015</v>
          </cell>
        </row>
        <row r="827">
          <cell r="A827" t="str">
            <v>KSL</v>
          </cell>
          <cell r="B827" t="str">
            <v>EQ</v>
          </cell>
          <cell r="C827">
            <v>229.95</v>
          </cell>
          <cell r="D827">
            <v>229.95</v>
          </cell>
          <cell r="E827">
            <v>220.7</v>
          </cell>
          <cell r="F827">
            <v>221.15</v>
          </cell>
          <cell r="G827">
            <v>221.85</v>
          </cell>
          <cell r="H827">
            <v>224.15</v>
          </cell>
          <cell r="I827">
            <v>39955</v>
          </cell>
          <cell r="J827">
            <v>8922277</v>
          </cell>
          <cell r="K827">
            <v>43382</v>
          </cell>
          <cell r="L827">
            <v>994</v>
          </cell>
          <cell r="M827" t="str">
            <v>INE907A01026</v>
          </cell>
        </row>
        <row r="828">
          <cell r="A828" t="str">
            <v>KTIL</v>
          </cell>
          <cell r="B828" t="str">
            <v>EQ</v>
          </cell>
          <cell r="C828">
            <v>75.849999999999994</v>
          </cell>
          <cell r="D828">
            <v>75.849999999999994</v>
          </cell>
          <cell r="E828">
            <v>67.8</v>
          </cell>
          <cell r="F828">
            <v>68.099999999999994</v>
          </cell>
          <cell r="G828">
            <v>68.900000000000006</v>
          </cell>
          <cell r="H828">
            <v>68.8</v>
          </cell>
          <cell r="I828">
            <v>1301</v>
          </cell>
          <cell r="J828">
            <v>89271.5</v>
          </cell>
          <cell r="K828">
            <v>43382</v>
          </cell>
          <cell r="L828">
            <v>74</v>
          </cell>
          <cell r="M828" t="str">
            <v>INE096L01025</v>
          </cell>
        </row>
        <row r="829">
          <cell r="A829" t="str">
            <v>KTKBANK</v>
          </cell>
          <cell r="B829" t="str">
            <v>EQ</v>
          </cell>
          <cell r="C829">
            <v>100</v>
          </cell>
          <cell r="D829">
            <v>101.25</v>
          </cell>
          <cell r="E829">
            <v>96.7</v>
          </cell>
          <cell r="F829">
            <v>97.45</v>
          </cell>
          <cell r="G829">
            <v>97.5</v>
          </cell>
          <cell r="H829">
            <v>99.3</v>
          </cell>
          <cell r="I829">
            <v>2750778</v>
          </cell>
          <cell r="J829">
            <v>269974374.10000002</v>
          </cell>
          <cell r="K829">
            <v>43382</v>
          </cell>
          <cell r="L829">
            <v>13388</v>
          </cell>
          <cell r="M829" t="str">
            <v>INE614B01018</v>
          </cell>
        </row>
        <row r="830">
          <cell r="A830" t="str">
            <v>KWALITY</v>
          </cell>
          <cell r="B830" t="str">
            <v>EQ</v>
          </cell>
          <cell r="C830">
            <v>13.1</v>
          </cell>
          <cell r="D830">
            <v>13.2</v>
          </cell>
          <cell r="E830">
            <v>12.85</v>
          </cell>
          <cell r="F830">
            <v>13.2</v>
          </cell>
          <cell r="G830">
            <v>13.2</v>
          </cell>
          <cell r="H830">
            <v>12.6</v>
          </cell>
          <cell r="I830">
            <v>4874852</v>
          </cell>
          <cell r="J830">
            <v>64171390.700000003</v>
          </cell>
          <cell r="K830">
            <v>43382</v>
          </cell>
          <cell r="L830">
            <v>3479</v>
          </cell>
          <cell r="M830" t="str">
            <v>INE775B01025</v>
          </cell>
        </row>
        <row r="831">
          <cell r="A831" t="str">
            <v>L&amp;TFH</v>
          </cell>
          <cell r="B831" t="str">
            <v>EQ</v>
          </cell>
          <cell r="C831">
            <v>120</v>
          </cell>
          <cell r="D831">
            <v>126.5</v>
          </cell>
          <cell r="E831">
            <v>119.5</v>
          </cell>
          <cell r="F831">
            <v>123.8</v>
          </cell>
          <cell r="G831">
            <v>123.5</v>
          </cell>
          <cell r="H831">
            <v>118.65</v>
          </cell>
          <cell r="I831">
            <v>14921399</v>
          </cell>
          <cell r="J831">
            <v>1823711252.95</v>
          </cell>
          <cell r="K831">
            <v>43382</v>
          </cell>
          <cell r="L831">
            <v>92468</v>
          </cell>
          <cell r="M831" t="str">
            <v>INE498L01015</v>
          </cell>
        </row>
        <row r="832">
          <cell r="A832" t="str">
            <v>LAKSHVILAS</v>
          </cell>
          <cell r="B832" t="str">
            <v>EQ</v>
          </cell>
          <cell r="C832">
            <v>81.5</v>
          </cell>
          <cell r="D832">
            <v>81.5</v>
          </cell>
          <cell r="E832">
            <v>78.5</v>
          </cell>
          <cell r="F832">
            <v>79.5</v>
          </cell>
          <cell r="G832">
            <v>79.5</v>
          </cell>
          <cell r="H832">
            <v>80.75</v>
          </cell>
          <cell r="I832">
            <v>880896</v>
          </cell>
          <cell r="J832">
            <v>70157734.450000003</v>
          </cell>
          <cell r="K832">
            <v>43382</v>
          </cell>
          <cell r="L832">
            <v>10398</v>
          </cell>
          <cell r="M832" t="str">
            <v>INE694C01018</v>
          </cell>
        </row>
        <row r="833">
          <cell r="A833" t="str">
            <v>LALPATHLAB</v>
          </cell>
          <cell r="B833" t="str">
            <v>EQ</v>
          </cell>
          <cell r="C833">
            <v>948.3</v>
          </cell>
          <cell r="D833">
            <v>965.95</v>
          </cell>
          <cell r="E833">
            <v>940.85</v>
          </cell>
          <cell r="F833">
            <v>950.3</v>
          </cell>
          <cell r="G833">
            <v>953</v>
          </cell>
          <cell r="H833">
            <v>954.1</v>
          </cell>
          <cell r="I833">
            <v>29545</v>
          </cell>
          <cell r="J833">
            <v>28229088.899999999</v>
          </cell>
          <cell r="K833">
            <v>43382</v>
          </cell>
          <cell r="L833">
            <v>5201</v>
          </cell>
          <cell r="M833" t="str">
            <v>INE600L01024</v>
          </cell>
        </row>
        <row r="834">
          <cell r="A834" t="str">
            <v>LAMBODHARA</v>
          </cell>
          <cell r="B834" t="str">
            <v>EQ</v>
          </cell>
          <cell r="C834">
            <v>41.2</v>
          </cell>
          <cell r="D834">
            <v>41.2</v>
          </cell>
          <cell r="E834">
            <v>38</v>
          </cell>
          <cell r="F834">
            <v>38.6</v>
          </cell>
          <cell r="G834">
            <v>38.950000000000003</v>
          </cell>
          <cell r="H834">
            <v>40.450000000000003</v>
          </cell>
          <cell r="I834">
            <v>13271</v>
          </cell>
          <cell r="J834">
            <v>521358.55</v>
          </cell>
          <cell r="K834">
            <v>43382</v>
          </cell>
          <cell r="L834">
            <v>192</v>
          </cell>
          <cell r="M834" t="str">
            <v>INE112F01022</v>
          </cell>
        </row>
        <row r="835">
          <cell r="A835" t="str">
            <v>LAOPALA</v>
          </cell>
          <cell r="B835" t="str">
            <v>EQ</v>
          </cell>
          <cell r="C835">
            <v>203.1</v>
          </cell>
          <cell r="D835">
            <v>209.95</v>
          </cell>
          <cell r="E835">
            <v>200</v>
          </cell>
          <cell r="F835">
            <v>204.65</v>
          </cell>
          <cell r="G835">
            <v>206</v>
          </cell>
          <cell r="H835">
            <v>202.5</v>
          </cell>
          <cell r="I835">
            <v>26913</v>
          </cell>
          <cell r="J835">
            <v>5517720.0499999998</v>
          </cell>
          <cell r="K835">
            <v>43382</v>
          </cell>
          <cell r="L835">
            <v>976</v>
          </cell>
          <cell r="M835" t="str">
            <v>INE059D01020</v>
          </cell>
        </row>
        <row r="836">
          <cell r="A836" t="str">
            <v>LASA</v>
          </cell>
          <cell r="B836" t="str">
            <v>EQ</v>
          </cell>
          <cell r="C836">
            <v>18</v>
          </cell>
          <cell r="D836">
            <v>18.05</v>
          </cell>
          <cell r="E836">
            <v>17</v>
          </cell>
          <cell r="F836">
            <v>17.100000000000001</v>
          </cell>
          <cell r="G836">
            <v>17.05</v>
          </cell>
          <cell r="H836">
            <v>17.8</v>
          </cell>
          <cell r="I836">
            <v>52240</v>
          </cell>
          <cell r="J836">
            <v>911890.2</v>
          </cell>
          <cell r="K836">
            <v>43382</v>
          </cell>
          <cell r="L836">
            <v>241</v>
          </cell>
          <cell r="M836" t="str">
            <v>INE670X01014</v>
          </cell>
        </row>
        <row r="837">
          <cell r="A837" t="str">
            <v>LAURUSLABS</v>
          </cell>
          <cell r="B837" t="str">
            <v>EQ</v>
          </cell>
          <cell r="C837">
            <v>402.2</v>
          </cell>
          <cell r="D837">
            <v>407.45</v>
          </cell>
          <cell r="E837">
            <v>399.6</v>
          </cell>
          <cell r="F837">
            <v>401.6</v>
          </cell>
          <cell r="G837">
            <v>406</v>
          </cell>
          <cell r="H837">
            <v>400.85</v>
          </cell>
          <cell r="I837">
            <v>24454</v>
          </cell>
          <cell r="J837">
            <v>9808665.1500000004</v>
          </cell>
          <cell r="K837">
            <v>43382</v>
          </cell>
          <cell r="L837">
            <v>466</v>
          </cell>
          <cell r="M837" t="str">
            <v>INE947Q01010</v>
          </cell>
        </row>
        <row r="838">
          <cell r="A838" t="str">
            <v>LAXMIMACH</v>
          </cell>
          <cell r="B838" t="str">
            <v>EQ</v>
          </cell>
          <cell r="C838">
            <v>5900.2</v>
          </cell>
          <cell r="D838">
            <v>5910</v>
          </cell>
          <cell r="E838">
            <v>5750</v>
          </cell>
          <cell r="F838">
            <v>5786.6</v>
          </cell>
          <cell r="G838">
            <v>5751</v>
          </cell>
          <cell r="H838">
            <v>5848.8</v>
          </cell>
          <cell r="I838">
            <v>6634</v>
          </cell>
          <cell r="J838">
            <v>38485726.899999999</v>
          </cell>
          <cell r="K838">
            <v>43382</v>
          </cell>
          <cell r="L838">
            <v>3348</v>
          </cell>
          <cell r="M838" t="str">
            <v>INE269B01029</v>
          </cell>
        </row>
        <row r="839">
          <cell r="A839" t="str">
            <v>LEEL</v>
          </cell>
          <cell r="B839" t="str">
            <v>EQ</v>
          </cell>
          <cell r="C839">
            <v>62.95</v>
          </cell>
          <cell r="D839">
            <v>63.6</v>
          </cell>
          <cell r="E839">
            <v>59</v>
          </cell>
          <cell r="F839">
            <v>60.55</v>
          </cell>
          <cell r="G839">
            <v>60.25</v>
          </cell>
          <cell r="H839">
            <v>62</v>
          </cell>
          <cell r="I839">
            <v>62063</v>
          </cell>
          <cell r="J839">
            <v>3818106.45</v>
          </cell>
          <cell r="K839">
            <v>43382</v>
          </cell>
          <cell r="L839">
            <v>1132</v>
          </cell>
          <cell r="M839" t="str">
            <v>INE245C01019</v>
          </cell>
        </row>
        <row r="840">
          <cell r="A840" t="str">
            <v>LEMONTREE</v>
          </cell>
          <cell r="B840" t="str">
            <v>EQ</v>
          </cell>
          <cell r="C840">
            <v>68.2</v>
          </cell>
          <cell r="D840">
            <v>70.2</v>
          </cell>
          <cell r="E840">
            <v>68.2</v>
          </cell>
          <cell r="F840">
            <v>70</v>
          </cell>
          <cell r="G840">
            <v>70</v>
          </cell>
          <cell r="H840">
            <v>68.2</v>
          </cell>
          <cell r="I840">
            <v>242149</v>
          </cell>
          <cell r="J840">
            <v>16813461.149999999</v>
          </cell>
          <cell r="K840">
            <v>43382</v>
          </cell>
          <cell r="L840">
            <v>8162</v>
          </cell>
          <cell r="M840" t="str">
            <v>INE970X01018</v>
          </cell>
        </row>
        <row r="841">
          <cell r="A841" t="str">
            <v>LFIC</v>
          </cell>
          <cell r="B841" t="str">
            <v>BE</v>
          </cell>
          <cell r="C841">
            <v>74.8</v>
          </cell>
          <cell r="D841">
            <v>74.900000000000006</v>
          </cell>
          <cell r="E841">
            <v>74.8</v>
          </cell>
          <cell r="F841">
            <v>74.849999999999994</v>
          </cell>
          <cell r="G841">
            <v>74.849999999999994</v>
          </cell>
          <cell r="H841">
            <v>71.75</v>
          </cell>
          <cell r="I841">
            <v>208</v>
          </cell>
          <cell r="J841">
            <v>15565.25</v>
          </cell>
          <cell r="K841">
            <v>43382</v>
          </cell>
          <cell r="L841">
            <v>3</v>
          </cell>
          <cell r="M841" t="str">
            <v>INE850E01012</v>
          </cell>
        </row>
        <row r="842">
          <cell r="A842" t="str">
            <v>LGBBROSLTD</v>
          </cell>
          <cell r="B842" t="str">
            <v>EQ</v>
          </cell>
          <cell r="C842">
            <v>400</v>
          </cell>
          <cell r="D842">
            <v>421.8</v>
          </cell>
          <cell r="E842">
            <v>394</v>
          </cell>
          <cell r="F842">
            <v>411.5</v>
          </cell>
          <cell r="G842">
            <v>410</v>
          </cell>
          <cell r="H842">
            <v>407.8</v>
          </cell>
          <cell r="I842">
            <v>35072</v>
          </cell>
          <cell r="J842">
            <v>14442691.9</v>
          </cell>
          <cell r="K842">
            <v>43382</v>
          </cell>
          <cell r="L842">
            <v>1888</v>
          </cell>
          <cell r="M842" t="str">
            <v>INE337A01034</v>
          </cell>
        </row>
        <row r="843">
          <cell r="A843" t="str">
            <v>LIBERTSHOE</v>
          </cell>
          <cell r="B843" t="str">
            <v>EQ</v>
          </cell>
          <cell r="C843">
            <v>134</v>
          </cell>
          <cell r="D843">
            <v>139.05000000000001</v>
          </cell>
          <cell r="E843">
            <v>133</v>
          </cell>
          <cell r="F843">
            <v>134.55000000000001</v>
          </cell>
          <cell r="G843">
            <v>134.35</v>
          </cell>
          <cell r="H843">
            <v>132.05000000000001</v>
          </cell>
          <cell r="I843">
            <v>83122</v>
          </cell>
          <cell r="J843">
            <v>11306912.300000001</v>
          </cell>
          <cell r="K843">
            <v>43382</v>
          </cell>
          <cell r="L843">
            <v>1712</v>
          </cell>
          <cell r="M843" t="str">
            <v>INE557B01019</v>
          </cell>
        </row>
        <row r="844">
          <cell r="A844" t="str">
            <v>LICHSGFIN</v>
          </cell>
          <cell r="B844" t="str">
            <v>EQ</v>
          </cell>
          <cell r="C844">
            <v>401.1</v>
          </cell>
          <cell r="D844">
            <v>415</v>
          </cell>
          <cell r="E844">
            <v>397.15</v>
          </cell>
          <cell r="F844">
            <v>402.95</v>
          </cell>
          <cell r="G844">
            <v>403</v>
          </cell>
          <cell r="H844">
            <v>398.7</v>
          </cell>
          <cell r="I844">
            <v>3748428</v>
          </cell>
          <cell r="J844">
            <v>1523046295.6500001</v>
          </cell>
          <cell r="K844">
            <v>43382</v>
          </cell>
          <cell r="L844">
            <v>71937</v>
          </cell>
          <cell r="M844" t="str">
            <v>INE115A01026</v>
          </cell>
        </row>
        <row r="845">
          <cell r="A845" t="str">
            <v>LICNETFGSC</v>
          </cell>
          <cell r="B845" t="str">
            <v>EQ</v>
          </cell>
          <cell r="C845">
            <v>16</v>
          </cell>
          <cell r="D845">
            <v>16.350000000000001</v>
          </cell>
          <cell r="E845">
            <v>15.12</v>
          </cell>
          <cell r="F845">
            <v>16.32</v>
          </cell>
          <cell r="G845">
            <v>16.32</v>
          </cell>
          <cell r="H845">
            <v>16.23</v>
          </cell>
          <cell r="I845">
            <v>42</v>
          </cell>
          <cell r="J845">
            <v>668.14</v>
          </cell>
          <cell r="K845">
            <v>43382</v>
          </cell>
          <cell r="L845">
            <v>6</v>
          </cell>
          <cell r="M845" t="str">
            <v>INF767K01MV5</v>
          </cell>
        </row>
        <row r="846">
          <cell r="A846" t="str">
            <v>LICNETFN50</v>
          </cell>
          <cell r="B846" t="str">
            <v>EQ</v>
          </cell>
          <cell r="C846">
            <v>107.7</v>
          </cell>
          <cell r="D846">
            <v>107.7</v>
          </cell>
          <cell r="E846">
            <v>105.1</v>
          </cell>
          <cell r="F846">
            <v>105.1</v>
          </cell>
          <cell r="G846">
            <v>105.1</v>
          </cell>
          <cell r="H846">
            <v>108.15</v>
          </cell>
          <cell r="I846">
            <v>24</v>
          </cell>
          <cell r="J846">
            <v>2538.4</v>
          </cell>
          <cell r="K846">
            <v>43382</v>
          </cell>
          <cell r="L846">
            <v>5</v>
          </cell>
          <cell r="M846" t="str">
            <v>INF767K01OS7</v>
          </cell>
        </row>
        <row r="847">
          <cell r="A847" t="str">
            <v>LICNETFSEN</v>
          </cell>
          <cell r="B847" t="str">
            <v>EQ</v>
          </cell>
          <cell r="C847">
            <v>355.1</v>
          </cell>
          <cell r="D847">
            <v>383.9</v>
          </cell>
          <cell r="E847">
            <v>355.1</v>
          </cell>
          <cell r="F847">
            <v>368.01</v>
          </cell>
          <cell r="G847">
            <v>368.01</v>
          </cell>
          <cell r="H847">
            <v>356.1</v>
          </cell>
          <cell r="I847">
            <v>3006</v>
          </cell>
          <cell r="J847">
            <v>1115660.8600000001</v>
          </cell>
          <cell r="K847">
            <v>43382</v>
          </cell>
          <cell r="L847">
            <v>15</v>
          </cell>
          <cell r="M847" t="str">
            <v>INF767K01OT5</v>
          </cell>
        </row>
        <row r="848">
          <cell r="A848" t="str">
            <v>LINCOLN</v>
          </cell>
          <cell r="B848" t="str">
            <v>EQ</v>
          </cell>
          <cell r="C848">
            <v>209.35</v>
          </cell>
          <cell r="D848">
            <v>220</v>
          </cell>
          <cell r="E848">
            <v>207.5</v>
          </cell>
          <cell r="F848">
            <v>212.3</v>
          </cell>
          <cell r="G848">
            <v>213</v>
          </cell>
          <cell r="H848">
            <v>207.45</v>
          </cell>
          <cell r="I848">
            <v>54066</v>
          </cell>
          <cell r="J848">
            <v>11542726.15</v>
          </cell>
          <cell r="K848">
            <v>43382</v>
          </cell>
          <cell r="L848">
            <v>1445</v>
          </cell>
          <cell r="M848" t="str">
            <v>INE405C01035</v>
          </cell>
        </row>
        <row r="849">
          <cell r="A849" t="str">
            <v>LINCPEN</v>
          </cell>
          <cell r="B849" t="str">
            <v>EQ</v>
          </cell>
          <cell r="C849">
            <v>280</v>
          </cell>
          <cell r="D849">
            <v>281</v>
          </cell>
          <cell r="E849">
            <v>265.14999999999998</v>
          </cell>
          <cell r="F849">
            <v>265.35000000000002</v>
          </cell>
          <cell r="G849">
            <v>265.14999999999998</v>
          </cell>
          <cell r="H849">
            <v>272.35000000000002</v>
          </cell>
          <cell r="I849">
            <v>2096</v>
          </cell>
          <cell r="J849">
            <v>567173.15</v>
          </cell>
          <cell r="K849">
            <v>43382</v>
          </cell>
          <cell r="L849">
            <v>56</v>
          </cell>
          <cell r="M849" t="str">
            <v>INE802B01019</v>
          </cell>
        </row>
        <row r="850">
          <cell r="A850" t="str">
            <v>LINDEINDIA</v>
          </cell>
          <cell r="B850" t="str">
            <v>EQ</v>
          </cell>
          <cell r="C850">
            <v>399.9</v>
          </cell>
          <cell r="D850">
            <v>412</v>
          </cell>
          <cell r="E850">
            <v>393.55</v>
          </cell>
          <cell r="F850">
            <v>401.7</v>
          </cell>
          <cell r="G850">
            <v>410</v>
          </cell>
          <cell r="H850">
            <v>400.35</v>
          </cell>
          <cell r="I850">
            <v>19939</v>
          </cell>
          <cell r="J850">
            <v>7973022.9500000002</v>
          </cell>
          <cell r="K850">
            <v>43382</v>
          </cell>
          <cell r="L850">
            <v>550</v>
          </cell>
          <cell r="M850" t="str">
            <v>INE473A01011</v>
          </cell>
        </row>
        <row r="851">
          <cell r="A851" t="str">
            <v>LIQUIDBEES</v>
          </cell>
          <cell r="B851" t="str">
            <v>EQ</v>
          </cell>
          <cell r="C851">
            <v>1000</v>
          </cell>
          <cell r="D851">
            <v>1000.01</v>
          </cell>
          <cell r="E851">
            <v>999.99</v>
          </cell>
          <cell r="F851">
            <v>1000</v>
          </cell>
          <cell r="G851">
            <v>1000</v>
          </cell>
          <cell r="H851">
            <v>1000</v>
          </cell>
          <cell r="I851">
            <v>862322</v>
          </cell>
          <cell r="J851">
            <v>862325551.05999994</v>
          </cell>
          <cell r="K851">
            <v>43382</v>
          </cell>
          <cell r="L851">
            <v>3049</v>
          </cell>
          <cell r="M851" t="str">
            <v>INF732E01037</v>
          </cell>
        </row>
        <row r="852">
          <cell r="A852" t="str">
            <v>LIQUIDETF</v>
          </cell>
          <cell r="B852" t="str">
            <v>EQ</v>
          </cell>
          <cell r="C852">
            <v>1000.01</v>
          </cell>
          <cell r="D852">
            <v>1000.01</v>
          </cell>
          <cell r="E852">
            <v>999.99</v>
          </cell>
          <cell r="F852">
            <v>1000</v>
          </cell>
          <cell r="G852">
            <v>1000</v>
          </cell>
          <cell r="H852">
            <v>1000</v>
          </cell>
          <cell r="I852">
            <v>16246</v>
          </cell>
          <cell r="J852">
            <v>16246144.869999999</v>
          </cell>
          <cell r="K852">
            <v>43382</v>
          </cell>
          <cell r="L852">
            <v>31</v>
          </cell>
          <cell r="M852" t="str">
            <v>INF740KA1EU7</v>
          </cell>
        </row>
        <row r="853">
          <cell r="A853" t="str">
            <v>LOKESHMACH</v>
          </cell>
          <cell r="B853" t="str">
            <v>EQ</v>
          </cell>
          <cell r="C853">
            <v>47.7</v>
          </cell>
          <cell r="D853">
            <v>47.7</v>
          </cell>
          <cell r="E853">
            <v>45</v>
          </cell>
          <cell r="F853">
            <v>45.75</v>
          </cell>
          <cell r="G853">
            <v>46.95</v>
          </cell>
          <cell r="H853">
            <v>46.45</v>
          </cell>
          <cell r="I853">
            <v>7053</v>
          </cell>
          <cell r="J853">
            <v>323998.7</v>
          </cell>
          <cell r="K853">
            <v>43382</v>
          </cell>
          <cell r="L853">
            <v>209</v>
          </cell>
          <cell r="M853" t="str">
            <v>INE397H01017</v>
          </cell>
        </row>
        <row r="854">
          <cell r="A854" t="str">
            <v>LOTUSEYE</v>
          </cell>
          <cell r="B854" t="str">
            <v>EQ</v>
          </cell>
          <cell r="C854">
            <v>29.3</v>
          </cell>
          <cell r="D854">
            <v>29.3</v>
          </cell>
          <cell r="E854">
            <v>26.5</v>
          </cell>
          <cell r="F854">
            <v>27.75</v>
          </cell>
          <cell r="G854">
            <v>27.5</v>
          </cell>
          <cell r="H854">
            <v>27.75</v>
          </cell>
          <cell r="I854">
            <v>10382</v>
          </cell>
          <cell r="J854">
            <v>288601.09999999998</v>
          </cell>
          <cell r="K854">
            <v>43382</v>
          </cell>
          <cell r="L854">
            <v>136</v>
          </cell>
          <cell r="M854" t="str">
            <v>INE947I01017</v>
          </cell>
        </row>
        <row r="855">
          <cell r="A855" t="str">
            <v>LOVABLE</v>
          </cell>
          <cell r="B855" t="str">
            <v>EQ</v>
          </cell>
          <cell r="C855">
            <v>98.3</v>
          </cell>
          <cell r="D855">
            <v>99.2</v>
          </cell>
          <cell r="E855">
            <v>94</v>
          </cell>
          <cell r="F855">
            <v>94.35</v>
          </cell>
          <cell r="G855">
            <v>94.1</v>
          </cell>
          <cell r="H855">
            <v>97.65</v>
          </cell>
          <cell r="I855">
            <v>22902</v>
          </cell>
          <cell r="J855">
            <v>2187354.85</v>
          </cell>
          <cell r="K855">
            <v>43382</v>
          </cell>
          <cell r="L855">
            <v>590</v>
          </cell>
          <cell r="M855" t="str">
            <v>INE597L01014</v>
          </cell>
        </row>
        <row r="856">
          <cell r="A856" t="str">
            <v>LPDC</v>
          </cell>
          <cell r="B856" t="str">
            <v>EQ</v>
          </cell>
          <cell r="C856">
            <v>3.85</v>
          </cell>
          <cell r="D856">
            <v>4</v>
          </cell>
          <cell r="E856">
            <v>3.85</v>
          </cell>
          <cell r="F856">
            <v>3.9</v>
          </cell>
          <cell r="G856">
            <v>3.9</v>
          </cell>
          <cell r="H856">
            <v>4</v>
          </cell>
          <cell r="I856">
            <v>1368</v>
          </cell>
          <cell r="J856">
            <v>5335.1</v>
          </cell>
          <cell r="K856">
            <v>43382</v>
          </cell>
          <cell r="L856">
            <v>13</v>
          </cell>
          <cell r="M856" t="str">
            <v>INE197J01017</v>
          </cell>
        </row>
        <row r="857">
          <cell r="A857" t="str">
            <v>LSIL</v>
          </cell>
          <cell r="B857" t="str">
            <v>EQ</v>
          </cell>
          <cell r="C857">
            <v>1.1499999999999999</v>
          </cell>
          <cell r="D857">
            <v>1.1499999999999999</v>
          </cell>
          <cell r="E857">
            <v>1.1499999999999999</v>
          </cell>
          <cell r="F857">
            <v>1.1499999999999999</v>
          </cell>
          <cell r="G857">
            <v>1.1499999999999999</v>
          </cell>
          <cell r="H857">
            <v>1.2</v>
          </cell>
          <cell r="I857">
            <v>146445</v>
          </cell>
          <cell r="J857">
            <v>168411.75</v>
          </cell>
          <cell r="K857">
            <v>43382</v>
          </cell>
          <cell r="L857">
            <v>164</v>
          </cell>
          <cell r="M857" t="str">
            <v>INE093R01011</v>
          </cell>
        </row>
        <row r="858">
          <cell r="A858" t="str">
            <v>LT</v>
          </cell>
          <cell r="B858" t="str">
            <v>EQ</v>
          </cell>
          <cell r="C858">
            <v>1222.8</v>
          </cell>
          <cell r="D858">
            <v>1236.05</v>
          </cell>
          <cell r="E858">
            <v>1215.45</v>
          </cell>
          <cell r="F858">
            <v>1221.05</v>
          </cell>
          <cell r="G858">
            <v>1219.95</v>
          </cell>
          <cell r="H858">
            <v>1215.3499999999999</v>
          </cell>
          <cell r="I858">
            <v>2559815</v>
          </cell>
          <cell r="J858">
            <v>3134362675</v>
          </cell>
          <cell r="K858">
            <v>43382</v>
          </cell>
          <cell r="L858">
            <v>68912</v>
          </cell>
          <cell r="M858" t="str">
            <v>INE018A01030</v>
          </cell>
        </row>
        <row r="859">
          <cell r="A859" t="str">
            <v>LTI</v>
          </cell>
          <cell r="B859" t="str">
            <v>EQ</v>
          </cell>
          <cell r="C859">
            <v>1777</v>
          </cell>
          <cell r="D859">
            <v>1790.65</v>
          </cell>
          <cell r="E859">
            <v>1706.8</v>
          </cell>
          <cell r="F859">
            <v>1731.95</v>
          </cell>
          <cell r="G859">
            <v>1723</v>
          </cell>
          <cell r="H859">
            <v>1775.6</v>
          </cell>
          <cell r="I859">
            <v>207006</v>
          </cell>
          <cell r="J859">
            <v>359025220.30000001</v>
          </cell>
          <cell r="K859">
            <v>43382</v>
          </cell>
          <cell r="L859">
            <v>31377</v>
          </cell>
          <cell r="M859" t="str">
            <v>INE214T01019</v>
          </cell>
        </row>
        <row r="860">
          <cell r="A860" t="str">
            <v>LTTS</v>
          </cell>
          <cell r="B860" t="str">
            <v>EQ</v>
          </cell>
          <cell r="C860">
            <v>1520</v>
          </cell>
          <cell r="D860">
            <v>1547.85</v>
          </cell>
          <cell r="E860">
            <v>1451.65</v>
          </cell>
          <cell r="F860">
            <v>1470.3</v>
          </cell>
          <cell r="G860">
            <v>1467.75</v>
          </cell>
          <cell r="H860">
            <v>1510.3</v>
          </cell>
          <cell r="I860">
            <v>78855</v>
          </cell>
          <cell r="J860">
            <v>117892208.95</v>
          </cell>
          <cell r="K860">
            <v>43382</v>
          </cell>
          <cell r="L860">
            <v>6651</v>
          </cell>
          <cell r="M860" t="str">
            <v>INE010V01017</v>
          </cell>
        </row>
        <row r="861">
          <cell r="A861" t="str">
            <v>LUMAXIND</v>
          </cell>
          <cell r="B861" t="str">
            <v>EQ</v>
          </cell>
          <cell r="C861">
            <v>1788.45</v>
          </cell>
          <cell r="D861">
            <v>1820.85</v>
          </cell>
          <cell r="E861">
            <v>1788.45</v>
          </cell>
          <cell r="F861">
            <v>1802.15</v>
          </cell>
          <cell r="G861">
            <v>1800</v>
          </cell>
          <cell r="H861">
            <v>1802.85</v>
          </cell>
          <cell r="I861">
            <v>7767</v>
          </cell>
          <cell r="J861">
            <v>13993728</v>
          </cell>
          <cell r="K861">
            <v>43382</v>
          </cell>
          <cell r="L861">
            <v>243</v>
          </cell>
          <cell r="M861" t="str">
            <v>INE162B01018</v>
          </cell>
        </row>
        <row r="862">
          <cell r="A862" t="str">
            <v>LUMAXTECH</v>
          </cell>
          <cell r="B862" t="str">
            <v>EQ</v>
          </cell>
          <cell r="C862">
            <v>154.9</v>
          </cell>
          <cell r="D862">
            <v>157.55000000000001</v>
          </cell>
          <cell r="E862">
            <v>147.75</v>
          </cell>
          <cell r="F862">
            <v>148.55000000000001</v>
          </cell>
          <cell r="G862">
            <v>148</v>
          </cell>
          <cell r="H862">
            <v>153.30000000000001</v>
          </cell>
          <cell r="I862">
            <v>201186</v>
          </cell>
          <cell r="J862">
            <v>30261695.949999999</v>
          </cell>
          <cell r="K862">
            <v>43382</v>
          </cell>
          <cell r="L862">
            <v>1022</v>
          </cell>
          <cell r="M862" t="str">
            <v>INE872H01027</v>
          </cell>
        </row>
        <row r="863">
          <cell r="A863" t="str">
            <v>LUPIN</v>
          </cell>
          <cell r="B863" t="str">
            <v>EQ</v>
          </cell>
          <cell r="C863">
            <v>859</v>
          </cell>
          <cell r="D863">
            <v>882.5</v>
          </cell>
          <cell r="E863">
            <v>846</v>
          </cell>
          <cell r="F863">
            <v>868.9</v>
          </cell>
          <cell r="G863">
            <v>867</v>
          </cell>
          <cell r="H863">
            <v>850</v>
          </cell>
          <cell r="I863">
            <v>2676148</v>
          </cell>
          <cell r="J863">
            <v>2309393383.0500002</v>
          </cell>
          <cell r="K863">
            <v>43382</v>
          </cell>
          <cell r="L863">
            <v>64159</v>
          </cell>
          <cell r="M863" t="str">
            <v>INE326A01037</v>
          </cell>
        </row>
        <row r="864">
          <cell r="A864" t="str">
            <v>LUXIND</v>
          </cell>
          <cell r="B864" t="str">
            <v>EQ</v>
          </cell>
          <cell r="C864">
            <v>1497.75</v>
          </cell>
          <cell r="D864">
            <v>1519.95</v>
          </cell>
          <cell r="E864">
            <v>1440</v>
          </cell>
          <cell r="F864">
            <v>1452.3</v>
          </cell>
          <cell r="G864">
            <v>1440</v>
          </cell>
          <cell r="H864">
            <v>1493.9</v>
          </cell>
          <cell r="I864">
            <v>47907</v>
          </cell>
          <cell r="J864">
            <v>71011312.5</v>
          </cell>
          <cell r="K864">
            <v>43382</v>
          </cell>
          <cell r="L864">
            <v>1146</v>
          </cell>
          <cell r="M864" t="str">
            <v>INE150G01020</v>
          </cell>
        </row>
        <row r="865">
          <cell r="A865" t="str">
            <v>LYKALABS</v>
          </cell>
          <cell r="B865" t="str">
            <v>EQ</v>
          </cell>
          <cell r="C865">
            <v>34.1</v>
          </cell>
          <cell r="D865">
            <v>35.25</v>
          </cell>
          <cell r="E865">
            <v>33.549999999999997</v>
          </cell>
          <cell r="F865">
            <v>34.049999999999997</v>
          </cell>
          <cell r="G865">
            <v>33.85</v>
          </cell>
          <cell r="H865">
            <v>34.85</v>
          </cell>
          <cell r="I865">
            <v>31788</v>
          </cell>
          <cell r="J865">
            <v>1091458.1499999999</v>
          </cell>
          <cell r="K865">
            <v>43382</v>
          </cell>
          <cell r="L865">
            <v>257</v>
          </cell>
          <cell r="M865" t="str">
            <v>INE933A01014</v>
          </cell>
        </row>
        <row r="866">
          <cell r="A866" t="str">
            <v>LYPSAGEMS</v>
          </cell>
          <cell r="B866" t="str">
            <v>EQ</v>
          </cell>
          <cell r="C866">
            <v>11.05</v>
          </cell>
          <cell r="D866">
            <v>11.1</v>
          </cell>
          <cell r="E866">
            <v>10.6</v>
          </cell>
          <cell r="F866">
            <v>10.65</v>
          </cell>
          <cell r="G866">
            <v>10.6</v>
          </cell>
          <cell r="H866">
            <v>10.75</v>
          </cell>
          <cell r="I866">
            <v>39319</v>
          </cell>
          <cell r="J866">
            <v>424624.5</v>
          </cell>
          <cell r="K866">
            <v>43382</v>
          </cell>
          <cell r="L866">
            <v>189</v>
          </cell>
          <cell r="M866" t="str">
            <v>INE142K01011</v>
          </cell>
        </row>
        <row r="867">
          <cell r="A867" t="str">
            <v>M&amp;M</v>
          </cell>
          <cell r="B867" t="str">
            <v>EQ</v>
          </cell>
          <cell r="C867">
            <v>775.55</v>
          </cell>
          <cell r="D867">
            <v>782.45</v>
          </cell>
          <cell r="E867">
            <v>760.3</v>
          </cell>
          <cell r="F867">
            <v>764.8</v>
          </cell>
          <cell r="G867">
            <v>763</v>
          </cell>
          <cell r="H867">
            <v>774.85</v>
          </cell>
          <cell r="I867">
            <v>2933355</v>
          </cell>
          <cell r="J867">
            <v>2258216758.0500002</v>
          </cell>
          <cell r="K867">
            <v>43382</v>
          </cell>
          <cell r="L867">
            <v>116065</v>
          </cell>
          <cell r="M867" t="str">
            <v>INE101A01026</v>
          </cell>
        </row>
        <row r="868">
          <cell r="A868" t="str">
            <v>M&amp;MFIN</v>
          </cell>
          <cell r="B868" t="str">
            <v>EQ</v>
          </cell>
          <cell r="C868">
            <v>365</v>
          </cell>
          <cell r="D868">
            <v>380.65</v>
          </cell>
          <cell r="E868">
            <v>361.7</v>
          </cell>
          <cell r="F868">
            <v>370.85</v>
          </cell>
          <cell r="G868">
            <v>370.25</v>
          </cell>
          <cell r="H868">
            <v>362.1</v>
          </cell>
          <cell r="I868">
            <v>2097646</v>
          </cell>
          <cell r="J868">
            <v>778527347.10000002</v>
          </cell>
          <cell r="K868">
            <v>43382</v>
          </cell>
          <cell r="L868">
            <v>46338</v>
          </cell>
          <cell r="M868" t="str">
            <v>INE774D01024</v>
          </cell>
        </row>
        <row r="869">
          <cell r="A869" t="str">
            <v>M100</v>
          </cell>
          <cell r="B869" t="str">
            <v>EQ</v>
          </cell>
          <cell r="C869">
            <v>18.3</v>
          </cell>
          <cell r="D869">
            <v>19.420000000000002</v>
          </cell>
          <cell r="E869">
            <v>18</v>
          </cell>
          <cell r="F869">
            <v>18.75</v>
          </cell>
          <cell r="G869">
            <v>18.8</v>
          </cell>
          <cell r="H869">
            <v>18.489999999999998</v>
          </cell>
          <cell r="I869">
            <v>8660</v>
          </cell>
          <cell r="J869">
            <v>159972.01999999999</v>
          </cell>
          <cell r="K869">
            <v>43382</v>
          </cell>
          <cell r="L869">
            <v>117</v>
          </cell>
          <cell r="M869" t="str">
            <v>INF247L01023</v>
          </cell>
        </row>
        <row r="870">
          <cell r="A870" t="str">
            <v>M50</v>
          </cell>
          <cell r="B870" t="str">
            <v>EQ</v>
          </cell>
          <cell r="C870">
            <v>102</v>
          </cell>
          <cell r="D870">
            <v>103</v>
          </cell>
          <cell r="E870">
            <v>98.65</v>
          </cell>
          <cell r="F870">
            <v>100.19</v>
          </cell>
          <cell r="G870">
            <v>100.1</v>
          </cell>
          <cell r="H870">
            <v>102.99</v>
          </cell>
          <cell r="I870">
            <v>620</v>
          </cell>
          <cell r="J870">
            <v>61663.91</v>
          </cell>
          <cell r="K870">
            <v>43382</v>
          </cell>
          <cell r="L870">
            <v>33</v>
          </cell>
          <cell r="M870" t="str">
            <v>INF247L01536</v>
          </cell>
        </row>
        <row r="871">
          <cell r="A871" t="str">
            <v>MAANALU</v>
          </cell>
          <cell r="B871" t="str">
            <v>EQ</v>
          </cell>
          <cell r="C871">
            <v>99.9</v>
          </cell>
          <cell r="D871">
            <v>100</v>
          </cell>
          <cell r="E871">
            <v>96.5</v>
          </cell>
          <cell r="F871">
            <v>96.85</v>
          </cell>
          <cell r="G871">
            <v>96.6</v>
          </cell>
          <cell r="H871">
            <v>96.55</v>
          </cell>
          <cell r="I871">
            <v>5007</v>
          </cell>
          <cell r="J871">
            <v>488652.85</v>
          </cell>
          <cell r="K871">
            <v>43382</v>
          </cell>
          <cell r="L871">
            <v>216</v>
          </cell>
          <cell r="M871" t="str">
            <v>INE215I01019</v>
          </cell>
        </row>
        <row r="872">
          <cell r="A872" t="str">
            <v>MADHAV</v>
          </cell>
          <cell r="B872" t="str">
            <v>EQ</v>
          </cell>
          <cell r="C872">
            <v>40.549999999999997</v>
          </cell>
          <cell r="D872">
            <v>44.3</v>
          </cell>
          <cell r="E872">
            <v>40.549999999999997</v>
          </cell>
          <cell r="F872">
            <v>40.799999999999997</v>
          </cell>
          <cell r="G872">
            <v>41</v>
          </cell>
          <cell r="H872">
            <v>42.05</v>
          </cell>
          <cell r="I872">
            <v>1856</v>
          </cell>
          <cell r="J872">
            <v>76680.3</v>
          </cell>
          <cell r="K872">
            <v>43382</v>
          </cell>
          <cell r="L872">
            <v>65</v>
          </cell>
          <cell r="M872" t="str">
            <v>INE925C01016</v>
          </cell>
        </row>
        <row r="873">
          <cell r="A873" t="str">
            <v>MADHUCON</v>
          </cell>
          <cell r="B873" t="str">
            <v>EQ</v>
          </cell>
          <cell r="C873">
            <v>6.2</v>
          </cell>
          <cell r="D873">
            <v>6.2</v>
          </cell>
          <cell r="E873">
            <v>6.2</v>
          </cell>
          <cell r="F873">
            <v>6.2</v>
          </cell>
          <cell r="G873">
            <v>6.2</v>
          </cell>
          <cell r="H873">
            <v>6.5</v>
          </cell>
          <cell r="I873">
            <v>25832</v>
          </cell>
          <cell r="J873">
            <v>160158.39999999999</v>
          </cell>
          <cell r="K873">
            <v>43382</v>
          </cell>
          <cell r="L873">
            <v>61</v>
          </cell>
          <cell r="M873" t="str">
            <v>INE378D01032</v>
          </cell>
        </row>
        <row r="874">
          <cell r="A874" t="str">
            <v>MADRASFERT</v>
          </cell>
          <cell r="B874" t="str">
            <v>EQ</v>
          </cell>
          <cell r="C874">
            <v>17.8</v>
          </cell>
          <cell r="D874">
            <v>18.25</v>
          </cell>
          <cell r="E874">
            <v>17.399999999999999</v>
          </cell>
          <cell r="F874">
            <v>17.600000000000001</v>
          </cell>
          <cell r="G874">
            <v>17.5</v>
          </cell>
          <cell r="H874">
            <v>17.600000000000001</v>
          </cell>
          <cell r="I874">
            <v>53149</v>
          </cell>
          <cell r="J874">
            <v>941611.4</v>
          </cell>
          <cell r="K874">
            <v>43382</v>
          </cell>
          <cell r="L874">
            <v>356</v>
          </cell>
          <cell r="M874" t="str">
            <v>INE414A01015</v>
          </cell>
        </row>
        <row r="875">
          <cell r="A875" t="str">
            <v>MAGADSUGAR</v>
          </cell>
          <cell r="B875" t="str">
            <v>EQ</v>
          </cell>
          <cell r="C875">
            <v>112.15</v>
          </cell>
          <cell r="D875">
            <v>120.55</v>
          </cell>
          <cell r="E875">
            <v>109.55</v>
          </cell>
          <cell r="F875">
            <v>115.9</v>
          </cell>
          <cell r="G875">
            <v>116</v>
          </cell>
          <cell r="H875">
            <v>114.85</v>
          </cell>
          <cell r="I875">
            <v>149607</v>
          </cell>
          <cell r="J875">
            <v>17248925.949999999</v>
          </cell>
          <cell r="K875">
            <v>43382</v>
          </cell>
          <cell r="L875">
            <v>1581</v>
          </cell>
          <cell r="M875" t="str">
            <v>INE347W01011</v>
          </cell>
        </row>
        <row r="876">
          <cell r="A876" t="str">
            <v>MAGMA</v>
          </cell>
          <cell r="B876" t="str">
            <v>EQ</v>
          </cell>
          <cell r="C876">
            <v>97.6</v>
          </cell>
          <cell r="D876">
            <v>104.8</v>
          </cell>
          <cell r="E876">
            <v>97.6</v>
          </cell>
          <cell r="F876">
            <v>103.35</v>
          </cell>
          <cell r="G876">
            <v>104.8</v>
          </cell>
          <cell r="H876">
            <v>98.7</v>
          </cell>
          <cell r="I876">
            <v>226211</v>
          </cell>
          <cell r="J876">
            <v>23228650.5</v>
          </cell>
          <cell r="K876">
            <v>43382</v>
          </cell>
          <cell r="L876">
            <v>3912</v>
          </cell>
          <cell r="M876" t="str">
            <v>INE511C01022</v>
          </cell>
        </row>
        <row r="877">
          <cell r="A877" t="str">
            <v>MAGNUM</v>
          </cell>
          <cell r="B877" t="str">
            <v>BE</v>
          </cell>
          <cell r="C877">
            <v>5.65</v>
          </cell>
          <cell r="D877">
            <v>5.9</v>
          </cell>
          <cell r="E877">
            <v>5.4</v>
          </cell>
          <cell r="F877">
            <v>5.4</v>
          </cell>
          <cell r="G877">
            <v>5.4</v>
          </cell>
          <cell r="H877">
            <v>5.65</v>
          </cell>
          <cell r="I877">
            <v>25553</v>
          </cell>
          <cell r="J877">
            <v>138523.45000000001</v>
          </cell>
          <cell r="K877">
            <v>43382</v>
          </cell>
          <cell r="L877">
            <v>27</v>
          </cell>
          <cell r="M877" t="str">
            <v>INE387I01016</v>
          </cell>
        </row>
        <row r="878">
          <cell r="A878" t="str">
            <v>MAHABANK</v>
          </cell>
          <cell r="B878" t="str">
            <v>EQ</v>
          </cell>
          <cell r="C878">
            <v>10.95</v>
          </cell>
          <cell r="D878">
            <v>11</v>
          </cell>
          <cell r="E878">
            <v>10.75</v>
          </cell>
          <cell r="F878">
            <v>10.8</v>
          </cell>
          <cell r="G878">
            <v>10.75</v>
          </cell>
          <cell r="H878">
            <v>10.9</v>
          </cell>
          <cell r="I878">
            <v>255900</v>
          </cell>
          <cell r="J878">
            <v>2776109.6</v>
          </cell>
          <cell r="K878">
            <v>43382</v>
          </cell>
          <cell r="L878">
            <v>747</v>
          </cell>
          <cell r="M878" t="str">
            <v>INE457A01014</v>
          </cell>
        </row>
        <row r="879">
          <cell r="A879" t="str">
            <v>MAHAPEXLTD</v>
          </cell>
          <cell r="B879" t="str">
            <v>BE</v>
          </cell>
          <cell r="C879">
            <v>142.5</v>
          </cell>
          <cell r="D879">
            <v>142.5</v>
          </cell>
          <cell r="E879">
            <v>135.9</v>
          </cell>
          <cell r="F879">
            <v>135.9</v>
          </cell>
          <cell r="G879">
            <v>135.9</v>
          </cell>
          <cell r="H879">
            <v>143.05000000000001</v>
          </cell>
          <cell r="I879">
            <v>741</v>
          </cell>
          <cell r="J879">
            <v>100958.5</v>
          </cell>
          <cell r="K879">
            <v>43382</v>
          </cell>
          <cell r="L879">
            <v>10</v>
          </cell>
          <cell r="M879" t="str">
            <v>INE843B01013</v>
          </cell>
        </row>
        <row r="880">
          <cell r="A880" t="str">
            <v>MAHASTEEL</v>
          </cell>
          <cell r="B880" t="str">
            <v>EQ</v>
          </cell>
          <cell r="C880">
            <v>76.3</v>
          </cell>
          <cell r="D880">
            <v>77</v>
          </cell>
          <cell r="E880">
            <v>73.099999999999994</v>
          </cell>
          <cell r="F880">
            <v>75.45</v>
          </cell>
          <cell r="G880">
            <v>73.2</v>
          </cell>
          <cell r="H880">
            <v>77.099999999999994</v>
          </cell>
          <cell r="I880">
            <v>70644</v>
          </cell>
          <cell r="J880">
            <v>5377327.0499999998</v>
          </cell>
          <cell r="K880">
            <v>43382</v>
          </cell>
          <cell r="L880">
            <v>761</v>
          </cell>
          <cell r="M880" t="str">
            <v>INE451L01014</v>
          </cell>
        </row>
        <row r="881">
          <cell r="A881" t="str">
            <v>MAHINDCIE</v>
          </cell>
          <cell r="B881" t="str">
            <v>EQ</v>
          </cell>
          <cell r="C881">
            <v>247.9</v>
          </cell>
          <cell r="D881">
            <v>248.4</v>
          </cell>
          <cell r="E881">
            <v>242.2</v>
          </cell>
          <cell r="F881">
            <v>243.75</v>
          </cell>
          <cell r="G881">
            <v>243.15</v>
          </cell>
          <cell r="H881">
            <v>246.4</v>
          </cell>
          <cell r="I881">
            <v>90085</v>
          </cell>
          <cell r="J881">
            <v>22001289.800000001</v>
          </cell>
          <cell r="K881">
            <v>43382</v>
          </cell>
          <cell r="L881">
            <v>5808</v>
          </cell>
          <cell r="M881" t="str">
            <v>INE536H01010</v>
          </cell>
        </row>
        <row r="882">
          <cell r="A882" t="str">
            <v>MAHLIFE</v>
          </cell>
          <cell r="B882" t="str">
            <v>EQ</v>
          </cell>
          <cell r="C882">
            <v>406</v>
          </cell>
          <cell r="D882">
            <v>420</v>
          </cell>
          <cell r="E882">
            <v>399</v>
          </cell>
          <cell r="F882">
            <v>405.45</v>
          </cell>
          <cell r="G882">
            <v>400</v>
          </cell>
          <cell r="H882">
            <v>406.15</v>
          </cell>
          <cell r="I882">
            <v>20134</v>
          </cell>
          <cell r="J882">
            <v>8251953.5499999998</v>
          </cell>
          <cell r="K882">
            <v>43382</v>
          </cell>
          <cell r="L882">
            <v>1149</v>
          </cell>
          <cell r="M882" t="str">
            <v>INE813A01018</v>
          </cell>
        </row>
        <row r="883">
          <cell r="A883" t="str">
            <v>MAHLOG</v>
          </cell>
          <cell r="B883" t="str">
            <v>EQ</v>
          </cell>
          <cell r="C883">
            <v>505.3</v>
          </cell>
          <cell r="D883">
            <v>520.1</v>
          </cell>
          <cell r="E883">
            <v>505.3</v>
          </cell>
          <cell r="F883">
            <v>511.9</v>
          </cell>
          <cell r="G883">
            <v>511.5</v>
          </cell>
          <cell r="H883">
            <v>512.75</v>
          </cell>
          <cell r="I883">
            <v>8760</v>
          </cell>
          <cell r="J883">
            <v>4489288.5</v>
          </cell>
          <cell r="K883">
            <v>43382</v>
          </cell>
          <cell r="L883">
            <v>834</v>
          </cell>
          <cell r="M883" t="str">
            <v>INE766P01016</v>
          </cell>
        </row>
        <row r="884">
          <cell r="A884" t="str">
            <v>MAHSCOOTER</v>
          </cell>
          <cell r="B884" t="str">
            <v>EQ</v>
          </cell>
          <cell r="C884">
            <v>2270.65</v>
          </cell>
          <cell r="D884">
            <v>2270.65</v>
          </cell>
          <cell r="E884">
            <v>2010</v>
          </cell>
          <cell r="F884">
            <v>2133.75</v>
          </cell>
          <cell r="G884">
            <v>2110</v>
          </cell>
          <cell r="H884">
            <v>2145.9</v>
          </cell>
          <cell r="I884">
            <v>14655</v>
          </cell>
          <cell r="J884">
            <v>30580616.199999999</v>
          </cell>
          <cell r="K884">
            <v>43382</v>
          </cell>
          <cell r="L884">
            <v>1202</v>
          </cell>
          <cell r="M884" t="str">
            <v>INE288A01013</v>
          </cell>
        </row>
        <row r="885">
          <cell r="A885" t="str">
            <v>MAHSEAMLES</v>
          </cell>
          <cell r="B885" t="str">
            <v>EQ</v>
          </cell>
          <cell r="C885">
            <v>417.7</v>
          </cell>
          <cell r="D885">
            <v>454.8</v>
          </cell>
          <cell r="E885">
            <v>412</v>
          </cell>
          <cell r="F885">
            <v>439</v>
          </cell>
          <cell r="G885">
            <v>454.8</v>
          </cell>
          <cell r="H885">
            <v>415.7</v>
          </cell>
          <cell r="I885">
            <v>71180</v>
          </cell>
          <cell r="J885">
            <v>30523640.949999999</v>
          </cell>
          <cell r="K885">
            <v>43382</v>
          </cell>
          <cell r="L885">
            <v>2301</v>
          </cell>
          <cell r="M885" t="str">
            <v>INE271B01025</v>
          </cell>
        </row>
        <row r="886">
          <cell r="A886" t="str">
            <v>MAITHANALL</v>
          </cell>
          <cell r="B886" t="str">
            <v>EQ</v>
          </cell>
          <cell r="C886">
            <v>514</v>
          </cell>
          <cell r="D886">
            <v>520</v>
          </cell>
          <cell r="E886">
            <v>495.2</v>
          </cell>
          <cell r="F886">
            <v>510.6</v>
          </cell>
          <cell r="G886">
            <v>510.1</v>
          </cell>
          <cell r="H886">
            <v>515.4</v>
          </cell>
          <cell r="I886">
            <v>22608</v>
          </cell>
          <cell r="J886">
            <v>11467790.25</v>
          </cell>
          <cell r="K886">
            <v>43382</v>
          </cell>
          <cell r="L886">
            <v>1177</v>
          </cell>
          <cell r="M886" t="str">
            <v>INE683C01011</v>
          </cell>
        </row>
        <row r="887">
          <cell r="A887" t="str">
            <v>MAJESCO</v>
          </cell>
          <cell r="B887" t="str">
            <v>EQ</v>
          </cell>
          <cell r="C887">
            <v>449.5</v>
          </cell>
          <cell r="D887">
            <v>470</v>
          </cell>
          <cell r="E887">
            <v>438</v>
          </cell>
          <cell r="F887">
            <v>464.4</v>
          </cell>
          <cell r="G887">
            <v>466.55</v>
          </cell>
          <cell r="H887">
            <v>445.95</v>
          </cell>
          <cell r="I887">
            <v>88292</v>
          </cell>
          <cell r="J887">
            <v>40163995.5</v>
          </cell>
          <cell r="K887">
            <v>43382</v>
          </cell>
          <cell r="L887">
            <v>4522</v>
          </cell>
          <cell r="M887" t="str">
            <v>INE898S01029</v>
          </cell>
        </row>
        <row r="888">
          <cell r="A888" t="str">
            <v>MALUPAPER</v>
          </cell>
          <cell r="B888" t="str">
            <v>EQ</v>
          </cell>
          <cell r="C888">
            <v>41.55</v>
          </cell>
          <cell r="D888">
            <v>45</v>
          </cell>
          <cell r="E888">
            <v>41.55</v>
          </cell>
          <cell r="F888">
            <v>45</v>
          </cell>
          <cell r="G888">
            <v>45</v>
          </cell>
          <cell r="H888">
            <v>43.95</v>
          </cell>
          <cell r="I888">
            <v>3226</v>
          </cell>
          <cell r="J888">
            <v>144625.29999999999</v>
          </cell>
          <cell r="K888">
            <v>43382</v>
          </cell>
          <cell r="L888">
            <v>24</v>
          </cell>
          <cell r="M888" t="str">
            <v>INE383H01017</v>
          </cell>
        </row>
        <row r="889">
          <cell r="A889" t="str">
            <v>MANAKALUCO</v>
          </cell>
          <cell r="B889" t="str">
            <v>EQ</v>
          </cell>
          <cell r="C889">
            <v>7.2</v>
          </cell>
          <cell r="D889">
            <v>7.85</v>
          </cell>
          <cell r="E889">
            <v>6.45</v>
          </cell>
          <cell r="F889">
            <v>7</v>
          </cell>
          <cell r="G889">
            <v>7.25</v>
          </cell>
          <cell r="H889">
            <v>7.2</v>
          </cell>
          <cell r="I889">
            <v>13008</v>
          </cell>
          <cell r="J889">
            <v>95483.6</v>
          </cell>
          <cell r="K889">
            <v>43382</v>
          </cell>
          <cell r="L889">
            <v>71</v>
          </cell>
          <cell r="M889" t="str">
            <v>INE859Q01017</v>
          </cell>
        </row>
        <row r="890">
          <cell r="A890" t="str">
            <v>MANAKCOAT</v>
          </cell>
          <cell r="B890" t="str">
            <v>EQ</v>
          </cell>
          <cell r="C890">
            <v>7</v>
          </cell>
          <cell r="D890">
            <v>7.1</v>
          </cell>
          <cell r="E890">
            <v>6.75</v>
          </cell>
          <cell r="F890">
            <v>6.95</v>
          </cell>
          <cell r="G890">
            <v>6.95</v>
          </cell>
          <cell r="H890">
            <v>6.95</v>
          </cell>
          <cell r="I890">
            <v>6929</v>
          </cell>
          <cell r="J890">
            <v>48248.5</v>
          </cell>
          <cell r="K890">
            <v>43382</v>
          </cell>
          <cell r="L890">
            <v>18</v>
          </cell>
          <cell r="M890" t="str">
            <v>INE830Q01018</v>
          </cell>
        </row>
        <row r="891">
          <cell r="A891" t="str">
            <v>MANAKSIA</v>
          </cell>
          <cell r="B891" t="str">
            <v>EQ</v>
          </cell>
          <cell r="C891">
            <v>36.65</v>
          </cell>
          <cell r="D891">
            <v>38.15</v>
          </cell>
          <cell r="E891">
            <v>36.049999999999997</v>
          </cell>
          <cell r="F891">
            <v>36.5</v>
          </cell>
          <cell r="G891">
            <v>36.75</v>
          </cell>
          <cell r="H891">
            <v>37</v>
          </cell>
          <cell r="I891">
            <v>10629</v>
          </cell>
          <cell r="J891">
            <v>389215</v>
          </cell>
          <cell r="K891">
            <v>43382</v>
          </cell>
          <cell r="L891">
            <v>70</v>
          </cell>
          <cell r="M891" t="str">
            <v>INE015D01022</v>
          </cell>
        </row>
        <row r="892">
          <cell r="A892" t="str">
            <v>MANAKSTEEL</v>
          </cell>
          <cell r="B892" t="str">
            <v>EQ</v>
          </cell>
          <cell r="C892">
            <v>17</v>
          </cell>
          <cell r="D892">
            <v>17.899999999999999</v>
          </cell>
          <cell r="E892">
            <v>16.2</v>
          </cell>
          <cell r="F892">
            <v>16.399999999999999</v>
          </cell>
          <cell r="G892">
            <v>16.8</v>
          </cell>
          <cell r="H892">
            <v>16.8</v>
          </cell>
          <cell r="I892">
            <v>18852</v>
          </cell>
          <cell r="J892">
            <v>317040.45</v>
          </cell>
          <cell r="K892">
            <v>43382</v>
          </cell>
          <cell r="L892">
            <v>103</v>
          </cell>
          <cell r="M892" t="str">
            <v>INE824Q01011</v>
          </cell>
        </row>
        <row r="893">
          <cell r="A893" t="str">
            <v>MANALIPETC</v>
          </cell>
          <cell r="B893" t="str">
            <v>EQ</v>
          </cell>
          <cell r="C893">
            <v>31.3</v>
          </cell>
          <cell r="D893">
            <v>31.4</v>
          </cell>
          <cell r="E893">
            <v>29.7</v>
          </cell>
          <cell r="F893">
            <v>30.1</v>
          </cell>
          <cell r="G893">
            <v>30</v>
          </cell>
          <cell r="H893">
            <v>30.85</v>
          </cell>
          <cell r="I893">
            <v>612725</v>
          </cell>
          <cell r="J893">
            <v>18610429.949999999</v>
          </cell>
          <cell r="K893">
            <v>43382</v>
          </cell>
          <cell r="L893">
            <v>2797</v>
          </cell>
          <cell r="M893" t="str">
            <v>INE201A01024</v>
          </cell>
        </row>
        <row r="894">
          <cell r="A894" t="str">
            <v>MANAPPURAM</v>
          </cell>
          <cell r="B894" t="str">
            <v>EQ</v>
          </cell>
          <cell r="C894">
            <v>67.599999999999994</v>
          </cell>
          <cell r="D894">
            <v>70.8</v>
          </cell>
          <cell r="E894">
            <v>66.5</v>
          </cell>
          <cell r="F894">
            <v>69.5</v>
          </cell>
          <cell r="G894">
            <v>69.400000000000006</v>
          </cell>
          <cell r="H894">
            <v>68.25</v>
          </cell>
          <cell r="I894">
            <v>4487674</v>
          </cell>
          <cell r="J894">
            <v>309816764.35000002</v>
          </cell>
          <cell r="K894">
            <v>43382</v>
          </cell>
          <cell r="L894">
            <v>25499</v>
          </cell>
          <cell r="M894" t="str">
            <v>INE522D01027</v>
          </cell>
        </row>
        <row r="895">
          <cell r="A895" t="str">
            <v>MANDHANA</v>
          </cell>
          <cell r="B895" t="str">
            <v>BE</v>
          </cell>
          <cell r="C895">
            <v>4.7</v>
          </cell>
          <cell r="D895">
            <v>4.9000000000000004</v>
          </cell>
          <cell r="E895">
            <v>4.7</v>
          </cell>
          <cell r="F895">
            <v>4.7</v>
          </cell>
          <cell r="G895">
            <v>4.7</v>
          </cell>
          <cell r="H895">
            <v>4.9000000000000004</v>
          </cell>
          <cell r="I895">
            <v>21368</v>
          </cell>
          <cell r="J895">
            <v>100438.2</v>
          </cell>
          <cell r="K895">
            <v>43382</v>
          </cell>
          <cell r="L895">
            <v>63</v>
          </cell>
          <cell r="M895" t="str">
            <v>INE087J01010</v>
          </cell>
        </row>
        <row r="896">
          <cell r="A896" t="str">
            <v>MANGALAM</v>
          </cell>
          <cell r="B896" t="str">
            <v>EQ</v>
          </cell>
          <cell r="C896">
            <v>67</v>
          </cell>
          <cell r="D896">
            <v>67.05</v>
          </cell>
          <cell r="E896">
            <v>65</v>
          </cell>
          <cell r="F896">
            <v>65.349999999999994</v>
          </cell>
          <cell r="G896">
            <v>65.5</v>
          </cell>
          <cell r="H896">
            <v>66.650000000000006</v>
          </cell>
          <cell r="I896">
            <v>26862</v>
          </cell>
          <cell r="J896">
            <v>1766970.3</v>
          </cell>
          <cell r="K896">
            <v>43382</v>
          </cell>
          <cell r="L896">
            <v>507</v>
          </cell>
          <cell r="M896" t="str">
            <v>INE584F01014</v>
          </cell>
        </row>
        <row r="897">
          <cell r="A897" t="str">
            <v>MANGCHEFER</v>
          </cell>
          <cell r="B897" t="str">
            <v>EQ</v>
          </cell>
          <cell r="C897">
            <v>40.4</v>
          </cell>
          <cell r="D897">
            <v>42.25</v>
          </cell>
          <cell r="E897">
            <v>40.4</v>
          </cell>
          <cell r="F897">
            <v>41.15</v>
          </cell>
          <cell r="G897">
            <v>41.5</v>
          </cell>
          <cell r="H897">
            <v>41.45</v>
          </cell>
          <cell r="I897">
            <v>29044</v>
          </cell>
          <cell r="J897">
            <v>1206501.75</v>
          </cell>
          <cell r="K897">
            <v>43382</v>
          </cell>
          <cell r="L897">
            <v>262</v>
          </cell>
          <cell r="M897" t="str">
            <v>INE558B01017</v>
          </cell>
        </row>
        <row r="898">
          <cell r="A898" t="str">
            <v>MANGLMCEM</v>
          </cell>
          <cell r="B898" t="str">
            <v>EQ</v>
          </cell>
          <cell r="C898">
            <v>206.3</v>
          </cell>
          <cell r="D898">
            <v>214.7</v>
          </cell>
          <cell r="E898">
            <v>205.05</v>
          </cell>
          <cell r="F898">
            <v>207.75</v>
          </cell>
          <cell r="G898">
            <v>207</v>
          </cell>
          <cell r="H898">
            <v>205.05</v>
          </cell>
          <cell r="I898">
            <v>12501</v>
          </cell>
          <cell r="J898">
            <v>2593866.5499999998</v>
          </cell>
          <cell r="K898">
            <v>43382</v>
          </cell>
          <cell r="L898">
            <v>269</v>
          </cell>
          <cell r="M898" t="str">
            <v>INE347A01017</v>
          </cell>
        </row>
        <row r="899">
          <cell r="A899" t="str">
            <v>MANGTIMBER</v>
          </cell>
          <cell r="B899" t="str">
            <v>EQ</v>
          </cell>
          <cell r="C899">
            <v>16</v>
          </cell>
          <cell r="D899">
            <v>17.2</v>
          </cell>
          <cell r="E899">
            <v>16</v>
          </cell>
          <cell r="F899">
            <v>16.8</v>
          </cell>
          <cell r="G899">
            <v>17.2</v>
          </cell>
          <cell r="H899">
            <v>16.149999999999999</v>
          </cell>
          <cell r="I899">
            <v>6079</v>
          </cell>
          <cell r="J899">
            <v>101024.5</v>
          </cell>
          <cell r="K899">
            <v>43382</v>
          </cell>
          <cell r="L899">
            <v>57</v>
          </cell>
          <cell r="M899" t="str">
            <v>INE805B01012</v>
          </cell>
        </row>
        <row r="900">
          <cell r="A900" t="str">
            <v>MANINDS</v>
          </cell>
          <cell r="B900" t="str">
            <v>EQ</v>
          </cell>
          <cell r="C900">
            <v>77.95</v>
          </cell>
          <cell r="D900">
            <v>77.95</v>
          </cell>
          <cell r="E900">
            <v>74.349999999999994</v>
          </cell>
          <cell r="F900">
            <v>75.849999999999994</v>
          </cell>
          <cell r="G900">
            <v>76.849999999999994</v>
          </cell>
          <cell r="H900">
            <v>75.849999999999994</v>
          </cell>
          <cell r="I900">
            <v>49580</v>
          </cell>
          <cell r="J900">
            <v>3751706.55</v>
          </cell>
          <cell r="K900">
            <v>43382</v>
          </cell>
          <cell r="L900">
            <v>1332</v>
          </cell>
          <cell r="M900" t="str">
            <v>INE993A01026</v>
          </cell>
        </row>
        <row r="901">
          <cell r="A901" t="str">
            <v>MANINFRA</v>
          </cell>
          <cell r="B901" t="str">
            <v>EQ</v>
          </cell>
          <cell r="C901">
            <v>37.35</v>
          </cell>
          <cell r="D901">
            <v>37.5</v>
          </cell>
          <cell r="E901">
            <v>35</v>
          </cell>
          <cell r="F901">
            <v>35.35</v>
          </cell>
          <cell r="G901">
            <v>35.25</v>
          </cell>
          <cell r="H901">
            <v>36.85</v>
          </cell>
          <cell r="I901">
            <v>417614</v>
          </cell>
          <cell r="J901">
            <v>14882417.550000001</v>
          </cell>
          <cell r="K901">
            <v>43382</v>
          </cell>
          <cell r="L901">
            <v>1028</v>
          </cell>
          <cell r="M901" t="str">
            <v>INE949H01023</v>
          </cell>
        </row>
        <row r="902">
          <cell r="A902" t="str">
            <v>MANPASAND</v>
          </cell>
          <cell r="B902" t="str">
            <v>EQ</v>
          </cell>
          <cell r="C902">
            <v>100.85</v>
          </cell>
          <cell r="D902">
            <v>100.85</v>
          </cell>
          <cell r="E902">
            <v>94.1</v>
          </cell>
          <cell r="F902">
            <v>94.2</v>
          </cell>
          <cell r="G902">
            <v>94.1</v>
          </cell>
          <cell r="H902">
            <v>99.05</v>
          </cell>
          <cell r="I902">
            <v>535209</v>
          </cell>
          <cell r="J902">
            <v>50693911.950000003</v>
          </cell>
          <cell r="K902">
            <v>43382</v>
          </cell>
          <cell r="L902">
            <v>4358</v>
          </cell>
          <cell r="M902" t="str">
            <v>INE122R01018</v>
          </cell>
        </row>
        <row r="903">
          <cell r="A903" t="str">
            <v>MANUGRAPH</v>
          </cell>
          <cell r="B903" t="str">
            <v>BE</v>
          </cell>
          <cell r="C903">
            <v>31.75</v>
          </cell>
          <cell r="D903">
            <v>32.5</v>
          </cell>
          <cell r="E903">
            <v>30.5</v>
          </cell>
          <cell r="F903">
            <v>31.3</v>
          </cell>
          <cell r="G903">
            <v>32</v>
          </cell>
          <cell r="H903">
            <v>31.05</v>
          </cell>
          <cell r="I903">
            <v>8111</v>
          </cell>
          <cell r="J903">
            <v>256424</v>
          </cell>
          <cell r="K903">
            <v>43382</v>
          </cell>
          <cell r="L903">
            <v>32</v>
          </cell>
          <cell r="M903" t="str">
            <v>INE867A01022</v>
          </cell>
        </row>
        <row r="904">
          <cell r="A904" t="str">
            <v>MARALOVER</v>
          </cell>
          <cell r="B904" t="str">
            <v>EQ</v>
          </cell>
          <cell r="C904">
            <v>25.05</v>
          </cell>
          <cell r="D904">
            <v>26.05</v>
          </cell>
          <cell r="E904">
            <v>24.25</v>
          </cell>
          <cell r="F904">
            <v>24.85</v>
          </cell>
          <cell r="G904">
            <v>25.35</v>
          </cell>
          <cell r="H904">
            <v>25.5</v>
          </cell>
          <cell r="I904">
            <v>3794</v>
          </cell>
          <cell r="J904">
            <v>94146.5</v>
          </cell>
          <cell r="K904">
            <v>43382</v>
          </cell>
          <cell r="L904">
            <v>37</v>
          </cell>
          <cell r="M904" t="str">
            <v>INE882A01013</v>
          </cell>
        </row>
        <row r="905">
          <cell r="A905" t="str">
            <v>MARATHON</v>
          </cell>
          <cell r="B905" t="str">
            <v>EQ</v>
          </cell>
          <cell r="C905">
            <v>120.05</v>
          </cell>
          <cell r="D905">
            <v>125</v>
          </cell>
          <cell r="E905">
            <v>114.05</v>
          </cell>
          <cell r="F905">
            <v>116.85</v>
          </cell>
          <cell r="G905">
            <v>116.1</v>
          </cell>
          <cell r="H905">
            <v>117.75</v>
          </cell>
          <cell r="I905">
            <v>4538</v>
          </cell>
          <cell r="J905">
            <v>532260.75</v>
          </cell>
          <cell r="K905">
            <v>43382</v>
          </cell>
          <cell r="L905">
            <v>125</v>
          </cell>
          <cell r="M905" t="str">
            <v>INE182D01020</v>
          </cell>
        </row>
        <row r="906">
          <cell r="A906" t="str">
            <v>MARICO</v>
          </cell>
          <cell r="B906" t="str">
            <v>EQ</v>
          </cell>
          <cell r="C906">
            <v>311</v>
          </cell>
          <cell r="D906">
            <v>314.8</v>
          </cell>
          <cell r="E906">
            <v>290</v>
          </cell>
          <cell r="F906">
            <v>294.60000000000002</v>
          </cell>
          <cell r="G906">
            <v>296.85000000000002</v>
          </cell>
          <cell r="H906">
            <v>309.75</v>
          </cell>
          <cell r="I906">
            <v>2916992</v>
          </cell>
          <cell r="J906">
            <v>870537177.64999998</v>
          </cell>
          <cell r="K906">
            <v>43382</v>
          </cell>
          <cell r="L906">
            <v>59952</v>
          </cell>
          <cell r="M906" t="str">
            <v>INE196A01026</v>
          </cell>
        </row>
        <row r="907">
          <cell r="A907" t="str">
            <v>MARKSANS</v>
          </cell>
          <cell r="B907" t="str">
            <v>EQ</v>
          </cell>
          <cell r="C907">
            <v>29.7</v>
          </cell>
          <cell r="D907">
            <v>30.3</v>
          </cell>
          <cell r="E907">
            <v>29.15</v>
          </cell>
          <cell r="F907">
            <v>29.55</v>
          </cell>
          <cell r="G907">
            <v>29.5</v>
          </cell>
          <cell r="H907">
            <v>29.45</v>
          </cell>
          <cell r="I907">
            <v>2346357</v>
          </cell>
          <cell r="J907">
            <v>69520822.400000006</v>
          </cell>
          <cell r="K907">
            <v>43382</v>
          </cell>
          <cell r="L907">
            <v>9024</v>
          </cell>
          <cell r="M907" t="str">
            <v>INE750C01026</v>
          </cell>
        </row>
        <row r="908">
          <cell r="A908" t="str">
            <v>MARUTI</v>
          </cell>
          <cell r="B908" t="str">
            <v>EQ</v>
          </cell>
          <cell r="C908">
            <v>6819.75</v>
          </cell>
          <cell r="D908">
            <v>6940</v>
          </cell>
          <cell r="E908">
            <v>6661</v>
          </cell>
          <cell r="F908">
            <v>6699.45</v>
          </cell>
          <cell r="G908">
            <v>6675</v>
          </cell>
          <cell r="H908">
            <v>6889.75</v>
          </cell>
          <cell r="I908">
            <v>1079041</v>
          </cell>
          <cell r="J908">
            <v>7330430274.5</v>
          </cell>
          <cell r="K908">
            <v>43382</v>
          </cell>
          <cell r="L908">
            <v>139061</v>
          </cell>
          <cell r="M908" t="str">
            <v>INE585B01010</v>
          </cell>
        </row>
        <row r="909">
          <cell r="A909" t="str">
            <v>MASFIN</v>
          </cell>
          <cell r="B909" t="str">
            <v>EQ</v>
          </cell>
          <cell r="C909">
            <v>470</v>
          </cell>
          <cell r="D909">
            <v>471.9</v>
          </cell>
          <cell r="E909">
            <v>455</v>
          </cell>
          <cell r="F909">
            <v>460.25</v>
          </cell>
          <cell r="G909">
            <v>457</v>
          </cell>
          <cell r="H909">
            <v>471.45</v>
          </cell>
          <cell r="I909">
            <v>21365</v>
          </cell>
          <cell r="J909">
            <v>9871538.1500000004</v>
          </cell>
          <cell r="K909">
            <v>43382</v>
          </cell>
          <cell r="L909">
            <v>1249</v>
          </cell>
          <cell r="M909" t="str">
            <v>INE348L01012</v>
          </cell>
        </row>
        <row r="910">
          <cell r="A910" t="str">
            <v>MASTEK</v>
          </cell>
          <cell r="B910" t="str">
            <v>EQ</v>
          </cell>
          <cell r="C910">
            <v>399</v>
          </cell>
          <cell r="D910">
            <v>416.3</v>
          </cell>
          <cell r="E910">
            <v>385</v>
          </cell>
          <cell r="F910">
            <v>409.25</v>
          </cell>
          <cell r="G910">
            <v>409</v>
          </cell>
          <cell r="H910">
            <v>398.6</v>
          </cell>
          <cell r="I910">
            <v>159509</v>
          </cell>
          <cell r="J910">
            <v>63614855.700000003</v>
          </cell>
          <cell r="K910">
            <v>43382</v>
          </cell>
          <cell r="L910">
            <v>9974</v>
          </cell>
          <cell r="M910" t="str">
            <v>INE759A01021</v>
          </cell>
        </row>
        <row r="911">
          <cell r="A911" t="str">
            <v>MATRIMONY</v>
          </cell>
          <cell r="B911" t="str">
            <v>EQ</v>
          </cell>
          <cell r="C911">
            <v>470.55</v>
          </cell>
          <cell r="D911">
            <v>473.95</v>
          </cell>
          <cell r="E911">
            <v>455.5</v>
          </cell>
          <cell r="F911">
            <v>465.5</v>
          </cell>
          <cell r="G911">
            <v>470</v>
          </cell>
          <cell r="H911">
            <v>463.85</v>
          </cell>
          <cell r="I911">
            <v>2480</v>
          </cell>
          <cell r="J911">
            <v>1156416.55</v>
          </cell>
          <cell r="K911">
            <v>43382</v>
          </cell>
          <cell r="L911">
            <v>279</v>
          </cell>
          <cell r="M911" t="str">
            <v>INE866R01028</v>
          </cell>
        </row>
        <row r="912">
          <cell r="A912" t="str">
            <v>MAWANASUG</v>
          </cell>
          <cell r="B912" t="str">
            <v>BE</v>
          </cell>
          <cell r="C912">
            <v>50</v>
          </cell>
          <cell r="D912">
            <v>51.7</v>
          </cell>
          <cell r="E912">
            <v>48.5</v>
          </cell>
          <cell r="F912">
            <v>51.55</v>
          </cell>
          <cell r="G912">
            <v>51.7</v>
          </cell>
          <cell r="H912">
            <v>49.25</v>
          </cell>
          <cell r="I912">
            <v>118111</v>
          </cell>
          <cell r="J912">
            <v>6097152.5499999998</v>
          </cell>
          <cell r="K912">
            <v>43382</v>
          </cell>
          <cell r="L912">
            <v>367</v>
          </cell>
          <cell r="M912" t="str">
            <v>INE636A01039</v>
          </cell>
        </row>
        <row r="913">
          <cell r="A913" t="str">
            <v>MAXINDIA</v>
          </cell>
          <cell r="B913" t="str">
            <v>EQ</v>
          </cell>
          <cell r="C913">
            <v>69.900000000000006</v>
          </cell>
          <cell r="D913">
            <v>70.650000000000006</v>
          </cell>
          <cell r="E913">
            <v>66.599999999999994</v>
          </cell>
          <cell r="F913">
            <v>67.650000000000006</v>
          </cell>
          <cell r="G913">
            <v>67.150000000000006</v>
          </cell>
          <cell r="H913">
            <v>67.7</v>
          </cell>
          <cell r="I913">
            <v>251262</v>
          </cell>
          <cell r="J913">
            <v>17328547.5</v>
          </cell>
          <cell r="K913">
            <v>43382</v>
          </cell>
          <cell r="L913">
            <v>5278</v>
          </cell>
          <cell r="M913" t="str">
            <v>INE153U01017</v>
          </cell>
        </row>
        <row r="914">
          <cell r="A914" t="str">
            <v>MAXVIL</v>
          </cell>
          <cell r="B914" t="str">
            <v>EQ</v>
          </cell>
          <cell r="C914">
            <v>50.35</v>
          </cell>
          <cell r="D914">
            <v>51</v>
          </cell>
          <cell r="E914">
            <v>46.2</v>
          </cell>
          <cell r="F914">
            <v>48.05</v>
          </cell>
          <cell r="G914">
            <v>48.05</v>
          </cell>
          <cell r="H914">
            <v>50</v>
          </cell>
          <cell r="I914">
            <v>193908</v>
          </cell>
          <cell r="J914">
            <v>9282687.6500000004</v>
          </cell>
          <cell r="K914">
            <v>43382</v>
          </cell>
          <cell r="L914">
            <v>1354</v>
          </cell>
          <cell r="M914" t="str">
            <v>INE154U01015</v>
          </cell>
        </row>
        <row r="915">
          <cell r="A915" t="str">
            <v>MAYURUNIQ</v>
          </cell>
          <cell r="B915" t="str">
            <v>EQ</v>
          </cell>
          <cell r="C915">
            <v>357.9</v>
          </cell>
          <cell r="D915">
            <v>361.85</v>
          </cell>
          <cell r="E915">
            <v>353</v>
          </cell>
          <cell r="F915">
            <v>358.35</v>
          </cell>
          <cell r="G915">
            <v>358</v>
          </cell>
          <cell r="H915">
            <v>355.05</v>
          </cell>
          <cell r="I915">
            <v>17363</v>
          </cell>
          <cell r="J915">
            <v>6226808.0999999996</v>
          </cell>
          <cell r="K915">
            <v>43382</v>
          </cell>
          <cell r="L915">
            <v>977</v>
          </cell>
          <cell r="M915" t="str">
            <v>INE040D01038</v>
          </cell>
        </row>
        <row r="916">
          <cell r="A916" t="str">
            <v>MAZDA</v>
          </cell>
          <cell r="B916" t="str">
            <v>EQ</v>
          </cell>
          <cell r="C916">
            <v>335</v>
          </cell>
          <cell r="D916">
            <v>339</v>
          </cell>
          <cell r="E916">
            <v>325.10000000000002</v>
          </cell>
          <cell r="F916">
            <v>333.7</v>
          </cell>
          <cell r="G916">
            <v>330</v>
          </cell>
          <cell r="H916">
            <v>330.95</v>
          </cell>
          <cell r="I916">
            <v>2812</v>
          </cell>
          <cell r="J916">
            <v>937397.3</v>
          </cell>
          <cell r="K916">
            <v>43382</v>
          </cell>
          <cell r="L916">
            <v>81</v>
          </cell>
          <cell r="M916" t="str">
            <v>INE885E01034</v>
          </cell>
        </row>
        <row r="917">
          <cell r="A917" t="str">
            <v>MBECL</v>
          </cell>
          <cell r="B917" t="str">
            <v>BE</v>
          </cell>
          <cell r="C917">
            <v>23</v>
          </cell>
          <cell r="D917">
            <v>23</v>
          </cell>
          <cell r="E917">
            <v>23</v>
          </cell>
          <cell r="F917">
            <v>23</v>
          </cell>
          <cell r="G917">
            <v>23</v>
          </cell>
          <cell r="H917">
            <v>24.2</v>
          </cell>
          <cell r="I917">
            <v>3562</v>
          </cell>
          <cell r="J917">
            <v>81926</v>
          </cell>
          <cell r="K917">
            <v>43382</v>
          </cell>
          <cell r="L917">
            <v>17</v>
          </cell>
          <cell r="M917" t="str">
            <v>INE748A01016</v>
          </cell>
        </row>
        <row r="918">
          <cell r="A918" t="str">
            <v>MBLINFRA</v>
          </cell>
          <cell r="B918" t="str">
            <v>EQ</v>
          </cell>
          <cell r="C918">
            <v>14.35</v>
          </cell>
          <cell r="D918">
            <v>14.6</v>
          </cell>
          <cell r="E918">
            <v>12.9</v>
          </cell>
          <cell r="F918">
            <v>13.05</v>
          </cell>
          <cell r="G918">
            <v>13.45</v>
          </cell>
          <cell r="H918">
            <v>14.2</v>
          </cell>
          <cell r="I918">
            <v>267877</v>
          </cell>
          <cell r="J918">
            <v>3542719.6</v>
          </cell>
          <cell r="K918">
            <v>43382</v>
          </cell>
          <cell r="L918">
            <v>698</v>
          </cell>
          <cell r="M918" t="str">
            <v>INE912H01013</v>
          </cell>
        </row>
        <row r="919">
          <cell r="A919" t="str">
            <v>MCDHOLDING</v>
          </cell>
          <cell r="B919" t="str">
            <v>EQ</v>
          </cell>
          <cell r="C919">
            <v>21.2</v>
          </cell>
          <cell r="D919">
            <v>25.3</v>
          </cell>
          <cell r="E919">
            <v>19.2</v>
          </cell>
          <cell r="F919">
            <v>24.85</v>
          </cell>
          <cell r="G919">
            <v>25.1</v>
          </cell>
          <cell r="H919">
            <v>21.1</v>
          </cell>
          <cell r="I919">
            <v>167078</v>
          </cell>
          <cell r="J919">
            <v>4025298.9</v>
          </cell>
          <cell r="K919">
            <v>43382</v>
          </cell>
          <cell r="L919">
            <v>1800</v>
          </cell>
          <cell r="M919" t="str">
            <v>INE836H01014</v>
          </cell>
        </row>
        <row r="920">
          <cell r="A920" t="str">
            <v>MCDOWELL-N</v>
          </cell>
          <cell r="B920" t="str">
            <v>EQ</v>
          </cell>
          <cell r="C920">
            <v>468.15</v>
          </cell>
          <cell r="D920">
            <v>468.75</v>
          </cell>
          <cell r="E920">
            <v>438.2</v>
          </cell>
          <cell r="F920">
            <v>462.2</v>
          </cell>
          <cell r="G920">
            <v>465</v>
          </cell>
          <cell r="H920">
            <v>464.7</v>
          </cell>
          <cell r="I920">
            <v>2220759</v>
          </cell>
          <cell r="J920">
            <v>1005353440.3</v>
          </cell>
          <cell r="K920">
            <v>43382</v>
          </cell>
          <cell r="L920">
            <v>51259</v>
          </cell>
          <cell r="M920" t="str">
            <v>INE854D01024</v>
          </cell>
        </row>
        <row r="921">
          <cell r="A921" t="str">
            <v>MCLEODRUSS</v>
          </cell>
          <cell r="B921" t="str">
            <v>EQ</v>
          </cell>
          <cell r="C921">
            <v>139.44999999999999</v>
          </cell>
          <cell r="D921">
            <v>142</v>
          </cell>
          <cell r="E921">
            <v>138.44999999999999</v>
          </cell>
          <cell r="F921">
            <v>140.69999999999999</v>
          </cell>
          <cell r="G921">
            <v>139.69999999999999</v>
          </cell>
          <cell r="H921">
            <v>141.05000000000001</v>
          </cell>
          <cell r="I921">
            <v>98632</v>
          </cell>
          <cell r="J921">
            <v>13867651.300000001</v>
          </cell>
          <cell r="K921">
            <v>43382</v>
          </cell>
          <cell r="L921">
            <v>1481</v>
          </cell>
          <cell r="M921" t="str">
            <v>INE942G01012</v>
          </cell>
        </row>
        <row r="922">
          <cell r="A922" t="str">
            <v>MCX</v>
          </cell>
          <cell r="B922" t="str">
            <v>EQ</v>
          </cell>
          <cell r="C922">
            <v>681</v>
          </cell>
          <cell r="D922">
            <v>693.55</v>
          </cell>
          <cell r="E922">
            <v>661.7</v>
          </cell>
          <cell r="F922">
            <v>668.85</v>
          </cell>
          <cell r="G922">
            <v>667.9</v>
          </cell>
          <cell r="H922">
            <v>683.3</v>
          </cell>
          <cell r="I922">
            <v>688366</v>
          </cell>
          <cell r="J922">
            <v>462889934.64999998</v>
          </cell>
          <cell r="K922">
            <v>43382</v>
          </cell>
          <cell r="L922">
            <v>18608</v>
          </cell>
          <cell r="M922" t="str">
            <v>INE745G01035</v>
          </cell>
        </row>
        <row r="923">
          <cell r="A923" t="str">
            <v>MEGASOFT</v>
          </cell>
          <cell r="B923" t="str">
            <v>EQ</v>
          </cell>
          <cell r="C923">
            <v>5.8</v>
          </cell>
          <cell r="D923">
            <v>6</v>
          </cell>
          <cell r="E923">
            <v>5.6</v>
          </cell>
          <cell r="F923">
            <v>6</v>
          </cell>
          <cell r="G923">
            <v>6</v>
          </cell>
          <cell r="H923">
            <v>5.8</v>
          </cell>
          <cell r="I923">
            <v>9230</v>
          </cell>
          <cell r="J923">
            <v>53277.1</v>
          </cell>
          <cell r="K923">
            <v>43382</v>
          </cell>
          <cell r="L923">
            <v>58</v>
          </cell>
          <cell r="M923" t="str">
            <v>INE933B01012</v>
          </cell>
        </row>
        <row r="924">
          <cell r="A924" t="str">
            <v>MEGH</v>
          </cell>
          <cell r="B924" t="str">
            <v>EQ</v>
          </cell>
          <cell r="C924">
            <v>73.2</v>
          </cell>
          <cell r="D924">
            <v>73.849999999999994</v>
          </cell>
          <cell r="E924">
            <v>71.599999999999994</v>
          </cell>
          <cell r="F924">
            <v>72.25</v>
          </cell>
          <cell r="G924">
            <v>71.7</v>
          </cell>
          <cell r="H924">
            <v>72.599999999999994</v>
          </cell>
          <cell r="I924">
            <v>622040</v>
          </cell>
          <cell r="J924">
            <v>45104706.200000003</v>
          </cell>
          <cell r="K924">
            <v>43382</v>
          </cell>
          <cell r="L924">
            <v>4680</v>
          </cell>
          <cell r="M924" t="str">
            <v>INE974H01013</v>
          </cell>
        </row>
        <row r="925">
          <cell r="A925" t="str">
            <v>MENONBE</v>
          </cell>
          <cell r="B925" t="str">
            <v>EQ</v>
          </cell>
          <cell r="C925">
            <v>77.900000000000006</v>
          </cell>
          <cell r="D925">
            <v>79.900000000000006</v>
          </cell>
          <cell r="E925">
            <v>74.2</v>
          </cell>
          <cell r="F925">
            <v>75.400000000000006</v>
          </cell>
          <cell r="G925">
            <v>74.8</v>
          </cell>
          <cell r="H925">
            <v>76.5</v>
          </cell>
          <cell r="I925">
            <v>22046</v>
          </cell>
          <cell r="J925">
            <v>1689497.65</v>
          </cell>
          <cell r="K925">
            <v>43382</v>
          </cell>
          <cell r="L925">
            <v>505</v>
          </cell>
          <cell r="M925" t="str">
            <v>INE071D01033</v>
          </cell>
        </row>
        <row r="926">
          <cell r="A926" t="str">
            <v>MEP</v>
          </cell>
          <cell r="B926" t="str">
            <v>EQ</v>
          </cell>
          <cell r="C926">
            <v>44.85</v>
          </cell>
          <cell r="D926">
            <v>45.7</v>
          </cell>
          <cell r="E926">
            <v>43.55</v>
          </cell>
          <cell r="F926">
            <v>44.25</v>
          </cell>
          <cell r="G926">
            <v>43.8</v>
          </cell>
          <cell r="H926">
            <v>45.15</v>
          </cell>
          <cell r="I926">
            <v>585626</v>
          </cell>
          <cell r="J926">
            <v>26121879.149999999</v>
          </cell>
          <cell r="K926">
            <v>43382</v>
          </cell>
          <cell r="L926">
            <v>4603</v>
          </cell>
          <cell r="M926" t="str">
            <v>INE776I01010</v>
          </cell>
        </row>
        <row r="927">
          <cell r="A927" t="str">
            <v>MERCATOR</v>
          </cell>
          <cell r="B927" t="str">
            <v>EQ</v>
          </cell>
          <cell r="C927">
            <v>16</v>
          </cell>
          <cell r="D927">
            <v>16</v>
          </cell>
          <cell r="E927">
            <v>13.3</v>
          </cell>
          <cell r="F927">
            <v>13.75</v>
          </cell>
          <cell r="G927">
            <v>13.4</v>
          </cell>
          <cell r="H927">
            <v>15.85</v>
          </cell>
          <cell r="I927">
            <v>1961853</v>
          </cell>
          <cell r="J927">
            <v>28372999.699999999</v>
          </cell>
          <cell r="K927">
            <v>43382</v>
          </cell>
          <cell r="L927">
            <v>7355</v>
          </cell>
          <cell r="M927" t="str">
            <v>INE934B01028</v>
          </cell>
        </row>
        <row r="928">
          <cell r="A928" t="str">
            <v>MERCK</v>
          </cell>
          <cell r="B928" t="str">
            <v>EQ</v>
          </cell>
          <cell r="C928">
            <v>2652.6</v>
          </cell>
          <cell r="D928">
            <v>2733.6</v>
          </cell>
          <cell r="E928">
            <v>2613.1999999999998</v>
          </cell>
          <cell r="F928">
            <v>2733.6</v>
          </cell>
          <cell r="G928">
            <v>2733.6</v>
          </cell>
          <cell r="H928">
            <v>2603.4499999999998</v>
          </cell>
          <cell r="I928">
            <v>25100</v>
          </cell>
          <cell r="J928">
            <v>68167332.549999997</v>
          </cell>
          <cell r="K928">
            <v>43382</v>
          </cell>
          <cell r="L928">
            <v>2624</v>
          </cell>
          <cell r="M928" t="str">
            <v>INE199A01012</v>
          </cell>
        </row>
        <row r="929">
          <cell r="A929" t="str">
            <v>METALFORGE</v>
          </cell>
          <cell r="B929" t="str">
            <v>BE</v>
          </cell>
          <cell r="C929">
            <v>11.35</v>
          </cell>
          <cell r="D929">
            <v>12.15</v>
          </cell>
          <cell r="E929">
            <v>11.05</v>
          </cell>
          <cell r="F929">
            <v>11.75</v>
          </cell>
          <cell r="G929">
            <v>11.05</v>
          </cell>
          <cell r="H929">
            <v>11.6</v>
          </cell>
          <cell r="I929">
            <v>17619</v>
          </cell>
          <cell r="J929">
            <v>204889.65</v>
          </cell>
          <cell r="K929">
            <v>43382</v>
          </cell>
          <cell r="L929">
            <v>123</v>
          </cell>
          <cell r="M929" t="str">
            <v>INE425A01011</v>
          </cell>
        </row>
        <row r="930">
          <cell r="A930" t="str">
            <v>METKORE</v>
          </cell>
          <cell r="B930" t="str">
            <v>BE</v>
          </cell>
          <cell r="C930">
            <v>1.35</v>
          </cell>
          <cell r="D930">
            <v>1.4</v>
          </cell>
          <cell r="E930">
            <v>1.35</v>
          </cell>
          <cell r="F930">
            <v>1.4</v>
          </cell>
          <cell r="G930">
            <v>1.4</v>
          </cell>
          <cell r="H930">
            <v>1.4</v>
          </cell>
          <cell r="I930">
            <v>2637</v>
          </cell>
          <cell r="J930">
            <v>3593.75</v>
          </cell>
          <cell r="K930">
            <v>43382</v>
          </cell>
          <cell r="L930">
            <v>12</v>
          </cell>
          <cell r="M930" t="str">
            <v>INE592I01029</v>
          </cell>
        </row>
        <row r="931">
          <cell r="A931" t="str">
            <v>MFSL</v>
          </cell>
          <cell r="B931" t="str">
            <v>EQ</v>
          </cell>
          <cell r="C931">
            <v>365.95</v>
          </cell>
          <cell r="D931">
            <v>379.75</v>
          </cell>
          <cell r="E931">
            <v>365.85</v>
          </cell>
          <cell r="F931">
            <v>373.2</v>
          </cell>
          <cell r="G931">
            <v>376.45</v>
          </cell>
          <cell r="H931">
            <v>365.7</v>
          </cell>
          <cell r="I931">
            <v>1229317</v>
          </cell>
          <cell r="J931">
            <v>456905666.85000002</v>
          </cell>
          <cell r="K931">
            <v>43382</v>
          </cell>
          <cell r="L931">
            <v>38370</v>
          </cell>
          <cell r="M931" t="str">
            <v>INE180A01020</v>
          </cell>
        </row>
        <row r="932">
          <cell r="A932" t="str">
            <v>MGL</v>
          </cell>
          <cell r="B932" t="str">
            <v>EQ</v>
          </cell>
          <cell r="C932">
            <v>786.3</v>
          </cell>
          <cell r="D932">
            <v>803.9</v>
          </cell>
          <cell r="E932">
            <v>775</v>
          </cell>
          <cell r="F932">
            <v>792.15</v>
          </cell>
          <cell r="G932">
            <v>785.35</v>
          </cell>
          <cell r="H932">
            <v>785.4</v>
          </cell>
          <cell r="I932">
            <v>346051</v>
          </cell>
          <cell r="J932">
            <v>272052267.94999999</v>
          </cell>
          <cell r="K932">
            <v>43382</v>
          </cell>
          <cell r="L932">
            <v>17336</v>
          </cell>
          <cell r="M932" t="str">
            <v>INE002S01010</v>
          </cell>
        </row>
        <row r="933">
          <cell r="A933" t="str">
            <v>MHRIL</v>
          </cell>
          <cell r="B933" t="str">
            <v>EQ</v>
          </cell>
          <cell r="C933">
            <v>209.25</v>
          </cell>
          <cell r="D933">
            <v>209.65</v>
          </cell>
          <cell r="E933">
            <v>200.3</v>
          </cell>
          <cell r="F933">
            <v>203.65</v>
          </cell>
          <cell r="G933">
            <v>208</v>
          </cell>
          <cell r="H933">
            <v>207.9</v>
          </cell>
          <cell r="I933">
            <v>44506</v>
          </cell>
          <cell r="J933">
            <v>9068567.5500000007</v>
          </cell>
          <cell r="K933">
            <v>43382</v>
          </cell>
          <cell r="L933">
            <v>2034</v>
          </cell>
          <cell r="M933" t="str">
            <v>INE998I01010</v>
          </cell>
        </row>
        <row r="934">
          <cell r="A934" t="str">
            <v>MIC</v>
          </cell>
          <cell r="B934" t="str">
            <v>EQ</v>
          </cell>
          <cell r="C934">
            <v>1.75</v>
          </cell>
          <cell r="D934">
            <v>1.75</v>
          </cell>
          <cell r="E934">
            <v>1.65</v>
          </cell>
          <cell r="F934">
            <v>1.65</v>
          </cell>
          <cell r="G934">
            <v>1.65</v>
          </cell>
          <cell r="H934">
            <v>1.7</v>
          </cell>
          <cell r="I934">
            <v>198976</v>
          </cell>
          <cell r="J934">
            <v>329468.5</v>
          </cell>
          <cell r="K934">
            <v>43382</v>
          </cell>
          <cell r="L934">
            <v>110</v>
          </cell>
          <cell r="M934" t="str">
            <v>INE287C01029</v>
          </cell>
        </row>
        <row r="935">
          <cell r="A935" t="str">
            <v>MIDHANI</v>
          </cell>
          <cell r="B935" t="str">
            <v>EQ</v>
          </cell>
          <cell r="C935">
            <v>106.9</v>
          </cell>
          <cell r="D935">
            <v>108.2</v>
          </cell>
          <cell r="E935">
            <v>100.2</v>
          </cell>
          <cell r="F935">
            <v>102.05</v>
          </cell>
          <cell r="G935">
            <v>101.7</v>
          </cell>
          <cell r="H935">
            <v>104.95</v>
          </cell>
          <cell r="I935">
            <v>224615</v>
          </cell>
          <cell r="J935">
            <v>23300187.550000001</v>
          </cell>
          <cell r="K935">
            <v>43382</v>
          </cell>
          <cell r="L935">
            <v>3571</v>
          </cell>
          <cell r="M935" t="str">
            <v>INE099Z01011</v>
          </cell>
        </row>
        <row r="936">
          <cell r="A936" t="str">
            <v>MINDACORP</v>
          </cell>
          <cell r="B936" t="str">
            <v>EQ</v>
          </cell>
          <cell r="C936">
            <v>118</v>
          </cell>
          <cell r="D936">
            <v>123</v>
          </cell>
          <cell r="E936">
            <v>114.45</v>
          </cell>
          <cell r="F936">
            <v>118.25</v>
          </cell>
          <cell r="G936">
            <v>118</v>
          </cell>
          <cell r="H936">
            <v>116.55</v>
          </cell>
          <cell r="I936">
            <v>617789</v>
          </cell>
          <cell r="J936">
            <v>73548527.549999997</v>
          </cell>
          <cell r="K936">
            <v>43382</v>
          </cell>
          <cell r="L936">
            <v>3357</v>
          </cell>
          <cell r="M936" t="str">
            <v>INE842C01021</v>
          </cell>
        </row>
        <row r="937">
          <cell r="A937" t="str">
            <v>MINDAIND</v>
          </cell>
          <cell r="B937" t="str">
            <v>EQ</v>
          </cell>
          <cell r="C937">
            <v>308.75</v>
          </cell>
          <cell r="D937">
            <v>310</v>
          </cell>
          <cell r="E937">
            <v>295</v>
          </cell>
          <cell r="F937">
            <v>299.3</v>
          </cell>
          <cell r="G937">
            <v>298.89999999999998</v>
          </cell>
          <cell r="H937">
            <v>306.95</v>
          </cell>
          <cell r="I937">
            <v>451495</v>
          </cell>
          <cell r="J937">
            <v>134591598.59999999</v>
          </cell>
          <cell r="K937">
            <v>43382</v>
          </cell>
          <cell r="L937">
            <v>15095</v>
          </cell>
          <cell r="M937" t="str">
            <v>INE405E01023</v>
          </cell>
        </row>
        <row r="938">
          <cell r="A938" t="str">
            <v>MINDTECK</v>
          </cell>
          <cell r="B938" t="str">
            <v>EQ</v>
          </cell>
          <cell r="C938">
            <v>38.299999999999997</v>
          </cell>
          <cell r="D938">
            <v>38.299999999999997</v>
          </cell>
          <cell r="E938">
            <v>35.049999999999997</v>
          </cell>
          <cell r="F938">
            <v>37.049999999999997</v>
          </cell>
          <cell r="G938">
            <v>37.049999999999997</v>
          </cell>
          <cell r="H938">
            <v>37.450000000000003</v>
          </cell>
          <cell r="I938">
            <v>10435</v>
          </cell>
          <cell r="J938">
            <v>387196.1</v>
          </cell>
          <cell r="K938">
            <v>43382</v>
          </cell>
          <cell r="L938">
            <v>91</v>
          </cell>
          <cell r="M938" t="str">
            <v>INE110B01017</v>
          </cell>
        </row>
        <row r="939">
          <cell r="A939" t="str">
            <v>MINDTREE</v>
          </cell>
          <cell r="B939" t="str">
            <v>EQ</v>
          </cell>
          <cell r="C939">
            <v>997</v>
          </cell>
          <cell r="D939">
            <v>1027</v>
          </cell>
          <cell r="E939">
            <v>979.4</v>
          </cell>
          <cell r="F939">
            <v>1009.7</v>
          </cell>
          <cell r="G939">
            <v>1005</v>
          </cell>
          <cell r="H939">
            <v>998.35</v>
          </cell>
          <cell r="I939">
            <v>1024000</v>
          </cell>
          <cell r="J939">
            <v>1026329532.95</v>
          </cell>
          <cell r="K939">
            <v>43382</v>
          </cell>
          <cell r="L939">
            <v>38989</v>
          </cell>
          <cell r="M939" t="str">
            <v>INE018I01017</v>
          </cell>
        </row>
        <row r="940">
          <cell r="A940" t="str">
            <v>MIRCELECTR</v>
          </cell>
          <cell r="B940" t="str">
            <v>EQ</v>
          </cell>
          <cell r="C940">
            <v>24.15</v>
          </cell>
          <cell r="D940">
            <v>24.4</v>
          </cell>
          <cell r="E940">
            <v>23.1</v>
          </cell>
          <cell r="F940">
            <v>23.75</v>
          </cell>
          <cell r="G940">
            <v>24</v>
          </cell>
          <cell r="H940">
            <v>24.15</v>
          </cell>
          <cell r="I940">
            <v>113881</v>
          </cell>
          <cell r="J940">
            <v>2715566.4</v>
          </cell>
          <cell r="K940">
            <v>43382</v>
          </cell>
          <cell r="L940">
            <v>563</v>
          </cell>
          <cell r="M940" t="str">
            <v>INE831A01028</v>
          </cell>
        </row>
        <row r="941">
          <cell r="A941" t="str">
            <v>MIRZAINT</v>
          </cell>
          <cell r="B941" t="str">
            <v>EQ</v>
          </cell>
          <cell r="C941">
            <v>71.05</v>
          </cell>
          <cell r="D941">
            <v>73.5</v>
          </cell>
          <cell r="E941">
            <v>71.05</v>
          </cell>
          <cell r="F941">
            <v>72.7</v>
          </cell>
          <cell r="G941">
            <v>72.900000000000006</v>
          </cell>
          <cell r="H941">
            <v>70.3</v>
          </cell>
          <cell r="I941">
            <v>103180</v>
          </cell>
          <cell r="J941">
            <v>7442171.25</v>
          </cell>
          <cell r="K941">
            <v>43382</v>
          </cell>
          <cell r="L941">
            <v>1252</v>
          </cell>
          <cell r="M941" t="str">
            <v>INE771A01026</v>
          </cell>
        </row>
        <row r="942">
          <cell r="A942" t="str">
            <v>MMFL</v>
          </cell>
          <cell r="B942" t="str">
            <v>EQ</v>
          </cell>
          <cell r="C942">
            <v>543</v>
          </cell>
          <cell r="D942">
            <v>548.95000000000005</v>
          </cell>
          <cell r="E942">
            <v>525</v>
          </cell>
          <cell r="F942">
            <v>532.79999999999995</v>
          </cell>
          <cell r="G942">
            <v>538.75</v>
          </cell>
          <cell r="H942">
            <v>525.15</v>
          </cell>
          <cell r="I942">
            <v>4241</v>
          </cell>
          <cell r="J942">
            <v>2266805.0499999998</v>
          </cell>
          <cell r="K942">
            <v>43382</v>
          </cell>
          <cell r="L942">
            <v>419</v>
          </cell>
          <cell r="M942" t="str">
            <v>INE227C01017</v>
          </cell>
        </row>
        <row r="943">
          <cell r="A943" t="str">
            <v>MMTC</v>
          </cell>
          <cell r="B943" t="str">
            <v>EQ</v>
          </cell>
          <cell r="C943">
            <v>25.45</v>
          </cell>
          <cell r="D943">
            <v>25.45</v>
          </cell>
          <cell r="E943">
            <v>24.05</v>
          </cell>
          <cell r="F943">
            <v>24.3</v>
          </cell>
          <cell r="G943">
            <v>24.4</v>
          </cell>
          <cell r="H943">
            <v>25.25</v>
          </cell>
          <cell r="I943">
            <v>948359</v>
          </cell>
          <cell r="J943">
            <v>23160511.75</v>
          </cell>
          <cell r="K943">
            <v>43382</v>
          </cell>
          <cell r="L943">
            <v>3294</v>
          </cell>
          <cell r="M943" t="str">
            <v>INE123F01029</v>
          </cell>
        </row>
        <row r="944">
          <cell r="A944" t="str">
            <v>MOHITIND</v>
          </cell>
          <cell r="B944" t="str">
            <v>EQ</v>
          </cell>
          <cell r="C944">
            <v>7.55</v>
          </cell>
          <cell r="D944">
            <v>7.55</v>
          </cell>
          <cell r="E944">
            <v>7.35</v>
          </cell>
          <cell r="F944">
            <v>7.35</v>
          </cell>
          <cell r="G944">
            <v>7.35</v>
          </cell>
          <cell r="H944">
            <v>7.7</v>
          </cell>
          <cell r="I944">
            <v>1514</v>
          </cell>
          <cell r="J944">
            <v>11219.1</v>
          </cell>
          <cell r="K944">
            <v>43382</v>
          </cell>
          <cell r="L944">
            <v>25</v>
          </cell>
          <cell r="M944" t="str">
            <v>INE954E01012</v>
          </cell>
        </row>
        <row r="945">
          <cell r="A945" t="str">
            <v>MOHOTAIND</v>
          </cell>
          <cell r="B945" t="str">
            <v>EQ</v>
          </cell>
          <cell r="C945">
            <v>75</v>
          </cell>
          <cell r="D945">
            <v>77</v>
          </cell>
          <cell r="E945">
            <v>68.8</v>
          </cell>
          <cell r="F945">
            <v>70.349999999999994</v>
          </cell>
          <cell r="G945">
            <v>70.400000000000006</v>
          </cell>
          <cell r="H945">
            <v>74.95</v>
          </cell>
          <cell r="I945">
            <v>14827</v>
          </cell>
          <cell r="J945">
            <v>1052944.3999999999</v>
          </cell>
          <cell r="K945">
            <v>43382</v>
          </cell>
          <cell r="L945">
            <v>145</v>
          </cell>
          <cell r="M945" t="str">
            <v>INE313D01013</v>
          </cell>
        </row>
        <row r="946">
          <cell r="A946" t="str">
            <v>MOIL</v>
          </cell>
          <cell r="B946" t="str">
            <v>EQ</v>
          </cell>
          <cell r="C946">
            <v>162.69999999999999</v>
          </cell>
          <cell r="D946">
            <v>166</v>
          </cell>
          <cell r="E946">
            <v>159</v>
          </cell>
          <cell r="F946">
            <v>160.69999999999999</v>
          </cell>
          <cell r="G946">
            <v>160.44999999999999</v>
          </cell>
          <cell r="H946">
            <v>162.44999999999999</v>
          </cell>
          <cell r="I946">
            <v>184186</v>
          </cell>
          <cell r="J946">
            <v>29928624.199999999</v>
          </cell>
          <cell r="K946">
            <v>43382</v>
          </cell>
          <cell r="L946">
            <v>5663</v>
          </cell>
          <cell r="M946" t="str">
            <v>INE490G01020</v>
          </cell>
        </row>
        <row r="947">
          <cell r="A947" t="str">
            <v>MOLDTECH</v>
          </cell>
          <cell r="B947" t="str">
            <v>EQ</v>
          </cell>
          <cell r="C947">
            <v>40.15</v>
          </cell>
          <cell r="D947">
            <v>41.8</v>
          </cell>
          <cell r="E947">
            <v>39.75</v>
          </cell>
          <cell r="F947">
            <v>40.299999999999997</v>
          </cell>
          <cell r="G947">
            <v>40.6</v>
          </cell>
          <cell r="H947">
            <v>40.1</v>
          </cell>
          <cell r="I947">
            <v>4913</v>
          </cell>
          <cell r="J947">
            <v>197798.15</v>
          </cell>
          <cell r="K947">
            <v>43382</v>
          </cell>
          <cell r="L947">
            <v>92</v>
          </cell>
          <cell r="M947" t="str">
            <v>INE835B01035</v>
          </cell>
        </row>
        <row r="948">
          <cell r="A948" t="str">
            <v>MOLDTKPAC</v>
          </cell>
          <cell r="B948" t="str">
            <v>EQ</v>
          </cell>
          <cell r="C948">
            <v>251.05</v>
          </cell>
          <cell r="D948">
            <v>258</v>
          </cell>
          <cell r="E948">
            <v>248.05</v>
          </cell>
          <cell r="F948">
            <v>254.25</v>
          </cell>
          <cell r="G948">
            <v>257</v>
          </cell>
          <cell r="H948">
            <v>251.7</v>
          </cell>
          <cell r="I948">
            <v>26751</v>
          </cell>
          <cell r="J948">
            <v>6753009.0999999996</v>
          </cell>
          <cell r="K948">
            <v>43382</v>
          </cell>
          <cell r="L948">
            <v>625</v>
          </cell>
          <cell r="M948" t="str">
            <v>INE893J01029</v>
          </cell>
        </row>
        <row r="949">
          <cell r="A949" t="str">
            <v>MONSANTO</v>
          </cell>
          <cell r="B949" t="str">
            <v>EQ</v>
          </cell>
          <cell r="C949">
            <v>2530.0500000000002</v>
          </cell>
          <cell r="D949">
            <v>2545.1</v>
          </cell>
          <cell r="E949">
            <v>2505</v>
          </cell>
          <cell r="F949">
            <v>2512</v>
          </cell>
          <cell r="G949">
            <v>2505</v>
          </cell>
          <cell r="H949">
            <v>2553.5500000000002</v>
          </cell>
          <cell r="I949">
            <v>2302</v>
          </cell>
          <cell r="J949">
            <v>5790269.1500000004</v>
          </cell>
          <cell r="K949">
            <v>43382</v>
          </cell>
          <cell r="L949">
            <v>434</v>
          </cell>
          <cell r="M949" t="str">
            <v>INE274B01011</v>
          </cell>
        </row>
        <row r="950">
          <cell r="A950" t="str">
            <v>MONTECARLO</v>
          </cell>
          <cell r="B950" t="str">
            <v>EQ</v>
          </cell>
          <cell r="C950">
            <v>357</v>
          </cell>
          <cell r="D950">
            <v>359.9</v>
          </cell>
          <cell r="E950">
            <v>335.5</v>
          </cell>
          <cell r="F950">
            <v>343.75</v>
          </cell>
          <cell r="G950">
            <v>344.45</v>
          </cell>
          <cell r="H950">
            <v>353.55</v>
          </cell>
          <cell r="I950">
            <v>8246</v>
          </cell>
          <cell r="J950">
            <v>2820844.3</v>
          </cell>
          <cell r="K950">
            <v>43382</v>
          </cell>
          <cell r="L950">
            <v>488</v>
          </cell>
          <cell r="M950" t="str">
            <v>INE950M01013</v>
          </cell>
        </row>
        <row r="951">
          <cell r="A951" t="str">
            <v>MORARJEE</v>
          </cell>
          <cell r="B951" t="str">
            <v>EQ</v>
          </cell>
          <cell r="C951">
            <v>28.95</v>
          </cell>
          <cell r="D951">
            <v>28.95</v>
          </cell>
          <cell r="E951">
            <v>22.75</v>
          </cell>
          <cell r="F951">
            <v>23.75</v>
          </cell>
          <cell r="G951">
            <v>23.25</v>
          </cell>
          <cell r="H951">
            <v>27.6</v>
          </cell>
          <cell r="I951">
            <v>56385</v>
          </cell>
          <cell r="J951">
            <v>1412007.1</v>
          </cell>
          <cell r="K951">
            <v>43382</v>
          </cell>
          <cell r="L951">
            <v>611</v>
          </cell>
          <cell r="M951" t="str">
            <v>INE161G01027</v>
          </cell>
        </row>
        <row r="952">
          <cell r="A952" t="str">
            <v>MOREPENLAB</v>
          </cell>
          <cell r="B952" t="str">
            <v>EQ</v>
          </cell>
          <cell r="C952">
            <v>20.05</v>
          </cell>
          <cell r="D952">
            <v>20.9</v>
          </cell>
          <cell r="E952">
            <v>19.75</v>
          </cell>
          <cell r="F952">
            <v>19.75</v>
          </cell>
          <cell r="G952">
            <v>19.8</v>
          </cell>
          <cell r="H952">
            <v>20.75</v>
          </cell>
          <cell r="I952">
            <v>629070</v>
          </cell>
          <cell r="J952">
            <v>12593250.75</v>
          </cell>
          <cell r="K952">
            <v>43382</v>
          </cell>
          <cell r="L952">
            <v>1777</v>
          </cell>
          <cell r="M952" t="str">
            <v>INE083A01026</v>
          </cell>
        </row>
        <row r="953">
          <cell r="A953" t="str">
            <v>MOTHERSUMI</v>
          </cell>
          <cell r="B953" t="str">
            <v>EQ</v>
          </cell>
          <cell r="C953">
            <v>236.95</v>
          </cell>
          <cell r="D953">
            <v>244.55</v>
          </cell>
          <cell r="E953">
            <v>228</v>
          </cell>
          <cell r="F953">
            <v>235.35</v>
          </cell>
          <cell r="G953">
            <v>235.35</v>
          </cell>
          <cell r="H953">
            <v>235.65</v>
          </cell>
          <cell r="I953">
            <v>5282535</v>
          </cell>
          <cell r="J953">
            <v>1239825954.5999999</v>
          </cell>
          <cell r="K953">
            <v>43382</v>
          </cell>
          <cell r="L953">
            <v>132746</v>
          </cell>
          <cell r="M953" t="str">
            <v>INE775A01035</v>
          </cell>
        </row>
        <row r="954">
          <cell r="A954" t="str">
            <v>MOTILALOFS</v>
          </cell>
          <cell r="B954" t="str">
            <v>EQ</v>
          </cell>
          <cell r="C954">
            <v>641</v>
          </cell>
          <cell r="D954">
            <v>650</v>
          </cell>
          <cell r="E954">
            <v>626.9</v>
          </cell>
          <cell r="F954">
            <v>646</v>
          </cell>
          <cell r="G954">
            <v>650</v>
          </cell>
          <cell r="H954">
            <v>643</v>
          </cell>
          <cell r="I954">
            <v>80845</v>
          </cell>
          <cell r="J954">
            <v>51667297.149999999</v>
          </cell>
          <cell r="K954">
            <v>43382</v>
          </cell>
          <cell r="L954">
            <v>4928</v>
          </cell>
          <cell r="M954" t="str">
            <v>INE338I01027</v>
          </cell>
        </row>
        <row r="955">
          <cell r="A955" t="str">
            <v>MOTOGENFIN</v>
          </cell>
          <cell r="B955" t="str">
            <v>EQ</v>
          </cell>
          <cell r="C955">
            <v>42.35</v>
          </cell>
          <cell r="D955">
            <v>45.8</v>
          </cell>
          <cell r="E955">
            <v>42</v>
          </cell>
          <cell r="F955">
            <v>42.55</v>
          </cell>
          <cell r="G955">
            <v>44</v>
          </cell>
          <cell r="H955">
            <v>42.35</v>
          </cell>
          <cell r="I955">
            <v>1456</v>
          </cell>
          <cell r="J955">
            <v>62070.85</v>
          </cell>
          <cell r="K955">
            <v>43382</v>
          </cell>
          <cell r="L955">
            <v>15</v>
          </cell>
          <cell r="M955" t="str">
            <v>INE861B01015</v>
          </cell>
        </row>
        <row r="956">
          <cell r="A956" t="str">
            <v>MPHASIS</v>
          </cell>
          <cell r="B956" t="str">
            <v>EQ</v>
          </cell>
          <cell r="C956">
            <v>1104</v>
          </cell>
          <cell r="D956">
            <v>1104</v>
          </cell>
          <cell r="E956">
            <v>1052.5999999999999</v>
          </cell>
          <cell r="F956">
            <v>1064.7</v>
          </cell>
          <cell r="G956">
            <v>1058.5</v>
          </cell>
          <cell r="H956">
            <v>1098.2</v>
          </cell>
          <cell r="I956">
            <v>672251</v>
          </cell>
          <cell r="J956">
            <v>718521068.60000002</v>
          </cell>
          <cell r="K956">
            <v>43382</v>
          </cell>
          <cell r="L956">
            <v>105535</v>
          </cell>
          <cell r="M956" t="str">
            <v>INE356A01018</v>
          </cell>
        </row>
        <row r="957">
          <cell r="A957" t="str">
            <v>MPSLTD</v>
          </cell>
          <cell r="B957" t="str">
            <v>EQ</v>
          </cell>
          <cell r="C957">
            <v>505.75</v>
          </cell>
          <cell r="D957">
            <v>505.75</v>
          </cell>
          <cell r="E957">
            <v>497.05</v>
          </cell>
          <cell r="F957">
            <v>500.7</v>
          </cell>
          <cell r="G957">
            <v>501.9</v>
          </cell>
          <cell r="H957">
            <v>498.35</v>
          </cell>
          <cell r="I957">
            <v>1864</v>
          </cell>
          <cell r="J957">
            <v>932118.2</v>
          </cell>
          <cell r="K957">
            <v>43382</v>
          </cell>
          <cell r="L957">
            <v>177</v>
          </cell>
          <cell r="M957" t="str">
            <v>INE943D01017</v>
          </cell>
        </row>
        <row r="958">
          <cell r="A958" t="str">
            <v>MRF</v>
          </cell>
          <cell r="B958" t="str">
            <v>EQ</v>
          </cell>
          <cell r="C958">
            <v>61899</v>
          </cell>
          <cell r="D958">
            <v>62700</v>
          </cell>
          <cell r="E958">
            <v>60660</v>
          </cell>
          <cell r="F958">
            <v>61997.3</v>
          </cell>
          <cell r="G958">
            <v>62000</v>
          </cell>
          <cell r="H958">
            <v>61120.9</v>
          </cell>
          <cell r="I958">
            <v>4980</v>
          </cell>
          <cell r="J958">
            <v>306424229.39999998</v>
          </cell>
          <cell r="K958">
            <v>43382</v>
          </cell>
          <cell r="L958">
            <v>3601</v>
          </cell>
          <cell r="M958" t="str">
            <v>INE883A01011</v>
          </cell>
        </row>
        <row r="959">
          <cell r="A959" t="str">
            <v>MRO-TEK</v>
          </cell>
          <cell r="B959" t="str">
            <v>EQ</v>
          </cell>
          <cell r="C959">
            <v>38.25</v>
          </cell>
          <cell r="D959">
            <v>40.5</v>
          </cell>
          <cell r="E959">
            <v>38.1</v>
          </cell>
          <cell r="F959">
            <v>38.1</v>
          </cell>
          <cell r="G959">
            <v>38.1</v>
          </cell>
          <cell r="H959">
            <v>39</v>
          </cell>
          <cell r="I959">
            <v>222</v>
          </cell>
          <cell r="J959">
            <v>8591.25</v>
          </cell>
          <cell r="K959">
            <v>43382</v>
          </cell>
          <cell r="L959">
            <v>9</v>
          </cell>
          <cell r="M959" t="str">
            <v>INE398B01018</v>
          </cell>
        </row>
        <row r="960">
          <cell r="A960" t="str">
            <v>MRPL</v>
          </cell>
          <cell r="B960" t="str">
            <v>EQ</v>
          </cell>
          <cell r="C960">
            <v>65</v>
          </cell>
          <cell r="D960">
            <v>65.25</v>
          </cell>
          <cell r="E960">
            <v>61.25</v>
          </cell>
          <cell r="F960">
            <v>63.45</v>
          </cell>
          <cell r="G960">
            <v>63.7</v>
          </cell>
          <cell r="H960">
            <v>64.45</v>
          </cell>
          <cell r="I960">
            <v>3113487</v>
          </cell>
          <cell r="J960">
            <v>197490691.65000001</v>
          </cell>
          <cell r="K960">
            <v>43382</v>
          </cell>
          <cell r="L960">
            <v>10077</v>
          </cell>
          <cell r="M960" t="str">
            <v>INE103A01014</v>
          </cell>
        </row>
        <row r="961">
          <cell r="A961" t="str">
            <v>MSPL</v>
          </cell>
          <cell r="B961" t="str">
            <v>EQ</v>
          </cell>
          <cell r="C961">
            <v>12.5</v>
          </cell>
          <cell r="D961">
            <v>12.65</v>
          </cell>
          <cell r="E961">
            <v>12.2</v>
          </cell>
          <cell r="F961">
            <v>12.4</v>
          </cell>
          <cell r="G961">
            <v>12.4</v>
          </cell>
          <cell r="H961">
            <v>12.25</v>
          </cell>
          <cell r="I961">
            <v>11448</v>
          </cell>
          <cell r="J961">
            <v>141488.25</v>
          </cell>
          <cell r="K961">
            <v>43382</v>
          </cell>
          <cell r="L961">
            <v>66</v>
          </cell>
          <cell r="M961" t="str">
            <v>INE752G01015</v>
          </cell>
        </row>
        <row r="962">
          <cell r="A962" t="str">
            <v>MTEDUCARE</v>
          </cell>
          <cell r="B962" t="str">
            <v>EQ</v>
          </cell>
          <cell r="C962">
            <v>44.1</v>
          </cell>
          <cell r="D962">
            <v>46.45</v>
          </cell>
          <cell r="E962">
            <v>41.2</v>
          </cell>
          <cell r="F962">
            <v>45.25</v>
          </cell>
          <cell r="G962">
            <v>43.55</v>
          </cell>
          <cell r="H962">
            <v>44.95</v>
          </cell>
          <cell r="I962">
            <v>25626</v>
          </cell>
          <cell r="J962">
            <v>1135540.6000000001</v>
          </cell>
          <cell r="K962">
            <v>43382</v>
          </cell>
          <cell r="L962">
            <v>378</v>
          </cell>
          <cell r="M962" t="str">
            <v>INE472M01018</v>
          </cell>
        </row>
        <row r="963">
          <cell r="A963" t="str">
            <v>MTNL</v>
          </cell>
          <cell r="B963" t="str">
            <v>EQ</v>
          </cell>
          <cell r="C963">
            <v>13.4</v>
          </cell>
          <cell r="D963">
            <v>13.4</v>
          </cell>
          <cell r="E963">
            <v>12.75</v>
          </cell>
          <cell r="F963">
            <v>12.95</v>
          </cell>
          <cell r="G963">
            <v>12.95</v>
          </cell>
          <cell r="H963">
            <v>13.15</v>
          </cell>
          <cell r="I963">
            <v>498545</v>
          </cell>
          <cell r="J963">
            <v>6518200</v>
          </cell>
          <cell r="K963">
            <v>43382</v>
          </cell>
          <cell r="L963">
            <v>1341</v>
          </cell>
          <cell r="M963" t="str">
            <v>INE153A01019</v>
          </cell>
        </row>
        <row r="964">
          <cell r="A964" t="str">
            <v>MUKANDENGG</v>
          </cell>
          <cell r="B964" t="str">
            <v>EQ</v>
          </cell>
          <cell r="C964">
            <v>22.65</v>
          </cell>
          <cell r="D964">
            <v>23.95</v>
          </cell>
          <cell r="E964">
            <v>22.3</v>
          </cell>
          <cell r="F964">
            <v>22.5</v>
          </cell>
          <cell r="G964">
            <v>22.5</v>
          </cell>
          <cell r="H964">
            <v>22.9</v>
          </cell>
          <cell r="I964">
            <v>1975</v>
          </cell>
          <cell r="J964">
            <v>44676.6</v>
          </cell>
          <cell r="K964">
            <v>43382</v>
          </cell>
          <cell r="L964">
            <v>47</v>
          </cell>
          <cell r="M964" t="str">
            <v>INE022B01014</v>
          </cell>
        </row>
        <row r="965">
          <cell r="A965" t="str">
            <v>MUKANDLTD</v>
          </cell>
          <cell r="B965" t="str">
            <v>EQ</v>
          </cell>
          <cell r="C965">
            <v>55</v>
          </cell>
          <cell r="D965">
            <v>55.85</v>
          </cell>
          <cell r="E965">
            <v>54.05</v>
          </cell>
          <cell r="F965">
            <v>54.55</v>
          </cell>
          <cell r="G965">
            <v>54.55</v>
          </cell>
          <cell r="H965">
            <v>54.05</v>
          </cell>
          <cell r="I965">
            <v>34076</v>
          </cell>
          <cell r="J965">
            <v>1863674.4</v>
          </cell>
          <cell r="K965">
            <v>43382</v>
          </cell>
          <cell r="L965">
            <v>420</v>
          </cell>
          <cell r="M965" t="str">
            <v>INE304A01026</v>
          </cell>
        </row>
        <row r="966">
          <cell r="A966" t="str">
            <v>MUKTAARTS</v>
          </cell>
          <cell r="B966" t="str">
            <v>EQ</v>
          </cell>
          <cell r="C966">
            <v>36.5</v>
          </cell>
          <cell r="D966">
            <v>43.65</v>
          </cell>
          <cell r="E966">
            <v>35.299999999999997</v>
          </cell>
          <cell r="F966">
            <v>38.75</v>
          </cell>
          <cell r="G966">
            <v>37.5</v>
          </cell>
          <cell r="H966">
            <v>36.450000000000003</v>
          </cell>
          <cell r="I966">
            <v>414786</v>
          </cell>
          <cell r="J966">
            <v>17039587.100000001</v>
          </cell>
          <cell r="K966">
            <v>43382</v>
          </cell>
          <cell r="L966">
            <v>3423</v>
          </cell>
          <cell r="M966" t="str">
            <v>INE374B01019</v>
          </cell>
        </row>
        <row r="967">
          <cell r="A967" t="str">
            <v>MUNJALAU</v>
          </cell>
          <cell r="B967" t="str">
            <v>EQ</v>
          </cell>
          <cell r="C967">
            <v>51.2</v>
          </cell>
          <cell r="D967">
            <v>52</v>
          </cell>
          <cell r="E967">
            <v>49.15</v>
          </cell>
          <cell r="F967">
            <v>50</v>
          </cell>
          <cell r="G967">
            <v>49.85</v>
          </cell>
          <cell r="H967">
            <v>51.2</v>
          </cell>
          <cell r="I967">
            <v>43592</v>
          </cell>
          <cell r="J967">
            <v>2191883.4</v>
          </cell>
          <cell r="K967">
            <v>43382</v>
          </cell>
          <cell r="L967">
            <v>775</v>
          </cell>
          <cell r="M967" t="str">
            <v>INE672B01032</v>
          </cell>
        </row>
        <row r="968">
          <cell r="A968" t="str">
            <v>MUNJALSHOW</v>
          </cell>
          <cell r="B968" t="str">
            <v>EQ</v>
          </cell>
          <cell r="C968">
            <v>174.5</v>
          </cell>
          <cell r="D968">
            <v>178</v>
          </cell>
          <cell r="E968">
            <v>174</v>
          </cell>
          <cell r="F968">
            <v>176.35</v>
          </cell>
          <cell r="G968">
            <v>174.8</v>
          </cell>
          <cell r="H968">
            <v>175.25</v>
          </cell>
          <cell r="I968">
            <v>18341</v>
          </cell>
          <cell r="J968">
            <v>3224413.6</v>
          </cell>
          <cell r="K968">
            <v>43382</v>
          </cell>
          <cell r="L968">
            <v>379</v>
          </cell>
          <cell r="M968" t="str">
            <v>INE577A01027</v>
          </cell>
        </row>
        <row r="969">
          <cell r="A969" t="str">
            <v>MURUDCERA</v>
          </cell>
          <cell r="B969" t="str">
            <v>EQ</v>
          </cell>
          <cell r="C969">
            <v>23.4</v>
          </cell>
          <cell r="D969">
            <v>23.75</v>
          </cell>
          <cell r="E969">
            <v>21</v>
          </cell>
          <cell r="F969">
            <v>22</v>
          </cell>
          <cell r="G969">
            <v>22.3</v>
          </cell>
          <cell r="H969">
            <v>23.3</v>
          </cell>
          <cell r="I969">
            <v>27035</v>
          </cell>
          <cell r="J969">
            <v>601801.05000000005</v>
          </cell>
          <cell r="K969">
            <v>43382</v>
          </cell>
          <cell r="L969">
            <v>191</v>
          </cell>
          <cell r="M969" t="str">
            <v>INE692B01014</v>
          </cell>
        </row>
        <row r="970">
          <cell r="A970" t="str">
            <v>MUTHOOTCAP</v>
          </cell>
          <cell r="B970" t="str">
            <v>EQ</v>
          </cell>
          <cell r="C970">
            <v>729.25</v>
          </cell>
          <cell r="D970">
            <v>768</v>
          </cell>
          <cell r="E970">
            <v>726.05</v>
          </cell>
          <cell r="F970">
            <v>757.2</v>
          </cell>
          <cell r="G970">
            <v>753</v>
          </cell>
          <cell r="H970">
            <v>728.95</v>
          </cell>
          <cell r="I970">
            <v>11265</v>
          </cell>
          <cell r="J970">
            <v>8377643.25</v>
          </cell>
          <cell r="K970">
            <v>43382</v>
          </cell>
          <cell r="L970">
            <v>766</v>
          </cell>
          <cell r="M970" t="str">
            <v>INE296G01013</v>
          </cell>
        </row>
        <row r="971">
          <cell r="A971" t="str">
            <v>MUTHOOTFIN</v>
          </cell>
          <cell r="B971" t="str">
            <v>EQ</v>
          </cell>
          <cell r="C971">
            <v>384</v>
          </cell>
          <cell r="D971">
            <v>385</v>
          </cell>
          <cell r="E971">
            <v>356</v>
          </cell>
          <cell r="F971">
            <v>373.05</v>
          </cell>
          <cell r="G971">
            <v>371.95</v>
          </cell>
          <cell r="H971">
            <v>380.1</v>
          </cell>
          <cell r="I971">
            <v>1208718</v>
          </cell>
          <cell r="J971">
            <v>446686862</v>
          </cell>
          <cell r="K971">
            <v>43382</v>
          </cell>
          <cell r="L971">
            <v>21943</v>
          </cell>
          <cell r="M971" t="str">
            <v>INE414G01012</v>
          </cell>
        </row>
        <row r="972">
          <cell r="A972" t="str">
            <v>MVL</v>
          </cell>
          <cell r="B972" t="str">
            <v>EQ</v>
          </cell>
          <cell r="C972">
            <v>0.2</v>
          </cell>
          <cell r="D972">
            <v>0.3</v>
          </cell>
          <cell r="E972">
            <v>0.2</v>
          </cell>
          <cell r="F972">
            <v>0.2</v>
          </cell>
          <cell r="G972">
            <v>0.2</v>
          </cell>
          <cell r="H972">
            <v>0.25</v>
          </cell>
          <cell r="I972">
            <v>125568</v>
          </cell>
          <cell r="J972">
            <v>29405.45</v>
          </cell>
          <cell r="K972">
            <v>43382</v>
          </cell>
          <cell r="L972">
            <v>42</v>
          </cell>
          <cell r="M972" t="str">
            <v>INE744I01034</v>
          </cell>
        </row>
        <row r="973">
          <cell r="A973" t="str">
            <v>N100</v>
          </cell>
          <cell r="B973" t="str">
            <v>EQ</v>
          </cell>
          <cell r="C973">
            <v>646.45000000000005</v>
          </cell>
          <cell r="D973">
            <v>646.47</v>
          </cell>
          <cell r="E973">
            <v>645.85</v>
          </cell>
          <cell r="F973">
            <v>646.14</v>
          </cell>
          <cell r="G973">
            <v>646</v>
          </cell>
          <cell r="H973">
            <v>655.85</v>
          </cell>
          <cell r="I973">
            <v>2718</v>
          </cell>
          <cell r="J973">
            <v>1756981.55</v>
          </cell>
          <cell r="K973">
            <v>43382</v>
          </cell>
          <cell r="L973">
            <v>232</v>
          </cell>
          <cell r="M973" t="str">
            <v>INF247L01031</v>
          </cell>
        </row>
        <row r="974">
          <cell r="A974" t="str">
            <v>NACLIND</v>
          </cell>
          <cell r="B974" t="str">
            <v>EQ</v>
          </cell>
          <cell r="C974">
            <v>27.3</v>
          </cell>
          <cell r="D974">
            <v>27.4</v>
          </cell>
          <cell r="E974">
            <v>22.4</v>
          </cell>
          <cell r="F974">
            <v>26</v>
          </cell>
          <cell r="G974">
            <v>26</v>
          </cell>
          <cell r="H974">
            <v>27.3</v>
          </cell>
          <cell r="I974">
            <v>112012</v>
          </cell>
          <cell r="J974">
            <v>2845603.1</v>
          </cell>
          <cell r="K974">
            <v>43382</v>
          </cell>
          <cell r="L974">
            <v>841</v>
          </cell>
          <cell r="M974" t="str">
            <v>INE295D01020</v>
          </cell>
        </row>
        <row r="975">
          <cell r="A975" t="str">
            <v>NAGAFERT</v>
          </cell>
          <cell r="B975" t="str">
            <v>EQ</v>
          </cell>
          <cell r="C975">
            <v>9</v>
          </cell>
          <cell r="D975">
            <v>9.25</v>
          </cell>
          <cell r="E975">
            <v>8.75</v>
          </cell>
          <cell r="F975">
            <v>8.85</v>
          </cell>
          <cell r="G975">
            <v>8.8000000000000007</v>
          </cell>
          <cell r="H975">
            <v>9</v>
          </cell>
          <cell r="I975">
            <v>217492</v>
          </cell>
          <cell r="J975">
            <v>1946451.05</v>
          </cell>
          <cell r="K975">
            <v>43382</v>
          </cell>
          <cell r="L975">
            <v>674</v>
          </cell>
          <cell r="M975" t="str">
            <v>INE454M01024</v>
          </cell>
        </row>
        <row r="976">
          <cell r="A976" t="str">
            <v>NAGAROIL</v>
          </cell>
          <cell r="B976" t="str">
            <v>EQ</v>
          </cell>
          <cell r="C976">
            <v>1.3</v>
          </cell>
          <cell r="D976">
            <v>1.3</v>
          </cell>
          <cell r="E976">
            <v>1.2</v>
          </cell>
          <cell r="F976">
            <v>1.25</v>
          </cell>
          <cell r="G976">
            <v>1.3</v>
          </cell>
          <cell r="H976">
            <v>1.3</v>
          </cell>
          <cell r="I976">
            <v>179542</v>
          </cell>
          <cell r="J976">
            <v>224616.7</v>
          </cell>
          <cell r="K976">
            <v>43382</v>
          </cell>
          <cell r="L976">
            <v>177</v>
          </cell>
          <cell r="M976" t="str">
            <v>INE453M01018</v>
          </cell>
        </row>
        <row r="977">
          <cell r="A977" t="str">
            <v>NAGREEKCAP</v>
          </cell>
          <cell r="B977" t="str">
            <v>EQ</v>
          </cell>
          <cell r="C977">
            <v>14</v>
          </cell>
          <cell r="D977">
            <v>14</v>
          </cell>
          <cell r="E977">
            <v>14</v>
          </cell>
          <cell r="F977">
            <v>14</v>
          </cell>
          <cell r="G977">
            <v>14</v>
          </cell>
          <cell r="H977">
            <v>14.3</v>
          </cell>
          <cell r="I977">
            <v>250</v>
          </cell>
          <cell r="J977">
            <v>3500</v>
          </cell>
          <cell r="K977">
            <v>43382</v>
          </cell>
          <cell r="L977">
            <v>7</v>
          </cell>
          <cell r="M977" t="str">
            <v>INE245I01016</v>
          </cell>
        </row>
        <row r="978">
          <cell r="A978" t="str">
            <v>NAGREEKEXP</v>
          </cell>
          <cell r="B978" t="str">
            <v>EQ</v>
          </cell>
          <cell r="C978">
            <v>22.5</v>
          </cell>
          <cell r="D978">
            <v>23.7</v>
          </cell>
          <cell r="E978">
            <v>22.25</v>
          </cell>
          <cell r="F978">
            <v>23.45</v>
          </cell>
          <cell r="G978">
            <v>23.7</v>
          </cell>
          <cell r="H978">
            <v>22.15</v>
          </cell>
          <cell r="I978">
            <v>3149</v>
          </cell>
          <cell r="J978">
            <v>73180.75</v>
          </cell>
          <cell r="K978">
            <v>43382</v>
          </cell>
          <cell r="L978">
            <v>35</v>
          </cell>
          <cell r="M978" t="str">
            <v>INE123B01028</v>
          </cell>
        </row>
        <row r="979">
          <cell r="A979" t="str">
            <v>NAHARCAP</v>
          </cell>
          <cell r="B979" t="str">
            <v>EQ</v>
          </cell>
          <cell r="C979">
            <v>94.1</v>
          </cell>
          <cell r="D979">
            <v>100</v>
          </cell>
          <cell r="E979">
            <v>94.1</v>
          </cell>
          <cell r="F979">
            <v>96.2</v>
          </cell>
          <cell r="G979">
            <v>96</v>
          </cell>
          <cell r="H979">
            <v>96.5</v>
          </cell>
          <cell r="I979">
            <v>8807</v>
          </cell>
          <cell r="J979">
            <v>854884.75</v>
          </cell>
          <cell r="K979">
            <v>43382</v>
          </cell>
          <cell r="L979">
            <v>108</v>
          </cell>
          <cell r="M979" t="str">
            <v>INE049I01012</v>
          </cell>
        </row>
        <row r="980">
          <cell r="A980" t="str">
            <v>NAHARINDUS</v>
          </cell>
          <cell r="B980" t="str">
            <v>EQ</v>
          </cell>
          <cell r="C980">
            <v>53</v>
          </cell>
          <cell r="D980">
            <v>53.25</v>
          </cell>
          <cell r="E980">
            <v>51.2</v>
          </cell>
          <cell r="F980">
            <v>52.35</v>
          </cell>
          <cell r="G980">
            <v>52.3</v>
          </cell>
          <cell r="H980">
            <v>51.75</v>
          </cell>
          <cell r="I980">
            <v>5396</v>
          </cell>
          <cell r="J980">
            <v>280146.09999999998</v>
          </cell>
          <cell r="K980">
            <v>43382</v>
          </cell>
          <cell r="L980">
            <v>119</v>
          </cell>
          <cell r="M980" t="str">
            <v>INE289A01011</v>
          </cell>
        </row>
        <row r="981">
          <cell r="A981" t="str">
            <v>NAHARPOLY</v>
          </cell>
          <cell r="B981" t="str">
            <v>EQ</v>
          </cell>
          <cell r="C981">
            <v>37.950000000000003</v>
          </cell>
          <cell r="D981">
            <v>39.5</v>
          </cell>
          <cell r="E981">
            <v>36.6</v>
          </cell>
          <cell r="F981">
            <v>38.799999999999997</v>
          </cell>
          <cell r="G981">
            <v>39.5</v>
          </cell>
          <cell r="H981">
            <v>38.9</v>
          </cell>
          <cell r="I981">
            <v>2624</v>
          </cell>
          <cell r="J981">
            <v>99780.05</v>
          </cell>
          <cell r="K981">
            <v>43382</v>
          </cell>
          <cell r="L981">
            <v>36</v>
          </cell>
          <cell r="M981" t="str">
            <v>INE308A01027</v>
          </cell>
        </row>
        <row r="982">
          <cell r="A982" t="str">
            <v>NAHARSPING</v>
          </cell>
          <cell r="B982" t="str">
            <v>EQ</v>
          </cell>
          <cell r="C982">
            <v>71.25</v>
          </cell>
          <cell r="D982">
            <v>72.099999999999994</v>
          </cell>
          <cell r="E982">
            <v>70.099999999999994</v>
          </cell>
          <cell r="F982">
            <v>71.2</v>
          </cell>
          <cell r="G982">
            <v>71.349999999999994</v>
          </cell>
          <cell r="H982">
            <v>70.3</v>
          </cell>
          <cell r="I982">
            <v>8460</v>
          </cell>
          <cell r="J982">
            <v>599667.9</v>
          </cell>
          <cell r="K982">
            <v>43382</v>
          </cell>
          <cell r="L982">
            <v>285</v>
          </cell>
          <cell r="M982" t="str">
            <v>INE290A01027</v>
          </cell>
        </row>
        <row r="983">
          <cell r="A983" t="str">
            <v>NATCOPHARM</v>
          </cell>
          <cell r="B983" t="str">
            <v>EQ</v>
          </cell>
          <cell r="C983">
            <v>667.7</v>
          </cell>
          <cell r="D983">
            <v>671.85</v>
          </cell>
          <cell r="E983">
            <v>636</v>
          </cell>
          <cell r="F983">
            <v>655.20000000000005</v>
          </cell>
          <cell r="G983">
            <v>648</v>
          </cell>
          <cell r="H983">
            <v>663.65</v>
          </cell>
          <cell r="I983">
            <v>235224</v>
          </cell>
          <cell r="J983">
            <v>154027985.59999999</v>
          </cell>
          <cell r="K983">
            <v>43382</v>
          </cell>
          <cell r="L983">
            <v>17161</v>
          </cell>
          <cell r="M983" t="str">
            <v>INE987B01026</v>
          </cell>
        </row>
        <row r="984">
          <cell r="A984" t="str">
            <v>NATHBIOGEN</v>
          </cell>
          <cell r="B984" t="str">
            <v>EQ</v>
          </cell>
          <cell r="C984">
            <v>345.95</v>
          </cell>
          <cell r="D984">
            <v>355.85</v>
          </cell>
          <cell r="E984">
            <v>333.05</v>
          </cell>
          <cell r="F984">
            <v>346.5</v>
          </cell>
          <cell r="G984">
            <v>349</v>
          </cell>
          <cell r="H984">
            <v>345.95</v>
          </cell>
          <cell r="I984">
            <v>22421</v>
          </cell>
          <cell r="J984">
            <v>7782324.2999999998</v>
          </cell>
          <cell r="K984">
            <v>43382</v>
          </cell>
          <cell r="L984">
            <v>951</v>
          </cell>
          <cell r="M984" t="str">
            <v>INE448G01010</v>
          </cell>
        </row>
        <row r="985">
          <cell r="A985" t="str">
            <v>NATIONALUM</v>
          </cell>
          <cell r="B985" t="str">
            <v>EQ</v>
          </cell>
          <cell r="C985">
            <v>61.8</v>
          </cell>
          <cell r="D985">
            <v>62.6</v>
          </cell>
          <cell r="E985">
            <v>60.5</v>
          </cell>
          <cell r="F985">
            <v>61.2</v>
          </cell>
          <cell r="G985">
            <v>61.1</v>
          </cell>
          <cell r="H985">
            <v>61.1</v>
          </cell>
          <cell r="I985">
            <v>6790703</v>
          </cell>
          <cell r="J985">
            <v>418089225.5</v>
          </cell>
          <cell r="K985">
            <v>43382</v>
          </cell>
          <cell r="L985">
            <v>25148</v>
          </cell>
          <cell r="M985" t="str">
            <v>INE139A01034</v>
          </cell>
        </row>
        <row r="986">
          <cell r="A986" t="str">
            <v>NAUKRI</v>
          </cell>
          <cell r="B986" t="str">
            <v>EQ</v>
          </cell>
          <cell r="C986">
            <v>1415</v>
          </cell>
          <cell r="D986">
            <v>1481.35</v>
          </cell>
          <cell r="E986">
            <v>1362.5</v>
          </cell>
          <cell r="F986">
            <v>1437.7</v>
          </cell>
          <cell r="G986">
            <v>1469.9</v>
          </cell>
          <cell r="H986">
            <v>1404.95</v>
          </cell>
          <cell r="I986">
            <v>174243</v>
          </cell>
          <cell r="J986">
            <v>245197003.44999999</v>
          </cell>
          <cell r="K986">
            <v>43382</v>
          </cell>
          <cell r="L986">
            <v>19024</v>
          </cell>
          <cell r="M986" t="str">
            <v>INE663F01024</v>
          </cell>
        </row>
        <row r="987">
          <cell r="A987" t="str">
            <v>NAVINFLUOR</v>
          </cell>
          <cell r="B987" t="str">
            <v>EQ</v>
          </cell>
          <cell r="C987">
            <v>632.95000000000005</v>
          </cell>
          <cell r="D987">
            <v>639.04999999999995</v>
          </cell>
          <cell r="E987">
            <v>617.1</v>
          </cell>
          <cell r="F987">
            <v>626.1</v>
          </cell>
          <cell r="G987">
            <v>624.9</v>
          </cell>
          <cell r="H987">
            <v>631.45000000000005</v>
          </cell>
          <cell r="I987">
            <v>18084</v>
          </cell>
          <cell r="J987">
            <v>11365376.550000001</v>
          </cell>
          <cell r="K987">
            <v>43382</v>
          </cell>
          <cell r="L987">
            <v>1924</v>
          </cell>
          <cell r="M987" t="str">
            <v>INE048G01026</v>
          </cell>
        </row>
        <row r="988">
          <cell r="A988" t="str">
            <v>NAVKARCORP</v>
          </cell>
          <cell r="B988" t="str">
            <v>EQ</v>
          </cell>
          <cell r="C988">
            <v>77</v>
          </cell>
          <cell r="D988">
            <v>77.95</v>
          </cell>
          <cell r="E988">
            <v>71.2</v>
          </cell>
          <cell r="F988">
            <v>72.8</v>
          </cell>
          <cell r="G988">
            <v>71.900000000000006</v>
          </cell>
          <cell r="H988">
            <v>76.25</v>
          </cell>
          <cell r="I988">
            <v>100588</v>
          </cell>
          <cell r="J988">
            <v>7472505.6500000004</v>
          </cell>
          <cell r="K988">
            <v>43382</v>
          </cell>
          <cell r="L988">
            <v>2197</v>
          </cell>
          <cell r="M988" t="str">
            <v>INE278M01019</v>
          </cell>
        </row>
        <row r="989">
          <cell r="A989" t="str">
            <v>NAVNETEDUL</v>
          </cell>
          <cell r="B989" t="str">
            <v>EQ</v>
          </cell>
          <cell r="C989">
            <v>111.3</v>
          </cell>
          <cell r="D989">
            <v>112.7</v>
          </cell>
          <cell r="E989">
            <v>107.4</v>
          </cell>
          <cell r="F989">
            <v>109</v>
          </cell>
          <cell r="G989">
            <v>109.8</v>
          </cell>
          <cell r="H989">
            <v>110.3</v>
          </cell>
          <cell r="I989">
            <v>50355</v>
          </cell>
          <cell r="J989">
            <v>5488737.5</v>
          </cell>
          <cell r="K989">
            <v>43382</v>
          </cell>
          <cell r="L989">
            <v>1726</v>
          </cell>
          <cell r="M989" t="str">
            <v>INE060A01024</v>
          </cell>
        </row>
        <row r="990">
          <cell r="A990" t="str">
            <v>NBCC</v>
          </cell>
          <cell r="B990" t="str">
            <v>EQ</v>
          </cell>
          <cell r="C990">
            <v>55.85</v>
          </cell>
          <cell r="D990">
            <v>55.85</v>
          </cell>
          <cell r="E990">
            <v>52.1</v>
          </cell>
          <cell r="F990">
            <v>52.7</v>
          </cell>
          <cell r="G990">
            <v>52.5</v>
          </cell>
          <cell r="H990">
            <v>54.3</v>
          </cell>
          <cell r="I990">
            <v>9214550</v>
          </cell>
          <cell r="J990">
            <v>491443382.60000002</v>
          </cell>
          <cell r="K990">
            <v>43382</v>
          </cell>
          <cell r="L990">
            <v>38393</v>
          </cell>
          <cell r="M990" t="str">
            <v>INE095N01031</v>
          </cell>
        </row>
        <row r="991">
          <cell r="A991" t="str">
            <v>NBIFIN</v>
          </cell>
          <cell r="B991" t="str">
            <v>EQ</v>
          </cell>
          <cell r="C991">
            <v>1200</v>
          </cell>
          <cell r="D991">
            <v>1200</v>
          </cell>
          <cell r="E991">
            <v>1075</v>
          </cell>
          <cell r="F991">
            <v>1087.0999999999999</v>
          </cell>
          <cell r="G991">
            <v>1075.05</v>
          </cell>
          <cell r="H991">
            <v>1202.55</v>
          </cell>
          <cell r="I991">
            <v>202</v>
          </cell>
          <cell r="J991">
            <v>221699.1</v>
          </cell>
          <cell r="K991">
            <v>43382</v>
          </cell>
          <cell r="L991">
            <v>42</v>
          </cell>
          <cell r="M991" t="str">
            <v>INE365I01020</v>
          </cell>
        </row>
        <row r="992">
          <cell r="A992" t="str">
            <v>NBVENTURES</v>
          </cell>
          <cell r="B992" t="str">
            <v>EQ</v>
          </cell>
          <cell r="C992">
            <v>113.15</v>
          </cell>
          <cell r="D992">
            <v>114.7</v>
          </cell>
          <cell r="E992">
            <v>111.15</v>
          </cell>
          <cell r="F992">
            <v>112.35</v>
          </cell>
          <cell r="G992">
            <v>112.9</v>
          </cell>
          <cell r="H992">
            <v>114.05</v>
          </cell>
          <cell r="I992">
            <v>152200</v>
          </cell>
          <cell r="J992">
            <v>17260255</v>
          </cell>
          <cell r="K992">
            <v>43382</v>
          </cell>
          <cell r="L992">
            <v>3300</v>
          </cell>
          <cell r="M992" t="str">
            <v>INE725A01022</v>
          </cell>
        </row>
        <row r="993">
          <cell r="A993" t="str">
            <v>NCC</v>
          </cell>
          <cell r="B993" t="str">
            <v>EQ</v>
          </cell>
          <cell r="C993">
            <v>71</v>
          </cell>
          <cell r="D993">
            <v>71.95</v>
          </cell>
          <cell r="E993">
            <v>68.099999999999994</v>
          </cell>
          <cell r="F993">
            <v>69.75</v>
          </cell>
          <cell r="G993">
            <v>69.5</v>
          </cell>
          <cell r="H993">
            <v>70.349999999999994</v>
          </cell>
          <cell r="I993">
            <v>7327988</v>
          </cell>
          <cell r="J993">
            <v>512624728.94999999</v>
          </cell>
          <cell r="K993">
            <v>43382</v>
          </cell>
          <cell r="L993">
            <v>25578</v>
          </cell>
          <cell r="M993" t="str">
            <v>INE868B01028</v>
          </cell>
        </row>
        <row r="994">
          <cell r="A994" t="str">
            <v>NCLIND</v>
          </cell>
          <cell r="B994" t="str">
            <v>EQ</v>
          </cell>
          <cell r="C994">
            <v>125.5</v>
          </cell>
          <cell r="D994">
            <v>137</v>
          </cell>
          <cell r="E994">
            <v>125.5</v>
          </cell>
          <cell r="F994">
            <v>132.35</v>
          </cell>
          <cell r="G994">
            <v>130.80000000000001</v>
          </cell>
          <cell r="H994">
            <v>121.55</v>
          </cell>
          <cell r="I994">
            <v>87578</v>
          </cell>
          <cell r="J994">
            <v>11453033.75</v>
          </cell>
          <cell r="K994">
            <v>43382</v>
          </cell>
          <cell r="L994">
            <v>2153</v>
          </cell>
          <cell r="M994" t="str">
            <v>INE732C01016</v>
          </cell>
        </row>
        <row r="995">
          <cell r="A995" t="str">
            <v>NDGL</v>
          </cell>
          <cell r="B995" t="str">
            <v>EQ</v>
          </cell>
          <cell r="C995">
            <v>810</v>
          </cell>
          <cell r="D995">
            <v>829.95</v>
          </cell>
          <cell r="E995">
            <v>752</v>
          </cell>
          <cell r="F995">
            <v>763.1</v>
          </cell>
          <cell r="G995">
            <v>752</v>
          </cell>
          <cell r="H995">
            <v>775.1</v>
          </cell>
          <cell r="I995">
            <v>532</v>
          </cell>
          <cell r="J995">
            <v>431096.15</v>
          </cell>
          <cell r="K995">
            <v>43382</v>
          </cell>
          <cell r="L995">
            <v>65</v>
          </cell>
          <cell r="M995" t="str">
            <v>INE756C01015</v>
          </cell>
        </row>
        <row r="996">
          <cell r="A996" t="str">
            <v>NDL</v>
          </cell>
          <cell r="B996" t="str">
            <v>EQ</v>
          </cell>
          <cell r="C996">
            <v>70.5</v>
          </cell>
          <cell r="D996">
            <v>70.599999999999994</v>
          </cell>
          <cell r="E996">
            <v>67.3</v>
          </cell>
          <cell r="F996">
            <v>67.599999999999994</v>
          </cell>
          <cell r="G996">
            <v>67.5</v>
          </cell>
          <cell r="H996">
            <v>68.3</v>
          </cell>
          <cell r="I996">
            <v>22964</v>
          </cell>
          <cell r="J996">
            <v>1563917.05</v>
          </cell>
          <cell r="K996">
            <v>43382</v>
          </cell>
          <cell r="L996">
            <v>508</v>
          </cell>
          <cell r="M996" t="str">
            <v>INE875G01030</v>
          </cell>
        </row>
        <row r="997">
          <cell r="A997" t="str">
            <v>NDTV</v>
          </cell>
          <cell r="B997" t="str">
            <v>BE</v>
          </cell>
          <cell r="C997">
            <v>32.15</v>
          </cell>
          <cell r="D997">
            <v>32.950000000000003</v>
          </cell>
          <cell r="E997">
            <v>31.1</v>
          </cell>
          <cell r="F997">
            <v>31.9</v>
          </cell>
          <cell r="G997">
            <v>32</v>
          </cell>
          <cell r="H997">
            <v>32.15</v>
          </cell>
          <cell r="I997">
            <v>9171</v>
          </cell>
          <cell r="J997">
            <v>290072.84999999998</v>
          </cell>
          <cell r="K997">
            <v>43382</v>
          </cell>
          <cell r="L997">
            <v>49</v>
          </cell>
          <cell r="M997" t="str">
            <v>INE155G01029</v>
          </cell>
        </row>
        <row r="998">
          <cell r="A998" t="str">
            <v>NECCLTD</v>
          </cell>
          <cell r="B998" t="str">
            <v>EQ</v>
          </cell>
          <cell r="C998">
            <v>7.4</v>
          </cell>
          <cell r="D998">
            <v>7.85</v>
          </cell>
          <cell r="E998">
            <v>7.3</v>
          </cell>
          <cell r="F998">
            <v>7.45</v>
          </cell>
          <cell r="G998">
            <v>7.3</v>
          </cell>
          <cell r="H998">
            <v>7.65</v>
          </cell>
          <cell r="I998">
            <v>16782</v>
          </cell>
          <cell r="J998">
            <v>126116.5</v>
          </cell>
          <cell r="K998">
            <v>43382</v>
          </cell>
          <cell r="L998">
            <v>101</v>
          </cell>
          <cell r="M998" t="str">
            <v>INE553C01016</v>
          </cell>
        </row>
        <row r="999">
          <cell r="A999" t="str">
            <v>NECLIFE</v>
          </cell>
          <cell r="B999" t="str">
            <v>EQ</v>
          </cell>
          <cell r="C999">
            <v>21.45</v>
          </cell>
          <cell r="D999">
            <v>21.8</v>
          </cell>
          <cell r="E999">
            <v>20</v>
          </cell>
          <cell r="F999">
            <v>20.65</v>
          </cell>
          <cell r="G999">
            <v>20.55</v>
          </cell>
          <cell r="H999">
            <v>21.45</v>
          </cell>
          <cell r="I999">
            <v>323517</v>
          </cell>
          <cell r="J999">
            <v>6778189.7999999998</v>
          </cell>
          <cell r="K999">
            <v>43382</v>
          </cell>
          <cell r="L999">
            <v>1840</v>
          </cell>
          <cell r="M999" t="str">
            <v>INE023H01027</v>
          </cell>
        </row>
        <row r="1000">
          <cell r="A1000" t="str">
            <v>NELCAST</v>
          </cell>
          <cell r="B1000" t="str">
            <v>EQ</v>
          </cell>
          <cell r="C1000">
            <v>65.599999999999994</v>
          </cell>
          <cell r="D1000">
            <v>66.650000000000006</v>
          </cell>
          <cell r="E1000">
            <v>64.099999999999994</v>
          </cell>
          <cell r="F1000">
            <v>65.05</v>
          </cell>
          <cell r="G1000">
            <v>64.95</v>
          </cell>
          <cell r="H1000">
            <v>65.55</v>
          </cell>
          <cell r="I1000">
            <v>29887</v>
          </cell>
          <cell r="J1000">
            <v>1962624.35</v>
          </cell>
          <cell r="K1000">
            <v>43382</v>
          </cell>
          <cell r="L1000">
            <v>373</v>
          </cell>
          <cell r="M1000" t="str">
            <v>INE189I01024</v>
          </cell>
        </row>
        <row r="1001">
          <cell r="A1001" t="str">
            <v>NELCO</v>
          </cell>
          <cell r="B1001" t="str">
            <v>EQ</v>
          </cell>
          <cell r="C1001">
            <v>210.5</v>
          </cell>
          <cell r="D1001">
            <v>217.9</v>
          </cell>
          <cell r="E1001">
            <v>204.55</v>
          </cell>
          <cell r="F1001">
            <v>217.75</v>
          </cell>
          <cell r="G1001">
            <v>217.15</v>
          </cell>
          <cell r="H1001">
            <v>207.55</v>
          </cell>
          <cell r="I1001">
            <v>155440</v>
          </cell>
          <cell r="J1001">
            <v>33445687.75</v>
          </cell>
          <cell r="K1001">
            <v>43382</v>
          </cell>
          <cell r="L1001">
            <v>1923</v>
          </cell>
          <cell r="M1001" t="str">
            <v>INE045B01015</v>
          </cell>
        </row>
        <row r="1002">
          <cell r="A1002" t="str">
            <v>NESCO</v>
          </cell>
          <cell r="B1002" t="str">
            <v>EQ</v>
          </cell>
          <cell r="C1002">
            <v>414</v>
          </cell>
          <cell r="D1002">
            <v>423.9</v>
          </cell>
          <cell r="E1002">
            <v>403.55</v>
          </cell>
          <cell r="F1002">
            <v>418.05</v>
          </cell>
          <cell r="G1002">
            <v>419.9</v>
          </cell>
          <cell r="H1002">
            <v>412.65</v>
          </cell>
          <cell r="I1002">
            <v>15133</v>
          </cell>
          <cell r="J1002">
            <v>6317738.9000000004</v>
          </cell>
          <cell r="K1002">
            <v>43382</v>
          </cell>
          <cell r="L1002">
            <v>799</v>
          </cell>
          <cell r="M1002" t="str">
            <v>INE317F01035</v>
          </cell>
        </row>
        <row r="1003">
          <cell r="A1003" t="str">
            <v>NESTLEIND</v>
          </cell>
          <cell r="B1003" t="str">
            <v>EQ</v>
          </cell>
          <cell r="C1003">
            <v>9380.75</v>
          </cell>
          <cell r="D1003">
            <v>9610.25</v>
          </cell>
          <cell r="E1003">
            <v>9257.0499999999993</v>
          </cell>
          <cell r="F1003">
            <v>9491.9500000000007</v>
          </cell>
          <cell r="G1003">
            <v>9480</v>
          </cell>
          <cell r="H1003">
            <v>9380.75</v>
          </cell>
          <cell r="I1003">
            <v>81173</v>
          </cell>
          <cell r="J1003">
            <v>764296799.79999995</v>
          </cell>
          <cell r="K1003">
            <v>43382</v>
          </cell>
          <cell r="L1003">
            <v>15241</v>
          </cell>
          <cell r="M1003" t="str">
            <v>INE239A01016</v>
          </cell>
        </row>
        <row r="1004">
          <cell r="A1004" t="str">
            <v>NETWORK18</v>
          </cell>
          <cell r="B1004" t="str">
            <v>EQ</v>
          </cell>
          <cell r="C1004">
            <v>43.35</v>
          </cell>
          <cell r="D1004">
            <v>43.7</v>
          </cell>
          <cell r="E1004">
            <v>40.75</v>
          </cell>
          <cell r="F1004">
            <v>41.15</v>
          </cell>
          <cell r="G1004">
            <v>40.9</v>
          </cell>
          <cell r="H1004">
            <v>43</v>
          </cell>
          <cell r="I1004">
            <v>697094</v>
          </cell>
          <cell r="J1004">
            <v>28981040.149999999</v>
          </cell>
          <cell r="K1004">
            <v>43382</v>
          </cell>
          <cell r="L1004">
            <v>2855</v>
          </cell>
          <cell r="M1004" t="str">
            <v>INE870H01013</v>
          </cell>
        </row>
        <row r="1005">
          <cell r="A1005" t="str">
            <v>NEULANDLAB</v>
          </cell>
          <cell r="B1005" t="str">
            <v>EQ</v>
          </cell>
          <cell r="C1005">
            <v>609</v>
          </cell>
          <cell r="D1005">
            <v>623.85</v>
          </cell>
          <cell r="E1005">
            <v>586</v>
          </cell>
          <cell r="F1005">
            <v>592.75</v>
          </cell>
          <cell r="G1005">
            <v>590</v>
          </cell>
          <cell r="H1005">
            <v>608.75</v>
          </cell>
          <cell r="I1005">
            <v>3820</v>
          </cell>
          <cell r="J1005">
            <v>2298281.5</v>
          </cell>
          <cell r="K1005">
            <v>43382</v>
          </cell>
          <cell r="L1005">
            <v>381</v>
          </cell>
          <cell r="M1005" t="str">
            <v>INE794A01010</v>
          </cell>
        </row>
        <row r="1006">
          <cell r="A1006" t="str">
            <v>NEWGEN</v>
          </cell>
          <cell r="B1006" t="str">
            <v>EQ</v>
          </cell>
          <cell r="C1006">
            <v>221</v>
          </cell>
          <cell r="D1006">
            <v>230</v>
          </cell>
          <cell r="E1006">
            <v>218.8</v>
          </cell>
          <cell r="F1006">
            <v>228.75</v>
          </cell>
          <cell r="G1006">
            <v>229.9</v>
          </cell>
          <cell r="H1006">
            <v>219.2</v>
          </cell>
          <cell r="I1006">
            <v>22775</v>
          </cell>
          <cell r="J1006">
            <v>5148834.1500000004</v>
          </cell>
          <cell r="K1006">
            <v>43382</v>
          </cell>
          <cell r="L1006">
            <v>1961</v>
          </cell>
          <cell r="M1006" t="str">
            <v>INE619B01017</v>
          </cell>
        </row>
        <row r="1007">
          <cell r="A1007" t="str">
            <v>NEXTMEDIA</v>
          </cell>
          <cell r="B1007" t="str">
            <v>EQ</v>
          </cell>
          <cell r="C1007">
            <v>16</v>
          </cell>
          <cell r="D1007">
            <v>17</v>
          </cell>
          <cell r="E1007">
            <v>15.4</v>
          </cell>
          <cell r="F1007">
            <v>15.6</v>
          </cell>
          <cell r="G1007">
            <v>15.55</v>
          </cell>
          <cell r="H1007">
            <v>16.100000000000001</v>
          </cell>
          <cell r="I1007">
            <v>23749</v>
          </cell>
          <cell r="J1007">
            <v>374959.2</v>
          </cell>
          <cell r="K1007">
            <v>43382</v>
          </cell>
          <cell r="L1007">
            <v>63</v>
          </cell>
          <cell r="M1007" t="str">
            <v>INE747B01016</v>
          </cell>
        </row>
        <row r="1008">
          <cell r="A1008" t="str">
            <v>NFL</v>
          </cell>
          <cell r="B1008" t="str">
            <v>EQ</v>
          </cell>
          <cell r="C1008">
            <v>34.549999999999997</v>
          </cell>
          <cell r="D1008">
            <v>34.549999999999997</v>
          </cell>
          <cell r="E1008">
            <v>32.549999999999997</v>
          </cell>
          <cell r="F1008">
            <v>33</v>
          </cell>
          <cell r="G1008">
            <v>33.1</v>
          </cell>
          <cell r="H1008">
            <v>34</v>
          </cell>
          <cell r="I1008">
            <v>337654</v>
          </cell>
          <cell r="J1008">
            <v>11209005.15</v>
          </cell>
          <cell r="K1008">
            <v>43382</v>
          </cell>
          <cell r="L1008">
            <v>2896</v>
          </cell>
          <cell r="M1008" t="str">
            <v>INE870D01012</v>
          </cell>
        </row>
        <row r="1009">
          <cell r="A1009" t="str">
            <v>NH</v>
          </cell>
          <cell r="B1009" t="str">
            <v>EQ</v>
          </cell>
          <cell r="C1009">
            <v>229.05</v>
          </cell>
          <cell r="D1009">
            <v>235.9</v>
          </cell>
          <cell r="E1009">
            <v>224.15</v>
          </cell>
          <cell r="F1009">
            <v>234.25</v>
          </cell>
          <cell r="G1009">
            <v>235.9</v>
          </cell>
          <cell r="H1009">
            <v>230</v>
          </cell>
          <cell r="I1009">
            <v>217606</v>
          </cell>
          <cell r="J1009">
            <v>49801268.950000003</v>
          </cell>
          <cell r="K1009">
            <v>43382</v>
          </cell>
          <cell r="L1009">
            <v>1533</v>
          </cell>
          <cell r="M1009" t="str">
            <v>INE410P01011</v>
          </cell>
        </row>
        <row r="1010">
          <cell r="A1010" t="str">
            <v>NHPC</v>
          </cell>
          <cell r="B1010" t="str">
            <v>EQ</v>
          </cell>
          <cell r="C1010">
            <v>22.6</v>
          </cell>
          <cell r="D1010">
            <v>22.75</v>
          </cell>
          <cell r="E1010">
            <v>22.1</v>
          </cell>
          <cell r="F1010">
            <v>22.6</v>
          </cell>
          <cell r="G1010">
            <v>22.65</v>
          </cell>
          <cell r="H1010">
            <v>22.5</v>
          </cell>
          <cell r="I1010">
            <v>4150490</v>
          </cell>
          <cell r="J1010">
            <v>93340208.400000006</v>
          </cell>
          <cell r="K1010">
            <v>43382</v>
          </cell>
          <cell r="L1010">
            <v>6300</v>
          </cell>
          <cell r="M1010" t="str">
            <v>INE848E01016</v>
          </cell>
        </row>
        <row r="1011">
          <cell r="A1011" t="str">
            <v>NIACL</v>
          </cell>
          <cell r="B1011" t="str">
            <v>EQ</v>
          </cell>
          <cell r="C1011">
            <v>206.9</v>
          </cell>
          <cell r="D1011">
            <v>208.35</v>
          </cell>
          <cell r="E1011">
            <v>200.05</v>
          </cell>
          <cell r="F1011">
            <v>202.95</v>
          </cell>
          <cell r="G1011">
            <v>203</v>
          </cell>
          <cell r="H1011">
            <v>206.9</v>
          </cell>
          <cell r="I1011">
            <v>73230</v>
          </cell>
          <cell r="J1011">
            <v>14889038.85</v>
          </cell>
          <cell r="K1011">
            <v>43382</v>
          </cell>
          <cell r="L1011">
            <v>1911</v>
          </cell>
          <cell r="M1011" t="str">
            <v>INE470Y01017</v>
          </cell>
        </row>
        <row r="1012">
          <cell r="A1012" t="str">
            <v>NIBL</v>
          </cell>
          <cell r="B1012" t="str">
            <v>BE</v>
          </cell>
          <cell r="C1012">
            <v>25.25</v>
          </cell>
          <cell r="D1012">
            <v>25.25</v>
          </cell>
          <cell r="E1012">
            <v>23.45</v>
          </cell>
          <cell r="F1012">
            <v>25</v>
          </cell>
          <cell r="G1012">
            <v>25</v>
          </cell>
          <cell r="H1012">
            <v>24.2</v>
          </cell>
          <cell r="I1012">
            <v>140</v>
          </cell>
          <cell r="J1012">
            <v>3461.2</v>
          </cell>
          <cell r="K1012">
            <v>43382</v>
          </cell>
          <cell r="L1012">
            <v>7</v>
          </cell>
          <cell r="M1012" t="str">
            <v>INE047O01014</v>
          </cell>
        </row>
        <row r="1013">
          <cell r="A1013" t="str">
            <v>NIFTYBEES</v>
          </cell>
          <cell r="B1013" t="str">
            <v>EQ</v>
          </cell>
          <cell r="C1013">
            <v>1000</v>
          </cell>
          <cell r="D1013">
            <v>1087</v>
          </cell>
          <cell r="E1013">
            <v>1000</v>
          </cell>
          <cell r="F1013">
            <v>1077.79</v>
          </cell>
          <cell r="G1013">
            <v>1077.77</v>
          </cell>
          <cell r="H1013">
            <v>1080.5</v>
          </cell>
          <cell r="I1013">
            <v>100341</v>
          </cell>
          <cell r="J1013">
            <v>108730445.13</v>
          </cell>
          <cell r="K1013">
            <v>43382</v>
          </cell>
          <cell r="L1013">
            <v>1605</v>
          </cell>
          <cell r="M1013" t="str">
            <v>INF732E01011</v>
          </cell>
        </row>
        <row r="1014">
          <cell r="A1014" t="str">
            <v>NIFTYEES</v>
          </cell>
          <cell r="B1014" t="str">
            <v>EQ</v>
          </cell>
          <cell r="C1014">
            <v>12900</v>
          </cell>
          <cell r="D1014">
            <v>13044</v>
          </cell>
          <cell r="E1014">
            <v>12300</v>
          </cell>
          <cell r="F1014">
            <v>12300</v>
          </cell>
          <cell r="G1014">
            <v>12300</v>
          </cell>
          <cell r="H1014">
            <v>12800</v>
          </cell>
          <cell r="I1014">
            <v>5</v>
          </cell>
          <cell r="J1014">
            <v>64178</v>
          </cell>
          <cell r="K1014">
            <v>43382</v>
          </cell>
          <cell r="L1014">
            <v>5</v>
          </cell>
          <cell r="M1014" t="str">
            <v>INF754K01EK3</v>
          </cell>
        </row>
        <row r="1015">
          <cell r="A1015" t="str">
            <v>NIITLTD</v>
          </cell>
          <cell r="B1015" t="str">
            <v>EQ</v>
          </cell>
          <cell r="C1015">
            <v>62.15</v>
          </cell>
          <cell r="D1015">
            <v>63.25</v>
          </cell>
          <cell r="E1015">
            <v>61.1</v>
          </cell>
          <cell r="F1015">
            <v>61.95</v>
          </cell>
          <cell r="G1015">
            <v>61.9</v>
          </cell>
          <cell r="H1015">
            <v>61.7</v>
          </cell>
          <cell r="I1015">
            <v>582588</v>
          </cell>
          <cell r="J1015">
            <v>36228572.149999999</v>
          </cell>
          <cell r="K1015">
            <v>43382</v>
          </cell>
          <cell r="L1015">
            <v>5403</v>
          </cell>
          <cell r="M1015" t="str">
            <v>INE161A01038</v>
          </cell>
        </row>
        <row r="1016">
          <cell r="A1016" t="str">
            <v>NIITTECH</v>
          </cell>
          <cell r="B1016" t="str">
            <v>EQ</v>
          </cell>
          <cell r="C1016">
            <v>1116</v>
          </cell>
          <cell r="D1016">
            <v>1136.2</v>
          </cell>
          <cell r="E1016">
            <v>1062.95</v>
          </cell>
          <cell r="F1016">
            <v>1117.05</v>
          </cell>
          <cell r="G1016">
            <v>1118.05</v>
          </cell>
          <cell r="H1016">
            <v>1125.4000000000001</v>
          </cell>
          <cell r="I1016">
            <v>876697</v>
          </cell>
          <cell r="J1016">
            <v>969941554.89999998</v>
          </cell>
          <cell r="K1016">
            <v>43382</v>
          </cell>
          <cell r="L1016">
            <v>27415</v>
          </cell>
          <cell r="M1016" t="str">
            <v>INE591G01017</v>
          </cell>
        </row>
        <row r="1017">
          <cell r="A1017" t="str">
            <v>NILAINFRA</v>
          </cell>
          <cell r="B1017" t="str">
            <v>EQ</v>
          </cell>
          <cell r="C1017">
            <v>7</v>
          </cell>
          <cell r="D1017">
            <v>7.25</v>
          </cell>
          <cell r="E1017">
            <v>6.9</v>
          </cell>
          <cell r="F1017">
            <v>6.95</v>
          </cell>
          <cell r="G1017">
            <v>6.9</v>
          </cell>
          <cell r="H1017">
            <v>7.1</v>
          </cell>
          <cell r="I1017">
            <v>221627</v>
          </cell>
          <cell r="J1017">
            <v>1556058.5</v>
          </cell>
          <cell r="K1017">
            <v>43382</v>
          </cell>
          <cell r="L1017">
            <v>426</v>
          </cell>
          <cell r="M1017" t="str">
            <v>INE937C01029</v>
          </cell>
        </row>
        <row r="1018">
          <cell r="A1018" t="str">
            <v>NILKAMAL</v>
          </cell>
          <cell r="B1018" t="str">
            <v>EQ</v>
          </cell>
          <cell r="C1018">
            <v>1582</v>
          </cell>
          <cell r="D1018">
            <v>1582</v>
          </cell>
          <cell r="E1018">
            <v>1513.15</v>
          </cell>
          <cell r="F1018">
            <v>1521.4</v>
          </cell>
          <cell r="G1018">
            <v>1520</v>
          </cell>
          <cell r="H1018">
            <v>1561.75</v>
          </cell>
          <cell r="I1018">
            <v>15325</v>
          </cell>
          <cell r="J1018">
            <v>23513505.699999999</v>
          </cell>
          <cell r="K1018">
            <v>43382</v>
          </cell>
          <cell r="L1018">
            <v>1654</v>
          </cell>
          <cell r="M1018" t="str">
            <v>INE310A01015</v>
          </cell>
        </row>
        <row r="1019">
          <cell r="A1019" t="str">
            <v>NIPPOBATRY</v>
          </cell>
          <cell r="B1019" t="str">
            <v>EQ</v>
          </cell>
          <cell r="C1019">
            <v>658</v>
          </cell>
          <cell r="D1019">
            <v>697.6</v>
          </cell>
          <cell r="E1019">
            <v>658</v>
          </cell>
          <cell r="F1019">
            <v>675.35</v>
          </cell>
          <cell r="G1019">
            <v>673</v>
          </cell>
          <cell r="H1019">
            <v>665</v>
          </cell>
          <cell r="I1019">
            <v>433</v>
          </cell>
          <cell r="J1019">
            <v>295678.59999999998</v>
          </cell>
          <cell r="K1019">
            <v>43382</v>
          </cell>
          <cell r="L1019">
            <v>42</v>
          </cell>
          <cell r="M1019" t="str">
            <v>INE567A01010</v>
          </cell>
        </row>
        <row r="1020">
          <cell r="A1020" t="str">
            <v>NITCO</v>
          </cell>
          <cell r="B1020" t="str">
            <v>EQ</v>
          </cell>
          <cell r="C1020">
            <v>37.6</v>
          </cell>
          <cell r="D1020">
            <v>38.549999999999997</v>
          </cell>
          <cell r="E1020">
            <v>35.85</v>
          </cell>
          <cell r="F1020">
            <v>36.25</v>
          </cell>
          <cell r="G1020">
            <v>35.85</v>
          </cell>
          <cell r="H1020">
            <v>38.15</v>
          </cell>
          <cell r="I1020">
            <v>140460</v>
          </cell>
          <cell r="J1020">
            <v>5191128.1500000004</v>
          </cell>
          <cell r="K1020">
            <v>43382</v>
          </cell>
          <cell r="L1020">
            <v>1419</v>
          </cell>
          <cell r="M1020" t="str">
            <v>INE858F01012</v>
          </cell>
        </row>
        <row r="1021">
          <cell r="A1021" t="str">
            <v>NITESHEST</v>
          </cell>
          <cell r="B1021" t="str">
            <v>EQ</v>
          </cell>
          <cell r="C1021">
            <v>5.8</v>
          </cell>
          <cell r="D1021">
            <v>6</v>
          </cell>
          <cell r="E1021">
            <v>5.3</v>
          </cell>
          <cell r="F1021">
            <v>5.4</v>
          </cell>
          <cell r="G1021">
            <v>5.3</v>
          </cell>
          <cell r="H1021">
            <v>5.75</v>
          </cell>
          <cell r="I1021">
            <v>45534</v>
          </cell>
          <cell r="J1021">
            <v>250332.5</v>
          </cell>
          <cell r="K1021">
            <v>43382</v>
          </cell>
          <cell r="L1021">
            <v>148</v>
          </cell>
          <cell r="M1021" t="str">
            <v>INE639K01016</v>
          </cell>
        </row>
        <row r="1022">
          <cell r="A1022" t="str">
            <v>NITINFIRE</v>
          </cell>
          <cell r="B1022" t="str">
            <v>EQ</v>
          </cell>
          <cell r="C1022">
            <v>2.2999999999999998</v>
          </cell>
          <cell r="D1022">
            <v>2.2999999999999998</v>
          </cell>
          <cell r="E1022">
            <v>2.1</v>
          </cell>
          <cell r="F1022">
            <v>2.15</v>
          </cell>
          <cell r="G1022">
            <v>2.1</v>
          </cell>
          <cell r="H1022">
            <v>2.25</v>
          </cell>
          <cell r="I1022">
            <v>186695</v>
          </cell>
          <cell r="J1022">
            <v>400878.55</v>
          </cell>
          <cell r="K1022">
            <v>43382</v>
          </cell>
          <cell r="L1022">
            <v>190</v>
          </cell>
          <cell r="M1022" t="str">
            <v>INE489H01020</v>
          </cell>
        </row>
        <row r="1023">
          <cell r="A1023" t="str">
            <v>NITINSPIN</v>
          </cell>
          <cell r="B1023" t="str">
            <v>EQ</v>
          </cell>
          <cell r="C1023">
            <v>77.400000000000006</v>
          </cell>
          <cell r="D1023">
            <v>78.849999999999994</v>
          </cell>
          <cell r="E1023">
            <v>63.8</v>
          </cell>
          <cell r="F1023">
            <v>73.8</v>
          </cell>
          <cell r="G1023">
            <v>73.400000000000006</v>
          </cell>
          <cell r="H1023">
            <v>77.849999999999994</v>
          </cell>
          <cell r="I1023">
            <v>82098</v>
          </cell>
          <cell r="J1023">
            <v>5893858.3499999996</v>
          </cell>
          <cell r="K1023">
            <v>43382</v>
          </cell>
          <cell r="L1023">
            <v>1447</v>
          </cell>
          <cell r="M1023" t="str">
            <v>INE229H01012</v>
          </cell>
        </row>
        <row r="1024">
          <cell r="A1024" t="str">
            <v>NKIND</v>
          </cell>
          <cell r="B1024" t="str">
            <v>EQ</v>
          </cell>
          <cell r="C1024">
            <v>45</v>
          </cell>
          <cell r="D1024">
            <v>47.5</v>
          </cell>
          <cell r="E1024">
            <v>45</v>
          </cell>
          <cell r="F1024">
            <v>46.1</v>
          </cell>
          <cell r="G1024">
            <v>46.1</v>
          </cell>
          <cell r="H1024">
            <v>45.6</v>
          </cell>
          <cell r="I1024">
            <v>1143</v>
          </cell>
          <cell r="J1024">
            <v>52577</v>
          </cell>
          <cell r="K1024">
            <v>43382</v>
          </cell>
          <cell r="L1024">
            <v>12</v>
          </cell>
          <cell r="M1024" t="str">
            <v>INE542C01019</v>
          </cell>
        </row>
        <row r="1025">
          <cell r="A1025" t="str">
            <v>NLCINDIA</v>
          </cell>
          <cell r="B1025" t="str">
            <v>EQ</v>
          </cell>
          <cell r="C1025">
            <v>73.5</v>
          </cell>
          <cell r="D1025">
            <v>74.45</v>
          </cell>
          <cell r="E1025">
            <v>72.5</v>
          </cell>
          <cell r="F1025">
            <v>73.7</v>
          </cell>
          <cell r="G1025">
            <v>73.75</v>
          </cell>
          <cell r="H1025">
            <v>72.400000000000006</v>
          </cell>
          <cell r="I1025">
            <v>427747</v>
          </cell>
          <cell r="J1025">
            <v>31439010.5</v>
          </cell>
          <cell r="K1025">
            <v>43382</v>
          </cell>
          <cell r="L1025">
            <v>6036</v>
          </cell>
          <cell r="M1025" t="str">
            <v>INE589A01014</v>
          </cell>
        </row>
        <row r="1026">
          <cell r="A1026" t="str">
            <v>NMDC</v>
          </cell>
          <cell r="B1026" t="str">
            <v>EQ</v>
          </cell>
          <cell r="C1026">
            <v>108.3</v>
          </cell>
          <cell r="D1026">
            <v>109.95</v>
          </cell>
          <cell r="E1026">
            <v>106.4</v>
          </cell>
          <cell r="F1026">
            <v>107.2</v>
          </cell>
          <cell r="G1026">
            <v>107.2</v>
          </cell>
          <cell r="H1026">
            <v>108.3</v>
          </cell>
          <cell r="I1026">
            <v>3078763</v>
          </cell>
          <cell r="J1026">
            <v>333311316.19999999</v>
          </cell>
          <cell r="K1026">
            <v>43382</v>
          </cell>
          <cell r="L1026">
            <v>40598</v>
          </cell>
          <cell r="M1026" t="str">
            <v>INE584A01023</v>
          </cell>
        </row>
        <row r="1027">
          <cell r="A1027" t="str">
            <v>NOCIL</v>
          </cell>
          <cell r="B1027" t="str">
            <v>EQ</v>
          </cell>
          <cell r="C1027">
            <v>143.80000000000001</v>
          </cell>
          <cell r="D1027">
            <v>150</v>
          </cell>
          <cell r="E1027">
            <v>143.55000000000001</v>
          </cell>
          <cell r="F1027">
            <v>148.25</v>
          </cell>
          <cell r="G1027">
            <v>146.4</v>
          </cell>
          <cell r="H1027">
            <v>144.6</v>
          </cell>
          <cell r="I1027">
            <v>662942</v>
          </cell>
          <cell r="J1027">
            <v>97805020.099999994</v>
          </cell>
          <cell r="K1027">
            <v>43382</v>
          </cell>
          <cell r="L1027">
            <v>9627</v>
          </cell>
          <cell r="M1027" t="str">
            <v>INE163A01018</v>
          </cell>
        </row>
        <row r="1028">
          <cell r="A1028" t="str">
            <v>NOIDATOLL</v>
          </cell>
          <cell r="B1028" t="str">
            <v>EQ</v>
          </cell>
          <cell r="C1028">
            <v>7.85</v>
          </cell>
          <cell r="D1028">
            <v>8.25</v>
          </cell>
          <cell r="E1028">
            <v>7.5</v>
          </cell>
          <cell r="F1028">
            <v>7.6</v>
          </cell>
          <cell r="G1028">
            <v>7.5</v>
          </cell>
          <cell r="H1028">
            <v>7.8</v>
          </cell>
          <cell r="I1028">
            <v>275714</v>
          </cell>
          <cell r="J1028">
            <v>2072725.7</v>
          </cell>
          <cell r="K1028">
            <v>43382</v>
          </cell>
          <cell r="L1028">
            <v>156</v>
          </cell>
          <cell r="M1028" t="str">
            <v>INE781B01015</v>
          </cell>
        </row>
        <row r="1029">
          <cell r="A1029" t="str">
            <v>NRAIL</v>
          </cell>
          <cell r="B1029" t="str">
            <v>EQ</v>
          </cell>
          <cell r="C1029">
            <v>461</v>
          </cell>
          <cell r="D1029">
            <v>478.95</v>
          </cell>
          <cell r="E1029">
            <v>445.35</v>
          </cell>
          <cell r="F1029">
            <v>461.1</v>
          </cell>
          <cell r="G1029">
            <v>456</v>
          </cell>
          <cell r="H1029">
            <v>454.7</v>
          </cell>
          <cell r="I1029">
            <v>7349</v>
          </cell>
          <cell r="J1029">
            <v>3378815</v>
          </cell>
          <cell r="K1029">
            <v>43382</v>
          </cell>
          <cell r="L1029">
            <v>554</v>
          </cell>
          <cell r="M1029" t="str">
            <v>INE740D01017</v>
          </cell>
        </row>
        <row r="1030">
          <cell r="A1030" t="str">
            <v>NRBBEARING</v>
          </cell>
          <cell r="B1030" t="str">
            <v>EQ</v>
          </cell>
          <cell r="C1030">
            <v>162.4</v>
          </cell>
          <cell r="D1030">
            <v>163.55000000000001</v>
          </cell>
          <cell r="E1030">
            <v>155</v>
          </cell>
          <cell r="F1030">
            <v>155.55000000000001</v>
          </cell>
          <cell r="G1030">
            <v>155.44999999999999</v>
          </cell>
          <cell r="H1030">
            <v>160.05000000000001</v>
          </cell>
          <cell r="I1030">
            <v>32138</v>
          </cell>
          <cell r="J1030">
            <v>5037619.6500000004</v>
          </cell>
          <cell r="K1030">
            <v>43382</v>
          </cell>
          <cell r="L1030">
            <v>949</v>
          </cell>
          <cell r="M1030" t="str">
            <v>INE349A01021</v>
          </cell>
        </row>
        <row r="1031">
          <cell r="A1031" t="str">
            <v>NSIL</v>
          </cell>
          <cell r="B1031" t="str">
            <v>EQ</v>
          </cell>
          <cell r="C1031">
            <v>1129.8</v>
          </cell>
          <cell r="D1031">
            <v>1198.95</v>
          </cell>
          <cell r="E1031">
            <v>1075</v>
          </cell>
          <cell r="F1031">
            <v>1097.9000000000001</v>
          </cell>
          <cell r="G1031">
            <v>1086</v>
          </cell>
          <cell r="H1031">
            <v>1114.2</v>
          </cell>
          <cell r="I1031">
            <v>976</v>
          </cell>
          <cell r="J1031">
            <v>1105433.75</v>
          </cell>
          <cell r="K1031">
            <v>43382</v>
          </cell>
          <cell r="L1031">
            <v>189</v>
          </cell>
          <cell r="M1031" t="str">
            <v>INE023A01030</v>
          </cell>
        </row>
        <row r="1032">
          <cell r="A1032" t="str">
            <v>NTL</v>
          </cell>
          <cell r="B1032" t="str">
            <v>BE</v>
          </cell>
          <cell r="C1032">
            <v>1.5</v>
          </cell>
          <cell r="D1032">
            <v>1.5</v>
          </cell>
          <cell r="E1032">
            <v>1.4</v>
          </cell>
          <cell r="F1032">
            <v>1.4</v>
          </cell>
          <cell r="G1032">
            <v>1.4</v>
          </cell>
          <cell r="H1032">
            <v>1.45</v>
          </cell>
          <cell r="I1032">
            <v>8694</v>
          </cell>
          <cell r="J1032">
            <v>12220.9</v>
          </cell>
          <cell r="K1032">
            <v>43382</v>
          </cell>
          <cell r="L1032">
            <v>10</v>
          </cell>
          <cell r="M1032" t="str">
            <v>INE333I01036</v>
          </cell>
        </row>
        <row r="1033">
          <cell r="A1033" t="str">
            <v>NTPC</v>
          </cell>
          <cell r="B1033" t="str">
            <v>EQ</v>
          </cell>
          <cell r="C1033">
            <v>164.8</v>
          </cell>
          <cell r="D1033">
            <v>165</v>
          </cell>
          <cell r="E1033">
            <v>160.9</v>
          </cell>
          <cell r="F1033">
            <v>161.69999999999999</v>
          </cell>
          <cell r="G1033">
            <v>162</v>
          </cell>
          <cell r="H1033">
            <v>163.44999999999999</v>
          </cell>
          <cell r="I1033">
            <v>4797049</v>
          </cell>
          <cell r="J1033">
            <v>778816760.54999995</v>
          </cell>
          <cell r="K1033">
            <v>43382</v>
          </cell>
          <cell r="L1033">
            <v>26257</v>
          </cell>
          <cell r="M1033" t="str">
            <v>INE733E01010</v>
          </cell>
        </row>
        <row r="1034">
          <cell r="A1034" t="str">
            <v>NUCLEUS</v>
          </cell>
          <cell r="B1034" t="str">
            <v>EQ</v>
          </cell>
          <cell r="C1034">
            <v>359.8</v>
          </cell>
          <cell r="D1034">
            <v>364.7</v>
          </cell>
          <cell r="E1034">
            <v>343.05</v>
          </cell>
          <cell r="F1034">
            <v>356.6</v>
          </cell>
          <cell r="G1034">
            <v>359.7</v>
          </cell>
          <cell r="H1034">
            <v>360.2</v>
          </cell>
          <cell r="I1034">
            <v>22973</v>
          </cell>
          <cell r="J1034">
            <v>8110688.8499999996</v>
          </cell>
          <cell r="K1034">
            <v>43382</v>
          </cell>
          <cell r="L1034">
            <v>1674</v>
          </cell>
          <cell r="M1034" t="str">
            <v>INE096B01018</v>
          </cell>
        </row>
        <row r="1035">
          <cell r="A1035" t="str">
            <v>NUTEK</v>
          </cell>
          <cell r="B1035" t="str">
            <v>EQ</v>
          </cell>
          <cell r="C1035">
            <v>0.45</v>
          </cell>
          <cell r="D1035">
            <v>0.45</v>
          </cell>
          <cell r="E1035">
            <v>0.4</v>
          </cell>
          <cell r="F1035">
            <v>0.4</v>
          </cell>
          <cell r="G1035">
            <v>0.4</v>
          </cell>
          <cell r="H1035">
            <v>0.4</v>
          </cell>
          <cell r="I1035">
            <v>64721</v>
          </cell>
          <cell r="J1035">
            <v>26037.05</v>
          </cell>
          <cell r="K1035">
            <v>43382</v>
          </cell>
          <cell r="L1035">
            <v>40</v>
          </cell>
          <cell r="M1035" t="str">
            <v>INE318J01027</v>
          </cell>
        </row>
        <row r="1036">
          <cell r="A1036" t="str">
            <v>OBEROIRLTY</v>
          </cell>
          <cell r="B1036" t="str">
            <v>EQ</v>
          </cell>
          <cell r="C1036">
            <v>375.6</v>
          </cell>
          <cell r="D1036">
            <v>388.5</v>
          </cell>
          <cell r="E1036">
            <v>362.45</v>
          </cell>
          <cell r="F1036">
            <v>375.7</v>
          </cell>
          <cell r="G1036">
            <v>381.25</v>
          </cell>
          <cell r="H1036">
            <v>377.95</v>
          </cell>
          <cell r="I1036">
            <v>435713</v>
          </cell>
          <cell r="J1036">
            <v>162393535.69999999</v>
          </cell>
          <cell r="K1036">
            <v>43382</v>
          </cell>
          <cell r="L1036">
            <v>16283</v>
          </cell>
          <cell r="M1036" t="str">
            <v>INE093I01010</v>
          </cell>
        </row>
        <row r="1037">
          <cell r="A1037" t="str">
            <v>OCCL</v>
          </cell>
          <cell r="B1037" t="str">
            <v>EQ</v>
          </cell>
          <cell r="C1037">
            <v>960</v>
          </cell>
          <cell r="D1037">
            <v>969.8</v>
          </cell>
          <cell r="E1037">
            <v>912.4</v>
          </cell>
          <cell r="F1037">
            <v>923.65</v>
          </cell>
          <cell r="G1037">
            <v>937</v>
          </cell>
          <cell r="H1037">
            <v>947.5</v>
          </cell>
          <cell r="I1037">
            <v>3654</v>
          </cell>
          <cell r="J1037">
            <v>3439850.5</v>
          </cell>
          <cell r="K1037">
            <v>43382</v>
          </cell>
          <cell r="L1037">
            <v>368</v>
          </cell>
          <cell r="M1037" t="str">
            <v>INE321D01016</v>
          </cell>
        </row>
        <row r="1038">
          <cell r="A1038" t="str">
            <v>OCL</v>
          </cell>
          <cell r="B1038" t="str">
            <v>EQ</v>
          </cell>
          <cell r="C1038">
            <v>892.4</v>
          </cell>
          <cell r="D1038">
            <v>905.2</v>
          </cell>
          <cell r="E1038">
            <v>870</v>
          </cell>
          <cell r="F1038">
            <v>892.25</v>
          </cell>
          <cell r="G1038">
            <v>887</v>
          </cell>
          <cell r="H1038">
            <v>884.4</v>
          </cell>
          <cell r="I1038">
            <v>11203</v>
          </cell>
          <cell r="J1038">
            <v>9925133.1999999993</v>
          </cell>
          <cell r="K1038">
            <v>43382</v>
          </cell>
          <cell r="L1038">
            <v>579</v>
          </cell>
          <cell r="M1038" t="str">
            <v>INE290B01025</v>
          </cell>
        </row>
        <row r="1039">
          <cell r="A1039" t="str">
            <v>OFSS</v>
          </cell>
          <cell r="B1039" t="str">
            <v>EQ</v>
          </cell>
          <cell r="C1039">
            <v>3885</v>
          </cell>
          <cell r="D1039">
            <v>4000</v>
          </cell>
          <cell r="E1039">
            <v>3885</v>
          </cell>
          <cell r="F1039">
            <v>3955.35</v>
          </cell>
          <cell r="G1039">
            <v>3985</v>
          </cell>
          <cell r="H1039">
            <v>3897.45</v>
          </cell>
          <cell r="I1039">
            <v>28960</v>
          </cell>
          <cell r="J1039">
            <v>114374061.7</v>
          </cell>
          <cell r="K1039">
            <v>43382</v>
          </cell>
          <cell r="L1039">
            <v>4922</v>
          </cell>
          <cell r="M1039" t="str">
            <v>INE881D01027</v>
          </cell>
        </row>
        <row r="1040">
          <cell r="A1040" t="str">
            <v>OIL</v>
          </cell>
          <cell r="B1040" t="str">
            <v>EQ</v>
          </cell>
          <cell r="C1040">
            <v>194.6</v>
          </cell>
          <cell r="D1040">
            <v>197.3</v>
          </cell>
          <cell r="E1040">
            <v>185</v>
          </cell>
          <cell r="F1040">
            <v>194.55</v>
          </cell>
          <cell r="G1040">
            <v>193.4</v>
          </cell>
          <cell r="H1040">
            <v>194</v>
          </cell>
          <cell r="I1040">
            <v>2387142</v>
          </cell>
          <cell r="J1040">
            <v>454379606.44999999</v>
          </cell>
          <cell r="K1040">
            <v>43382</v>
          </cell>
          <cell r="L1040">
            <v>27264</v>
          </cell>
          <cell r="M1040" t="str">
            <v>INE274J01014</v>
          </cell>
        </row>
        <row r="1041">
          <cell r="A1041" t="str">
            <v>OILCOUNTUB</v>
          </cell>
          <cell r="B1041" t="str">
            <v>EQ</v>
          </cell>
          <cell r="C1041">
            <v>13.95</v>
          </cell>
          <cell r="D1041">
            <v>14.1</v>
          </cell>
          <cell r="E1041">
            <v>13.5</v>
          </cell>
          <cell r="F1041">
            <v>14</v>
          </cell>
          <cell r="G1041">
            <v>14.1</v>
          </cell>
          <cell r="H1041">
            <v>13.8</v>
          </cell>
          <cell r="I1041">
            <v>16654</v>
          </cell>
          <cell r="J1041">
            <v>230578.85</v>
          </cell>
          <cell r="K1041">
            <v>43382</v>
          </cell>
          <cell r="L1041">
            <v>116</v>
          </cell>
          <cell r="M1041" t="str">
            <v>INE591A01010</v>
          </cell>
        </row>
        <row r="1042">
          <cell r="A1042" t="str">
            <v>OISL</v>
          </cell>
          <cell r="B1042" t="str">
            <v>BE</v>
          </cell>
          <cell r="C1042">
            <v>2.1</v>
          </cell>
          <cell r="D1042">
            <v>2.1</v>
          </cell>
          <cell r="E1042">
            <v>2</v>
          </cell>
          <cell r="F1042">
            <v>2</v>
          </cell>
          <cell r="G1042">
            <v>2</v>
          </cell>
          <cell r="H1042">
            <v>2.1</v>
          </cell>
          <cell r="I1042">
            <v>22642</v>
          </cell>
          <cell r="J1042">
            <v>45467.199999999997</v>
          </cell>
          <cell r="K1042">
            <v>43382</v>
          </cell>
          <cell r="L1042">
            <v>42</v>
          </cell>
          <cell r="M1042" t="str">
            <v>INE196J01019</v>
          </cell>
        </row>
        <row r="1043">
          <cell r="A1043" t="str">
            <v>OLECTRA</v>
          </cell>
          <cell r="B1043" t="str">
            <v>BE</v>
          </cell>
          <cell r="C1043">
            <v>199</v>
          </cell>
          <cell r="D1043">
            <v>199.7</v>
          </cell>
          <cell r="E1043">
            <v>186.65</v>
          </cell>
          <cell r="F1043">
            <v>186.65</v>
          </cell>
          <cell r="G1043">
            <v>186.65</v>
          </cell>
          <cell r="H1043">
            <v>196.45</v>
          </cell>
          <cell r="I1043">
            <v>81071</v>
          </cell>
          <cell r="J1043">
            <v>15263732.550000001</v>
          </cell>
          <cell r="K1043">
            <v>43382</v>
          </cell>
          <cell r="L1043">
            <v>218</v>
          </cell>
          <cell r="M1043" t="str">
            <v>INE260D01016</v>
          </cell>
        </row>
        <row r="1044">
          <cell r="A1044" t="str">
            <v>OMAXAUTO</v>
          </cell>
          <cell r="B1044" t="str">
            <v>EQ</v>
          </cell>
          <cell r="C1044">
            <v>89.5</v>
          </cell>
          <cell r="D1044">
            <v>96</v>
          </cell>
          <cell r="E1044">
            <v>85.2</v>
          </cell>
          <cell r="F1044">
            <v>88.9</v>
          </cell>
          <cell r="G1044">
            <v>87.5</v>
          </cell>
          <cell r="H1044">
            <v>88.95</v>
          </cell>
          <cell r="I1044">
            <v>16977</v>
          </cell>
          <cell r="J1044">
            <v>1530089.3</v>
          </cell>
          <cell r="K1044">
            <v>43382</v>
          </cell>
          <cell r="L1044">
            <v>317</v>
          </cell>
          <cell r="M1044" t="str">
            <v>INE090B01011</v>
          </cell>
        </row>
        <row r="1045">
          <cell r="A1045" t="str">
            <v>OMAXE</v>
          </cell>
          <cell r="B1045" t="str">
            <v>EQ</v>
          </cell>
          <cell r="C1045">
            <v>216.35</v>
          </cell>
          <cell r="D1045">
            <v>218.9</v>
          </cell>
          <cell r="E1045">
            <v>216</v>
          </cell>
          <cell r="F1045">
            <v>216.15</v>
          </cell>
          <cell r="G1045">
            <v>216.65</v>
          </cell>
          <cell r="H1045">
            <v>215.9</v>
          </cell>
          <cell r="I1045">
            <v>356742</v>
          </cell>
          <cell r="J1045">
            <v>77406781.549999997</v>
          </cell>
          <cell r="K1045">
            <v>43382</v>
          </cell>
          <cell r="L1045">
            <v>3742</v>
          </cell>
          <cell r="M1045" t="str">
            <v>INE800H01010</v>
          </cell>
        </row>
        <row r="1046">
          <cell r="A1046" t="str">
            <v>OMKARCHEM</v>
          </cell>
          <cell r="B1046" t="str">
            <v>EQ</v>
          </cell>
          <cell r="C1046">
            <v>11.35</v>
          </cell>
          <cell r="D1046">
            <v>11.35</v>
          </cell>
          <cell r="E1046">
            <v>10.45</v>
          </cell>
          <cell r="F1046">
            <v>10.5</v>
          </cell>
          <cell r="G1046">
            <v>10.45</v>
          </cell>
          <cell r="H1046">
            <v>11</v>
          </cell>
          <cell r="I1046">
            <v>29225</v>
          </cell>
          <cell r="J1046">
            <v>312139.5</v>
          </cell>
          <cell r="K1046">
            <v>43382</v>
          </cell>
          <cell r="L1046">
            <v>172</v>
          </cell>
          <cell r="M1046" t="str">
            <v>INE474L01016</v>
          </cell>
        </row>
        <row r="1047">
          <cell r="A1047" t="str">
            <v>OMMETALS</v>
          </cell>
          <cell r="B1047" t="str">
            <v>EQ</v>
          </cell>
          <cell r="C1047">
            <v>27.05</v>
          </cell>
          <cell r="D1047">
            <v>28.5</v>
          </cell>
          <cell r="E1047">
            <v>26.3</v>
          </cell>
          <cell r="F1047">
            <v>26.8</v>
          </cell>
          <cell r="G1047">
            <v>26.55</v>
          </cell>
          <cell r="H1047">
            <v>27.45</v>
          </cell>
          <cell r="I1047">
            <v>54398</v>
          </cell>
          <cell r="J1047">
            <v>1474308.3</v>
          </cell>
          <cell r="K1047">
            <v>43382</v>
          </cell>
          <cell r="L1047">
            <v>515</v>
          </cell>
          <cell r="M1047" t="str">
            <v>INE239D01028</v>
          </cell>
        </row>
        <row r="1048">
          <cell r="A1048" t="str">
            <v>ONELIFECAP</v>
          </cell>
          <cell r="B1048" t="str">
            <v>EQ</v>
          </cell>
          <cell r="C1048">
            <v>10.65</v>
          </cell>
          <cell r="D1048">
            <v>10.65</v>
          </cell>
          <cell r="E1048">
            <v>10.45</v>
          </cell>
          <cell r="F1048">
            <v>10.45</v>
          </cell>
          <cell r="G1048">
            <v>10.45</v>
          </cell>
          <cell r="H1048">
            <v>11</v>
          </cell>
          <cell r="I1048">
            <v>4284</v>
          </cell>
          <cell r="J1048">
            <v>44923.05</v>
          </cell>
          <cell r="K1048">
            <v>43382</v>
          </cell>
          <cell r="L1048">
            <v>22</v>
          </cell>
          <cell r="M1048" t="str">
            <v>INE912L01015</v>
          </cell>
        </row>
        <row r="1049">
          <cell r="A1049" t="str">
            <v>ONGC</v>
          </cell>
          <cell r="B1049" t="str">
            <v>EQ</v>
          </cell>
          <cell r="C1049">
            <v>150.5</v>
          </cell>
          <cell r="D1049">
            <v>151.9</v>
          </cell>
          <cell r="E1049">
            <v>145.44999999999999</v>
          </cell>
          <cell r="F1049">
            <v>146.65</v>
          </cell>
          <cell r="G1049">
            <v>146.9</v>
          </cell>
          <cell r="H1049">
            <v>149.80000000000001</v>
          </cell>
          <cell r="I1049">
            <v>6818577</v>
          </cell>
          <cell r="J1049">
            <v>1009876242.55</v>
          </cell>
          <cell r="K1049">
            <v>43382</v>
          </cell>
          <cell r="L1049">
            <v>70318</v>
          </cell>
          <cell r="M1049" t="str">
            <v>INE213A01029</v>
          </cell>
        </row>
        <row r="1050">
          <cell r="A1050" t="str">
            <v>ONMOBILE</v>
          </cell>
          <cell r="B1050" t="str">
            <v>EQ</v>
          </cell>
          <cell r="C1050">
            <v>33.35</v>
          </cell>
          <cell r="D1050">
            <v>33.35</v>
          </cell>
          <cell r="E1050">
            <v>32.35</v>
          </cell>
          <cell r="F1050">
            <v>32.549999999999997</v>
          </cell>
          <cell r="G1050">
            <v>32.5</v>
          </cell>
          <cell r="H1050">
            <v>33.35</v>
          </cell>
          <cell r="I1050">
            <v>103694</v>
          </cell>
          <cell r="J1050">
            <v>3404003.8</v>
          </cell>
          <cell r="K1050">
            <v>43382</v>
          </cell>
          <cell r="L1050">
            <v>505</v>
          </cell>
          <cell r="M1050" t="str">
            <v>INE809I01019</v>
          </cell>
        </row>
        <row r="1051">
          <cell r="A1051" t="str">
            <v>ONWARDTEC</v>
          </cell>
          <cell r="B1051" t="str">
            <v>EQ</v>
          </cell>
          <cell r="C1051">
            <v>53.5</v>
          </cell>
          <cell r="D1051">
            <v>55.8</v>
          </cell>
          <cell r="E1051">
            <v>46.1</v>
          </cell>
          <cell r="F1051">
            <v>52.85</v>
          </cell>
          <cell r="G1051">
            <v>54.1</v>
          </cell>
          <cell r="H1051">
            <v>52.7</v>
          </cell>
          <cell r="I1051">
            <v>129258</v>
          </cell>
          <cell r="J1051">
            <v>6677562.7000000002</v>
          </cell>
          <cell r="K1051">
            <v>43382</v>
          </cell>
          <cell r="L1051">
            <v>949</v>
          </cell>
          <cell r="M1051" t="str">
            <v>INE229A01017</v>
          </cell>
        </row>
        <row r="1052">
          <cell r="A1052" t="str">
            <v>OPTIEMUS</v>
          </cell>
          <cell r="B1052" t="str">
            <v>BE</v>
          </cell>
          <cell r="C1052">
            <v>81</v>
          </cell>
          <cell r="D1052">
            <v>82.95</v>
          </cell>
          <cell r="E1052">
            <v>79</v>
          </cell>
          <cell r="F1052">
            <v>81.2</v>
          </cell>
          <cell r="G1052">
            <v>82.95</v>
          </cell>
          <cell r="H1052">
            <v>79</v>
          </cell>
          <cell r="I1052">
            <v>31960</v>
          </cell>
          <cell r="J1052">
            <v>2554455.4500000002</v>
          </cell>
          <cell r="K1052">
            <v>43382</v>
          </cell>
          <cell r="L1052">
            <v>122</v>
          </cell>
          <cell r="M1052" t="str">
            <v>INE350C01017</v>
          </cell>
        </row>
        <row r="1053">
          <cell r="A1053" t="str">
            <v>OPTOCIRCUI</v>
          </cell>
          <cell r="B1053" t="str">
            <v>BE</v>
          </cell>
          <cell r="C1053">
            <v>9.5</v>
          </cell>
          <cell r="D1053">
            <v>9.6999999999999993</v>
          </cell>
          <cell r="E1053">
            <v>9.0500000000000007</v>
          </cell>
          <cell r="F1053">
            <v>9.25</v>
          </cell>
          <cell r="G1053">
            <v>9.25</v>
          </cell>
          <cell r="H1053">
            <v>9.5</v>
          </cell>
          <cell r="I1053">
            <v>193298</v>
          </cell>
          <cell r="J1053">
            <v>1794098.1</v>
          </cell>
          <cell r="K1053">
            <v>43382</v>
          </cell>
          <cell r="L1053">
            <v>343</v>
          </cell>
          <cell r="M1053" t="str">
            <v>INE808B01016</v>
          </cell>
        </row>
        <row r="1054">
          <cell r="A1054" t="str">
            <v>ORBTEXP</v>
          </cell>
          <cell r="B1054" t="str">
            <v>EQ</v>
          </cell>
          <cell r="C1054">
            <v>141.94999999999999</v>
          </cell>
          <cell r="D1054">
            <v>143.85</v>
          </cell>
          <cell r="E1054">
            <v>138</v>
          </cell>
          <cell r="F1054">
            <v>138.75</v>
          </cell>
          <cell r="G1054">
            <v>139</v>
          </cell>
          <cell r="H1054">
            <v>141.94999999999999</v>
          </cell>
          <cell r="I1054">
            <v>10441</v>
          </cell>
          <cell r="J1054">
            <v>1465983.15</v>
          </cell>
          <cell r="K1054">
            <v>43382</v>
          </cell>
          <cell r="L1054">
            <v>216</v>
          </cell>
          <cell r="M1054" t="str">
            <v>INE231G01010</v>
          </cell>
        </row>
        <row r="1055">
          <cell r="A1055" t="str">
            <v>ORICONENT</v>
          </cell>
          <cell r="B1055" t="str">
            <v>EQ</v>
          </cell>
          <cell r="C1055">
            <v>29</v>
          </cell>
          <cell r="D1055">
            <v>29</v>
          </cell>
          <cell r="E1055">
            <v>27</v>
          </cell>
          <cell r="F1055">
            <v>27.05</v>
          </cell>
          <cell r="G1055">
            <v>27</v>
          </cell>
          <cell r="H1055">
            <v>27.25</v>
          </cell>
          <cell r="I1055">
            <v>64092</v>
          </cell>
          <cell r="J1055">
            <v>1775355.7</v>
          </cell>
          <cell r="K1055">
            <v>43382</v>
          </cell>
          <cell r="L1055">
            <v>402</v>
          </cell>
          <cell r="M1055" t="str">
            <v>INE730A01022</v>
          </cell>
        </row>
        <row r="1056">
          <cell r="A1056" t="str">
            <v>ORIENTABRA</v>
          </cell>
          <cell r="B1056" t="str">
            <v>EQ</v>
          </cell>
          <cell r="C1056">
            <v>25.3</v>
          </cell>
          <cell r="D1056">
            <v>25.9</v>
          </cell>
          <cell r="E1056">
            <v>24.85</v>
          </cell>
          <cell r="F1056">
            <v>25</v>
          </cell>
          <cell r="G1056">
            <v>24.9</v>
          </cell>
          <cell r="H1056">
            <v>25.05</v>
          </cell>
          <cell r="I1056">
            <v>13874</v>
          </cell>
          <cell r="J1056">
            <v>350519.9</v>
          </cell>
          <cell r="K1056">
            <v>43382</v>
          </cell>
          <cell r="L1056">
            <v>98</v>
          </cell>
          <cell r="M1056" t="str">
            <v>INE569C01020</v>
          </cell>
        </row>
        <row r="1057">
          <cell r="A1057" t="str">
            <v>ORIENTALTL</v>
          </cell>
          <cell r="B1057" t="str">
            <v>EQ</v>
          </cell>
          <cell r="C1057">
            <v>10.25</v>
          </cell>
          <cell r="D1057">
            <v>10.6</v>
          </cell>
          <cell r="E1057">
            <v>9.4</v>
          </cell>
          <cell r="F1057">
            <v>9.9499999999999993</v>
          </cell>
          <cell r="G1057">
            <v>9.6999999999999993</v>
          </cell>
          <cell r="H1057">
            <v>10</v>
          </cell>
          <cell r="I1057">
            <v>7972</v>
          </cell>
          <cell r="J1057">
            <v>79573.45</v>
          </cell>
          <cell r="K1057">
            <v>43382</v>
          </cell>
          <cell r="L1057">
            <v>45</v>
          </cell>
          <cell r="M1057" t="str">
            <v>INE998H01012</v>
          </cell>
        </row>
        <row r="1058">
          <cell r="A1058" t="str">
            <v>ORIENTBANK</v>
          </cell>
          <cell r="B1058" t="str">
            <v>EQ</v>
          </cell>
          <cell r="C1058">
            <v>60.4</v>
          </cell>
          <cell r="D1058">
            <v>61.15</v>
          </cell>
          <cell r="E1058">
            <v>58</v>
          </cell>
          <cell r="F1058">
            <v>60.05</v>
          </cell>
          <cell r="G1058">
            <v>59.9</v>
          </cell>
          <cell r="H1058">
            <v>60.05</v>
          </cell>
          <cell r="I1058">
            <v>3865087</v>
          </cell>
          <cell r="J1058">
            <v>231464572.34999999</v>
          </cell>
          <cell r="K1058">
            <v>43382</v>
          </cell>
          <cell r="L1058">
            <v>10408</v>
          </cell>
          <cell r="M1058" t="str">
            <v>INE141A01014</v>
          </cell>
        </row>
        <row r="1059">
          <cell r="A1059" t="str">
            <v>ORIENTBELL</v>
          </cell>
          <cell r="B1059" t="str">
            <v>EQ</v>
          </cell>
          <cell r="C1059">
            <v>165.3</v>
          </cell>
          <cell r="D1059">
            <v>168.9</v>
          </cell>
          <cell r="E1059">
            <v>160.1</v>
          </cell>
          <cell r="F1059">
            <v>165</v>
          </cell>
          <cell r="G1059">
            <v>165</v>
          </cell>
          <cell r="H1059">
            <v>165.8</v>
          </cell>
          <cell r="I1059">
            <v>13276</v>
          </cell>
          <cell r="J1059">
            <v>2187734.9</v>
          </cell>
          <cell r="K1059">
            <v>43382</v>
          </cell>
          <cell r="L1059">
            <v>237</v>
          </cell>
          <cell r="M1059" t="str">
            <v>INE607D01018</v>
          </cell>
        </row>
        <row r="1060">
          <cell r="A1060" t="str">
            <v>ORIENTCEM</v>
          </cell>
          <cell r="B1060" t="str">
            <v>EQ</v>
          </cell>
          <cell r="C1060">
            <v>86.45</v>
          </cell>
          <cell r="D1060">
            <v>87.95</v>
          </cell>
          <cell r="E1060">
            <v>83</v>
          </cell>
          <cell r="F1060">
            <v>84.1</v>
          </cell>
          <cell r="G1060">
            <v>84.9</v>
          </cell>
          <cell r="H1060">
            <v>86.45</v>
          </cell>
          <cell r="I1060">
            <v>47396</v>
          </cell>
          <cell r="J1060">
            <v>3994877.6</v>
          </cell>
          <cell r="K1060">
            <v>43382</v>
          </cell>
          <cell r="L1060">
            <v>1277</v>
          </cell>
          <cell r="M1060" t="str">
            <v>INE876N01018</v>
          </cell>
        </row>
        <row r="1061">
          <cell r="A1061" t="str">
            <v>ORIENTELEC</v>
          </cell>
          <cell r="B1061" t="str">
            <v>EQ</v>
          </cell>
          <cell r="C1061">
            <v>118.3</v>
          </cell>
          <cell r="D1061">
            <v>120.75</v>
          </cell>
          <cell r="E1061">
            <v>113.1</v>
          </cell>
          <cell r="F1061">
            <v>117.65</v>
          </cell>
          <cell r="G1061">
            <v>117.7</v>
          </cell>
          <cell r="H1061">
            <v>117.35</v>
          </cell>
          <cell r="I1061">
            <v>72096</v>
          </cell>
          <cell r="J1061">
            <v>8408652.0999999996</v>
          </cell>
          <cell r="K1061">
            <v>43382</v>
          </cell>
          <cell r="L1061">
            <v>1074</v>
          </cell>
          <cell r="M1061" t="str">
            <v>INE142Z01019</v>
          </cell>
        </row>
        <row r="1062">
          <cell r="A1062" t="str">
            <v>ORIENTHOT</v>
          </cell>
          <cell r="B1062" t="str">
            <v>EQ</v>
          </cell>
          <cell r="C1062">
            <v>36.15</v>
          </cell>
          <cell r="D1062">
            <v>37.5</v>
          </cell>
          <cell r="E1062">
            <v>36</v>
          </cell>
          <cell r="F1062">
            <v>36.200000000000003</v>
          </cell>
          <cell r="G1062">
            <v>36</v>
          </cell>
          <cell r="H1062">
            <v>36.049999999999997</v>
          </cell>
          <cell r="I1062">
            <v>11723</v>
          </cell>
          <cell r="J1062">
            <v>424681.6</v>
          </cell>
          <cell r="K1062">
            <v>43382</v>
          </cell>
          <cell r="L1062">
            <v>129</v>
          </cell>
          <cell r="M1062" t="str">
            <v>INE750A01020</v>
          </cell>
        </row>
        <row r="1063">
          <cell r="A1063" t="str">
            <v>ORIENTLTD</v>
          </cell>
          <cell r="B1063" t="str">
            <v>EQ</v>
          </cell>
          <cell r="C1063">
            <v>190</v>
          </cell>
          <cell r="D1063">
            <v>230</v>
          </cell>
          <cell r="E1063">
            <v>170</v>
          </cell>
          <cell r="F1063">
            <v>202</v>
          </cell>
          <cell r="G1063">
            <v>207.6</v>
          </cell>
          <cell r="H1063">
            <v>193.5</v>
          </cell>
          <cell r="I1063">
            <v>9220</v>
          </cell>
          <cell r="J1063">
            <v>1767232.15</v>
          </cell>
          <cell r="K1063">
            <v>43382</v>
          </cell>
          <cell r="L1063">
            <v>460</v>
          </cell>
          <cell r="M1063" t="str">
            <v>INE609C01024</v>
          </cell>
        </row>
        <row r="1064">
          <cell r="A1064" t="str">
            <v>ORIENTPPR</v>
          </cell>
          <cell r="B1064" t="str">
            <v>EQ</v>
          </cell>
          <cell r="C1064">
            <v>41.3</v>
          </cell>
          <cell r="D1064">
            <v>41.85</v>
          </cell>
          <cell r="E1064">
            <v>40.700000000000003</v>
          </cell>
          <cell r="F1064">
            <v>41</v>
          </cell>
          <cell r="G1064">
            <v>41</v>
          </cell>
          <cell r="H1064">
            <v>40.75</v>
          </cell>
          <cell r="I1064">
            <v>968726</v>
          </cell>
          <cell r="J1064">
            <v>39838544.350000001</v>
          </cell>
          <cell r="K1064">
            <v>43382</v>
          </cell>
          <cell r="L1064">
            <v>4087</v>
          </cell>
          <cell r="M1064" t="str">
            <v>INE592A01026</v>
          </cell>
        </row>
        <row r="1065">
          <cell r="A1065" t="str">
            <v>ORIENTREF</v>
          </cell>
          <cell r="B1065" t="str">
            <v>EQ</v>
          </cell>
          <cell r="C1065">
            <v>220.55</v>
          </cell>
          <cell r="D1065">
            <v>221.9</v>
          </cell>
          <cell r="E1065">
            <v>212.8</v>
          </cell>
          <cell r="F1065">
            <v>215.3</v>
          </cell>
          <cell r="G1065">
            <v>213.35</v>
          </cell>
          <cell r="H1065">
            <v>220.3</v>
          </cell>
          <cell r="I1065">
            <v>46144</v>
          </cell>
          <cell r="J1065">
            <v>9969489.0500000007</v>
          </cell>
          <cell r="K1065">
            <v>43382</v>
          </cell>
          <cell r="L1065">
            <v>2324</v>
          </cell>
          <cell r="M1065" t="str">
            <v>INE743M01012</v>
          </cell>
        </row>
        <row r="1066">
          <cell r="A1066" t="str">
            <v>ORISSAMINE</v>
          </cell>
          <cell r="B1066" t="str">
            <v>EQ</v>
          </cell>
          <cell r="C1066">
            <v>734.95</v>
          </cell>
          <cell r="D1066">
            <v>734.95</v>
          </cell>
          <cell r="E1066">
            <v>665.3</v>
          </cell>
          <cell r="F1066">
            <v>687.6</v>
          </cell>
          <cell r="G1066">
            <v>699.85</v>
          </cell>
          <cell r="H1066">
            <v>707.75</v>
          </cell>
          <cell r="I1066">
            <v>6062</v>
          </cell>
          <cell r="J1066">
            <v>4201137.4000000004</v>
          </cell>
          <cell r="K1066">
            <v>43382</v>
          </cell>
          <cell r="L1066">
            <v>759</v>
          </cell>
          <cell r="M1066" t="str">
            <v>INE725E01024</v>
          </cell>
        </row>
        <row r="1067">
          <cell r="A1067" t="str">
            <v>ORTEL</v>
          </cell>
          <cell r="B1067" t="str">
            <v>BE</v>
          </cell>
          <cell r="C1067">
            <v>8</v>
          </cell>
          <cell r="D1067">
            <v>8.5500000000000007</v>
          </cell>
          <cell r="E1067">
            <v>7.75</v>
          </cell>
          <cell r="F1067">
            <v>8.25</v>
          </cell>
          <cell r="G1067">
            <v>7.8</v>
          </cell>
          <cell r="H1067">
            <v>8.15</v>
          </cell>
          <cell r="I1067">
            <v>2788</v>
          </cell>
          <cell r="J1067">
            <v>22938.7</v>
          </cell>
          <cell r="K1067">
            <v>43382</v>
          </cell>
          <cell r="L1067">
            <v>25</v>
          </cell>
          <cell r="M1067" t="str">
            <v>INE849L01019</v>
          </cell>
        </row>
        <row r="1068">
          <cell r="A1068" t="str">
            <v>ORTINLABSS</v>
          </cell>
          <cell r="B1068" t="str">
            <v>EQ</v>
          </cell>
          <cell r="C1068">
            <v>16.95</v>
          </cell>
          <cell r="D1068">
            <v>17</v>
          </cell>
          <cell r="E1068">
            <v>15.5</v>
          </cell>
          <cell r="F1068">
            <v>15.95</v>
          </cell>
          <cell r="G1068">
            <v>15.85</v>
          </cell>
          <cell r="H1068">
            <v>16.25</v>
          </cell>
          <cell r="I1068">
            <v>13313</v>
          </cell>
          <cell r="J1068">
            <v>216620.15</v>
          </cell>
          <cell r="K1068">
            <v>43382</v>
          </cell>
          <cell r="L1068">
            <v>77</v>
          </cell>
          <cell r="M1068" t="str">
            <v>INE749B01012</v>
          </cell>
        </row>
        <row r="1069">
          <cell r="A1069" t="str">
            <v>OSWALAGRO</v>
          </cell>
          <cell r="B1069" t="str">
            <v>EQ</v>
          </cell>
          <cell r="C1069">
            <v>8.9499999999999993</v>
          </cell>
          <cell r="D1069">
            <v>8.9499999999999993</v>
          </cell>
          <cell r="E1069">
            <v>8.15</v>
          </cell>
          <cell r="F1069">
            <v>8.5</v>
          </cell>
          <cell r="G1069">
            <v>8.5</v>
          </cell>
          <cell r="H1069">
            <v>8.6</v>
          </cell>
          <cell r="I1069">
            <v>20019</v>
          </cell>
          <cell r="J1069">
            <v>171869.5</v>
          </cell>
          <cell r="K1069">
            <v>43382</v>
          </cell>
          <cell r="L1069">
            <v>116</v>
          </cell>
          <cell r="M1069" t="str">
            <v>INE142A01012</v>
          </cell>
        </row>
        <row r="1070">
          <cell r="A1070" t="str">
            <v>PAGEIND</v>
          </cell>
          <cell r="B1070" t="str">
            <v>EQ</v>
          </cell>
          <cell r="C1070">
            <v>28901</v>
          </cell>
          <cell r="D1070">
            <v>29689.65</v>
          </cell>
          <cell r="E1070">
            <v>28530.2</v>
          </cell>
          <cell r="F1070">
            <v>29122.799999999999</v>
          </cell>
          <cell r="G1070">
            <v>28996.400000000001</v>
          </cell>
          <cell r="H1070">
            <v>28905.85</v>
          </cell>
          <cell r="I1070">
            <v>35064</v>
          </cell>
          <cell r="J1070">
            <v>1022205374.35</v>
          </cell>
          <cell r="K1070">
            <v>43382</v>
          </cell>
          <cell r="L1070">
            <v>14327</v>
          </cell>
          <cell r="M1070" t="str">
            <v>INE761H01022</v>
          </cell>
        </row>
        <row r="1071">
          <cell r="A1071" t="str">
            <v>PAISALO</v>
          </cell>
          <cell r="B1071" t="str">
            <v>EQ</v>
          </cell>
          <cell r="C1071">
            <v>296</v>
          </cell>
          <cell r="D1071">
            <v>296</v>
          </cell>
          <cell r="E1071">
            <v>292</v>
          </cell>
          <cell r="F1071">
            <v>294.14999999999998</v>
          </cell>
          <cell r="G1071">
            <v>294.35000000000002</v>
          </cell>
          <cell r="H1071">
            <v>293.85000000000002</v>
          </cell>
          <cell r="I1071">
            <v>895</v>
          </cell>
          <cell r="J1071">
            <v>263712.34999999998</v>
          </cell>
          <cell r="K1071">
            <v>43382</v>
          </cell>
          <cell r="L1071">
            <v>90</v>
          </cell>
          <cell r="M1071" t="str">
            <v>INE420C01042</v>
          </cell>
        </row>
        <row r="1072">
          <cell r="A1072" t="str">
            <v>PALASHSECU</v>
          </cell>
          <cell r="B1072" t="str">
            <v>BE</v>
          </cell>
          <cell r="C1072">
            <v>38</v>
          </cell>
          <cell r="D1072">
            <v>39.950000000000003</v>
          </cell>
          <cell r="E1072">
            <v>37.4</v>
          </cell>
          <cell r="F1072">
            <v>37.4</v>
          </cell>
          <cell r="G1072">
            <v>37.4</v>
          </cell>
          <cell r="H1072">
            <v>39.35</v>
          </cell>
          <cell r="I1072">
            <v>611</v>
          </cell>
          <cell r="J1072">
            <v>23239.5</v>
          </cell>
          <cell r="K1072">
            <v>43382</v>
          </cell>
          <cell r="L1072">
            <v>9</v>
          </cell>
          <cell r="M1072" t="str">
            <v>INE471W01019</v>
          </cell>
        </row>
        <row r="1073">
          <cell r="A1073" t="str">
            <v>PALREDTEC</v>
          </cell>
          <cell r="B1073" t="str">
            <v>EQ</v>
          </cell>
          <cell r="C1073">
            <v>31.5</v>
          </cell>
          <cell r="D1073">
            <v>32</v>
          </cell>
          <cell r="E1073">
            <v>29.65</v>
          </cell>
          <cell r="F1073">
            <v>31.25</v>
          </cell>
          <cell r="G1073">
            <v>31.5</v>
          </cell>
          <cell r="H1073">
            <v>31.7</v>
          </cell>
          <cell r="I1073">
            <v>5754</v>
          </cell>
          <cell r="J1073">
            <v>179095.7</v>
          </cell>
          <cell r="K1073">
            <v>43382</v>
          </cell>
          <cell r="L1073">
            <v>53</v>
          </cell>
          <cell r="M1073" t="str">
            <v>INE218G01033</v>
          </cell>
        </row>
        <row r="1074">
          <cell r="A1074" t="str">
            <v>PANACEABIO</v>
          </cell>
          <cell r="B1074" t="str">
            <v>EQ</v>
          </cell>
          <cell r="C1074">
            <v>148</v>
          </cell>
          <cell r="D1074">
            <v>156</v>
          </cell>
          <cell r="E1074">
            <v>141.35</v>
          </cell>
          <cell r="F1074">
            <v>144.65</v>
          </cell>
          <cell r="G1074">
            <v>142.15</v>
          </cell>
          <cell r="H1074">
            <v>149</v>
          </cell>
          <cell r="I1074">
            <v>14831</v>
          </cell>
          <cell r="J1074">
            <v>2199396.15</v>
          </cell>
          <cell r="K1074">
            <v>43382</v>
          </cell>
          <cell r="L1074">
            <v>735</v>
          </cell>
          <cell r="M1074" t="str">
            <v>INE922B01023</v>
          </cell>
        </row>
        <row r="1075">
          <cell r="A1075" t="str">
            <v>PANAMAPET</v>
          </cell>
          <cell r="B1075" t="str">
            <v>EQ</v>
          </cell>
          <cell r="C1075">
            <v>109.9</v>
          </cell>
          <cell r="D1075">
            <v>118.85</v>
          </cell>
          <cell r="E1075">
            <v>108.65</v>
          </cell>
          <cell r="F1075">
            <v>113.1</v>
          </cell>
          <cell r="G1075">
            <v>114</v>
          </cell>
          <cell r="H1075">
            <v>107.6</v>
          </cell>
          <cell r="I1075">
            <v>20896</v>
          </cell>
          <cell r="J1075">
            <v>2346547.5499999998</v>
          </cell>
          <cell r="K1075">
            <v>43382</v>
          </cell>
          <cell r="L1075">
            <v>568</v>
          </cell>
          <cell r="M1075" t="str">
            <v>INE305C01029</v>
          </cell>
        </row>
        <row r="1076">
          <cell r="A1076" t="str">
            <v>PAPERPROD</v>
          </cell>
          <cell r="B1076" t="str">
            <v>EQ</v>
          </cell>
          <cell r="C1076">
            <v>192.8</v>
          </cell>
          <cell r="D1076">
            <v>202.9</v>
          </cell>
          <cell r="E1076">
            <v>185</v>
          </cell>
          <cell r="F1076">
            <v>198.2</v>
          </cell>
          <cell r="G1076">
            <v>197.25</v>
          </cell>
          <cell r="H1076">
            <v>190.75</v>
          </cell>
          <cell r="I1076">
            <v>24503</v>
          </cell>
          <cell r="J1076">
            <v>4757502.9000000004</v>
          </cell>
          <cell r="K1076">
            <v>43382</v>
          </cell>
          <cell r="L1076">
            <v>1112</v>
          </cell>
          <cell r="M1076" t="str">
            <v>INE275B01026</v>
          </cell>
        </row>
        <row r="1077">
          <cell r="A1077" t="str">
            <v>PARABDRUGS</v>
          </cell>
          <cell r="B1077" t="str">
            <v>BE</v>
          </cell>
          <cell r="C1077">
            <v>2.85</v>
          </cell>
          <cell r="D1077">
            <v>2.85</v>
          </cell>
          <cell r="E1077">
            <v>2.75</v>
          </cell>
          <cell r="F1077">
            <v>2.75</v>
          </cell>
          <cell r="G1077">
            <v>2.75</v>
          </cell>
          <cell r="H1077">
            <v>2.85</v>
          </cell>
          <cell r="I1077">
            <v>3904</v>
          </cell>
          <cell r="J1077">
            <v>10772</v>
          </cell>
          <cell r="K1077">
            <v>43382</v>
          </cell>
          <cell r="L1077">
            <v>9</v>
          </cell>
          <cell r="M1077" t="str">
            <v>INE618H01016</v>
          </cell>
        </row>
        <row r="1078">
          <cell r="A1078" t="str">
            <v>PARACABLES</v>
          </cell>
          <cell r="B1078" t="str">
            <v>EQ</v>
          </cell>
          <cell r="C1078">
            <v>10.45</v>
          </cell>
          <cell r="D1078">
            <v>10.45</v>
          </cell>
          <cell r="E1078">
            <v>9.65</v>
          </cell>
          <cell r="F1078">
            <v>9.85</v>
          </cell>
          <cell r="G1078">
            <v>9.85</v>
          </cell>
          <cell r="H1078">
            <v>9.6999999999999993</v>
          </cell>
          <cell r="I1078">
            <v>15185</v>
          </cell>
          <cell r="J1078">
            <v>150883.75</v>
          </cell>
          <cell r="K1078">
            <v>43382</v>
          </cell>
          <cell r="L1078">
            <v>74</v>
          </cell>
          <cell r="M1078" t="str">
            <v>INE074B01023</v>
          </cell>
        </row>
        <row r="1079">
          <cell r="A1079" t="str">
            <v>PARAGMILK</v>
          </cell>
          <cell r="B1079" t="str">
            <v>EQ</v>
          </cell>
          <cell r="C1079">
            <v>233</v>
          </cell>
          <cell r="D1079">
            <v>234.6</v>
          </cell>
          <cell r="E1079">
            <v>223.25</v>
          </cell>
          <cell r="F1079">
            <v>231.2</v>
          </cell>
          <cell r="G1079">
            <v>232</v>
          </cell>
          <cell r="H1079">
            <v>231.8</v>
          </cell>
          <cell r="I1079">
            <v>235364</v>
          </cell>
          <cell r="J1079">
            <v>53767276.100000001</v>
          </cell>
          <cell r="K1079">
            <v>43382</v>
          </cell>
          <cell r="L1079">
            <v>6200</v>
          </cell>
          <cell r="M1079" t="str">
            <v>INE883N01014</v>
          </cell>
        </row>
        <row r="1080">
          <cell r="A1080" t="str">
            <v>PARSVNATH</v>
          </cell>
          <cell r="B1080" t="str">
            <v>EQ</v>
          </cell>
          <cell r="C1080">
            <v>7.7</v>
          </cell>
          <cell r="D1080">
            <v>8</v>
          </cell>
          <cell r="E1080">
            <v>7.55</v>
          </cell>
          <cell r="F1080">
            <v>7.6</v>
          </cell>
          <cell r="G1080">
            <v>7.85</v>
          </cell>
          <cell r="H1080">
            <v>7.95</v>
          </cell>
          <cell r="I1080">
            <v>53441</v>
          </cell>
          <cell r="J1080">
            <v>411232.2</v>
          </cell>
          <cell r="K1080">
            <v>43382</v>
          </cell>
          <cell r="L1080">
            <v>247</v>
          </cell>
          <cell r="M1080" t="str">
            <v>INE561H01026</v>
          </cell>
        </row>
        <row r="1081">
          <cell r="A1081" t="str">
            <v>PATELENG</v>
          </cell>
          <cell r="B1081" t="str">
            <v>EQ</v>
          </cell>
          <cell r="C1081">
            <v>34</v>
          </cell>
          <cell r="D1081">
            <v>34.4</v>
          </cell>
          <cell r="E1081">
            <v>32.950000000000003</v>
          </cell>
          <cell r="F1081">
            <v>33.65</v>
          </cell>
          <cell r="G1081">
            <v>33.6</v>
          </cell>
          <cell r="H1081">
            <v>34.15</v>
          </cell>
          <cell r="I1081">
            <v>85567</v>
          </cell>
          <cell r="J1081">
            <v>2896631.5</v>
          </cell>
          <cell r="K1081">
            <v>43382</v>
          </cell>
          <cell r="L1081">
            <v>825</v>
          </cell>
          <cell r="M1081" t="str">
            <v>INE244B01030</v>
          </cell>
        </row>
        <row r="1082">
          <cell r="A1082" t="str">
            <v>PATINTLOG</v>
          </cell>
          <cell r="B1082" t="str">
            <v>EQ</v>
          </cell>
          <cell r="C1082">
            <v>36.35</v>
          </cell>
          <cell r="D1082">
            <v>37.1</v>
          </cell>
          <cell r="E1082">
            <v>34.5</v>
          </cell>
          <cell r="F1082">
            <v>35</v>
          </cell>
          <cell r="G1082">
            <v>34.9</v>
          </cell>
          <cell r="H1082">
            <v>36.15</v>
          </cell>
          <cell r="I1082">
            <v>17489</v>
          </cell>
          <cell r="J1082">
            <v>621020.9</v>
          </cell>
          <cell r="K1082">
            <v>43382</v>
          </cell>
          <cell r="L1082">
            <v>209</v>
          </cell>
          <cell r="M1082" t="str">
            <v>INE529D01014</v>
          </cell>
        </row>
        <row r="1083">
          <cell r="A1083" t="str">
            <v>PATSPINLTD</v>
          </cell>
          <cell r="B1083" t="str">
            <v>EQ</v>
          </cell>
          <cell r="C1083">
            <v>11.4</v>
          </cell>
          <cell r="D1083">
            <v>11.4</v>
          </cell>
          <cell r="E1083">
            <v>9.15</v>
          </cell>
          <cell r="F1083">
            <v>9.5</v>
          </cell>
          <cell r="G1083">
            <v>9.4</v>
          </cell>
          <cell r="H1083">
            <v>9.85</v>
          </cell>
          <cell r="I1083">
            <v>9340</v>
          </cell>
          <cell r="J1083">
            <v>92310.85</v>
          </cell>
          <cell r="K1083">
            <v>43382</v>
          </cell>
          <cell r="L1083">
            <v>40</v>
          </cell>
          <cell r="M1083" t="str">
            <v>INE790C01014</v>
          </cell>
        </row>
        <row r="1084">
          <cell r="A1084" t="str">
            <v>PBAINFRA</v>
          </cell>
          <cell r="B1084" t="str">
            <v>BE</v>
          </cell>
          <cell r="C1084">
            <v>6.3</v>
          </cell>
          <cell r="D1084">
            <v>6.8</v>
          </cell>
          <cell r="E1084">
            <v>6.25</v>
          </cell>
          <cell r="F1084">
            <v>6.75</v>
          </cell>
          <cell r="G1084">
            <v>6.8</v>
          </cell>
          <cell r="H1084">
            <v>6.55</v>
          </cell>
          <cell r="I1084">
            <v>7247</v>
          </cell>
          <cell r="J1084">
            <v>47174.75</v>
          </cell>
          <cell r="K1084">
            <v>43382</v>
          </cell>
          <cell r="L1084">
            <v>22</v>
          </cell>
          <cell r="M1084" t="str">
            <v>INE160H01019</v>
          </cell>
        </row>
        <row r="1085">
          <cell r="A1085" t="str">
            <v>PCJEWELLER</v>
          </cell>
          <cell r="B1085" t="str">
            <v>EQ</v>
          </cell>
          <cell r="C1085">
            <v>59</v>
          </cell>
          <cell r="D1085">
            <v>59.75</v>
          </cell>
          <cell r="E1085">
            <v>55.45</v>
          </cell>
          <cell r="F1085">
            <v>56.7</v>
          </cell>
          <cell r="G1085">
            <v>56.8</v>
          </cell>
          <cell r="H1085">
            <v>58.85</v>
          </cell>
          <cell r="I1085">
            <v>8899350</v>
          </cell>
          <cell r="J1085">
            <v>507698715.30000001</v>
          </cell>
          <cell r="K1085">
            <v>43382</v>
          </cell>
          <cell r="L1085">
            <v>39665</v>
          </cell>
          <cell r="M1085" t="str">
            <v>INE785M01013</v>
          </cell>
        </row>
        <row r="1086">
          <cell r="A1086" t="str">
            <v>PDMJEPAPER</v>
          </cell>
          <cell r="B1086" t="str">
            <v>EQ</v>
          </cell>
          <cell r="C1086">
            <v>21.25</v>
          </cell>
          <cell r="D1086">
            <v>21.6</v>
          </cell>
          <cell r="E1086">
            <v>20.7</v>
          </cell>
          <cell r="F1086">
            <v>21.1</v>
          </cell>
          <cell r="G1086">
            <v>21</v>
          </cell>
          <cell r="H1086">
            <v>21.15</v>
          </cell>
          <cell r="I1086">
            <v>44162</v>
          </cell>
          <cell r="J1086">
            <v>931557.5</v>
          </cell>
          <cell r="K1086">
            <v>43382</v>
          </cell>
          <cell r="L1086">
            <v>255</v>
          </cell>
          <cell r="M1086" t="str">
            <v>INE865T01018</v>
          </cell>
        </row>
        <row r="1087">
          <cell r="A1087" t="str">
            <v>PDPL</v>
          </cell>
          <cell r="B1087" t="str">
            <v>EQ</v>
          </cell>
          <cell r="C1087">
            <v>8.6999999999999993</v>
          </cell>
          <cell r="D1087">
            <v>9.4</v>
          </cell>
          <cell r="E1087">
            <v>8.0500000000000007</v>
          </cell>
          <cell r="F1087">
            <v>8.1999999999999993</v>
          </cell>
          <cell r="G1087">
            <v>8.1999999999999993</v>
          </cell>
          <cell r="H1087">
            <v>8</v>
          </cell>
          <cell r="I1087">
            <v>5874</v>
          </cell>
          <cell r="J1087">
            <v>49782.35</v>
          </cell>
          <cell r="K1087">
            <v>43382</v>
          </cell>
          <cell r="L1087">
            <v>47</v>
          </cell>
          <cell r="M1087" t="str">
            <v>INE904D01019</v>
          </cell>
        </row>
        <row r="1088">
          <cell r="A1088" t="str">
            <v>PDSMFL</v>
          </cell>
          <cell r="B1088" t="str">
            <v>EQ</v>
          </cell>
          <cell r="C1088">
            <v>237</v>
          </cell>
          <cell r="D1088">
            <v>237</v>
          </cell>
          <cell r="E1088">
            <v>232</v>
          </cell>
          <cell r="F1088">
            <v>236</v>
          </cell>
          <cell r="G1088">
            <v>236</v>
          </cell>
          <cell r="H1088">
            <v>233.75</v>
          </cell>
          <cell r="I1088">
            <v>1166</v>
          </cell>
          <cell r="J1088">
            <v>272933.09999999998</v>
          </cell>
          <cell r="K1088">
            <v>43382</v>
          </cell>
          <cell r="L1088">
            <v>75</v>
          </cell>
          <cell r="M1088" t="str">
            <v>INE111Q01013</v>
          </cell>
        </row>
        <row r="1089">
          <cell r="A1089" t="str">
            <v>PEARLPOLY</v>
          </cell>
          <cell r="B1089" t="str">
            <v>BE</v>
          </cell>
          <cell r="C1089">
            <v>12.75</v>
          </cell>
          <cell r="D1089">
            <v>12.75</v>
          </cell>
          <cell r="E1089">
            <v>12.2</v>
          </cell>
          <cell r="F1089">
            <v>12.2</v>
          </cell>
          <cell r="G1089">
            <v>12.2</v>
          </cell>
          <cell r="H1089">
            <v>12.2</v>
          </cell>
          <cell r="I1089">
            <v>164</v>
          </cell>
          <cell r="J1089">
            <v>2001.35</v>
          </cell>
          <cell r="K1089">
            <v>43382</v>
          </cell>
          <cell r="L1089">
            <v>5</v>
          </cell>
          <cell r="M1089" t="str">
            <v>INE844A01013</v>
          </cell>
        </row>
        <row r="1090">
          <cell r="A1090" t="str">
            <v>PEL</v>
          </cell>
          <cell r="B1090" t="str">
            <v>EQ</v>
          </cell>
          <cell r="C1090">
            <v>2123.6999999999998</v>
          </cell>
          <cell r="D1090">
            <v>2207.5</v>
          </cell>
          <cell r="E1090">
            <v>2063.3000000000002</v>
          </cell>
          <cell r="F1090">
            <v>2164.25</v>
          </cell>
          <cell r="G1090">
            <v>2170.1999999999998</v>
          </cell>
          <cell r="H1090">
            <v>2108.5</v>
          </cell>
          <cell r="I1090">
            <v>738311</v>
          </cell>
          <cell r="J1090">
            <v>1575987498.1500001</v>
          </cell>
          <cell r="K1090">
            <v>43382</v>
          </cell>
          <cell r="L1090">
            <v>42503</v>
          </cell>
          <cell r="M1090" t="str">
            <v>INE140A01024</v>
          </cell>
        </row>
        <row r="1091">
          <cell r="A1091" t="str">
            <v>PENIND</v>
          </cell>
          <cell r="B1091" t="str">
            <v>EQ</v>
          </cell>
          <cell r="C1091">
            <v>36.25</v>
          </cell>
          <cell r="D1091">
            <v>36.85</v>
          </cell>
          <cell r="E1091">
            <v>35.15</v>
          </cell>
          <cell r="F1091">
            <v>36.15</v>
          </cell>
          <cell r="G1091">
            <v>35.85</v>
          </cell>
          <cell r="H1091">
            <v>36.200000000000003</v>
          </cell>
          <cell r="I1091">
            <v>121523</v>
          </cell>
          <cell r="J1091">
            <v>4378978.25</v>
          </cell>
          <cell r="K1091">
            <v>43382</v>
          </cell>
          <cell r="L1091">
            <v>693</v>
          </cell>
          <cell r="M1091" t="str">
            <v>INE932A01024</v>
          </cell>
        </row>
        <row r="1092">
          <cell r="A1092" t="str">
            <v>PENINLAND</v>
          </cell>
          <cell r="B1092" t="str">
            <v>EQ</v>
          </cell>
          <cell r="C1092">
            <v>11</v>
          </cell>
          <cell r="D1092">
            <v>11.2</v>
          </cell>
          <cell r="E1092">
            <v>9.85</v>
          </cell>
          <cell r="F1092">
            <v>10.199999999999999</v>
          </cell>
          <cell r="G1092">
            <v>10.1</v>
          </cell>
          <cell r="H1092">
            <v>10.85</v>
          </cell>
          <cell r="I1092">
            <v>438071</v>
          </cell>
          <cell r="J1092">
            <v>4531690</v>
          </cell>
          <cell r="K1092">
            <v>43382</v>
          </cell>
          <cell r="L1092">
            <v>1272</v>
          </cell>
          <cell r="M1092" t="str">
            <v>INE138A01028</v>
          </cell>
        </row>
        <row r="1093">
          <cell r="A1093" t="str">
            <v>PENPEBS</v>
          </cell>
          <cell r="B1093" t="str">
            <v>EQ</v>
          </cell>
          <cell r="C1093">
            <v>54.8</v>
          </cell>
          <cell r="D1093">
            <v>54.8</v>
          </cell>
          <cell r="E1093">
            <v>52</v>
          </cell>
          <cell r="F1093">
            <v>52.15</v>
          </cell>
          <cell r="G1093">
            <v>52</v>
          </cell>
          <cell r="H1093">
            <v>53.6</v>
          </cell>
          <cell r="I1093">
            <v>11329</v>
          </cell>
          <cell r="J1093">
            <v>600806.55000000005</v>
          </cell>
          <cell r="K1093">
            <v>43382</v>
          </cell>
          <cell r="L1093">
            <v>128</v>
          </cell>
          <cell r="M1093" t="str">
            <v>INE455O01019</v>
          </cell>
        </row>
        <row r="1094">
          <cell r="A1094" t="str">
            <v>PERSISTENT</v>
          </cell>
          <cell r="B1094" t="str">
            <v>EQ</v>
          </cell>
          <cell r="C1094">
            <v>717</v>
          </cell>
          <cell r="D1094">
            <v>729.9</v>
          </cell>
          <cell r="E1094">
            <v>711.55</v>
          </cell>
          <cell r="F1094">
            <v>713.75</v>
          </cell>
          <cell r="G1094">
            <v>713.55</v>
          </cell>
          <cell r="H1094">
            <v>716.9</v>
          </cell>
          <cell r="I1094">
            <v>136409</v>
          </cell>
          <cell r="J1094">
            <v>98197230.700000003</v>
          </cell>
          <cell r="K1094">
            <v>43382</v>
          </cell>
          <cell r="L1094">
            <v>17789</v>
          </cell>
          <cell r="M1094" t="str">
            <v>INE262H01013</v>
          </cell>
        </row>
        <row r="1095">
          <cell r="A1095" t="str">
            <v>PETRONENGG</v>
          </cell>
          <cell r="B1095" t="str">
            <v>BE</v>
          </cell>
          <cell r="C1095">
            <v>29.7</v>
          </cell>
          <cell r="D1095">
            <v>29.7</v>
          </cell>
          <cell r="E1095">
            <v>28.25</v>
          </cell>
          <cell r="F1095">
            <v>28.25</v>
          </cell>
          <cell r="G1095">
            <v>28.25</v>
          </cell>
          <cell r="H1095">
            <v>29.7</v>
          </cell>
          <cell r="I1095">
            <v>472</v>
          </cell>
          <cell r="J1095">
            <v>13348.5</v>
          </cell>
          <cell r="K1095">
            <v>43382</v>
          </cell>
          <cell r="L1095">
            <v>12</v>
          </cell>
          <cell r="M1095" t="str">
            <v>INE742A01019</v>
          </cell>
        </row>
        <row r="1096">
          <cell r="A1096" t="str">
            <v>PETRONET</v>
          </cell>
          <cell r="B1096" t="str">
            <v>EQ</v>
          </cell>
          <cell r="C1096">
            <v>214.9</v>
          </cell>
          <cell r="D1096">
            <v>215.6</v>
          </cell>
          <cell r="E1096">
            <v>210.2</v>
          </cell>
          <cell r="F1096">
            <v>211.85</v>
          </cell>
          <cell r="G1096">
            <v>211</v>
          </cell>
          <cell r="H1096">
            <v>212.3</v>
          </cell>
          <cell r="I1096">
            <v>2219923</v>
          </cell>
          <cell r="J1096">
            <v>471285958.05000001</v>
          </cell>
          <cell r="K1096">
            <v>43382</v>
          </cell>
          <cell r="L1096">
            <v>54296</v>
          </cell>
          <cell r="M1096" t="str">
            <v>INE347G01014</v>
          </cell>
        </row>
        <row r="1097">
          <cell r="A1097" t="str">
            <v>PFC</v>
          </cell>
          <cell r="B1097" t="str">
            <v>EQ</v>
          </cell>
          <cell r="C1097">
            <v>74.5</v>
          </cell>
          <cell r="D1097">
            <v>75.75</v>
          </cell>
          <cell r="E1097">
            <v>72.55</v>
          </cell>
          <cell r="F1097">
            <v>74.150000000000006</v>
          </cell>
          <cell r="G1097">
            <v>73.95</v>
          </cell>
          <cell r="H1097">
            <v>74.2</v>
          </cell>
          <cell r="I1097">
            <v>5761068</v>
          </cell>
          <cell r="J1097">
            <v>428258603.60000002</v>
          </cell>
          <cell r="K1097">
            <v>43382</v>
          </cell>
          <cell r="L1097">
            <v>32944</v>
          </cell>
          <cell r="M1097" t="str">
            <v>INE134E01011</v>
          </cell>
        </row>
        <row r="1098">
          <cell r="A1098" t="str">
            <v>PFIZER</v>
          </cell>
          <cell r="B1098" t="str">
            <v>EQ</v>
          </cell>
          <cell r="C1098">
            <v>2619</v>
          </cell>
          <cell r="D1098">
            <v>2645</v>
          </cell>
          <cell r="E1098">
            <v>2501</v>
          </cell>
          <cell r="F1098">
            <v>2572.5500000000002</v>
          </cell>
          <cell r="G1098">
            <v>2570</v>
          </cell>
          <cell r="H1098">
            <v>2581.0500000000002</v>
          </cell>
          <cell r="I1098">
            <v>34439</v>
          </cell>
          <cell r="J1098">
            <v>88380078.549999997</v>
          </cell>
          <cell r="K1098">
            <v>43382</v>
          </cell>
          <cell r="L1098">
            <v>5401</v>
          </cell>
          <cell r="M1098" t="str">
            <v>INE182A01018</v>
          </cell>
        </row>
        <row r="1099">
          <cell r="A1099" t="str">
            <v>PFOCUS</v>
          </cell>
          <cell r="B1099" t="str">
            <v>EQ</v>
          </cell>
          <cell r="C1099">
            <v>64</v>
          </cell>
          <cell r="D1099">
            <v>64.05</v>
          </cell>
          <cell r="E1099">
            <v>60.75</v>
          </cell>
          <cell r="F1099">
            <v>62.45</v>
          </cell>
          <cell r="G1099">
            <v>62.7</v>
          </cell>
          <cell r="H1099">
            <v>62.85</v>
          </cell>
          <cell r="I1099">
            <v>28057</v>
          </cell>
          <cell r="J1099">
            <v>1731623.4</v>
          </cell>
          <cell r="K1099">
            <v>43382</v>
          </cell>
          <cell r="L1099">
            <v>289</v>
          </cell>
          <cell r="M1099" t="str">
            <v>INE367G01038</v>
          </cell>
        </row>
        <row r="1100">
          <cell r="A1100" t="str">
            <v>PFS</v>
          </cell>
          <cell r="B1100" t="str">
            <v>EQ</v>
          </cell>
          <cell r="C1100">
            <v>14.25</v>
          </cell>
          <cell r="D1100">
            <v>14.4</v>
          </cell>
          <cell r="E1100">
            <v>13.9</v>
          </cell>
          <cell r="F1100">
            <v>14</v>
          </cell>
          <cell r="G1100">
            <v>13.95</v>
          </cell>
          <cell r="H1100">
            <v>14.2</v>
          </cell>
          <cell r="I1100">
            <v>490097</v>
          </cell>
          <cell r="J1100">
            <v>6922072.0499999998</v>
          </cell>
          <cell r="K1100">
            <v>43382</v>
          </cell>
          <cell r="L1100">
            <v>1918</v>
          </cell>
          <cell r="M1100" t="str">
            <v>INE560K01014</v>
          </cell>
        </row>
        <row r="1101">
          <cell r="A1101" t="str">
            <v>PGEL</v>
          </cell>
          <cell r="B1101" t="str">
            <v>EQ</v>
          </cell>
          <cell r="C1101">
            <v>112.5</v>
          </cell>
          <cell r="D1101">
            <v>114.9</v>
          </cell>
          <cell r="E1101">
            <v>108.9</v>
          </cell>
          <cell r="F1101">
            <v>110.9</v>
          </cell>
          <cell r="G1101">
            <v>111</v>
          </cell>
          <cell r="H1101">
            <v>109.65</v>
          </cell>
          <cell r="I1101">
            <v>27377</v>
          </cell>
          <cell r="J1101">
            <v>3075172.9</v>
          </cell>
          <cell r="K1101">
            <v>43382</v>
          </cell>
          <cell r="L1101">
            <v>493</v>
          </cell>
          <cell r="M1101" t="str">
            <v>INE457L01011</v>
          </cell>
        </row>
        <row r="1102">
          <cell r="A1102" t="str">
            <v>PGHH</v>
          </cell>
          <cell r="B1102" t="str">
            <v>EQ</v>
          </cell>
          <cell r="C1102">
            <v>9006</v>
          </cell>
          <cell r="D1102">
            <v>9085</v>
          </cell>
          <cell r="E1102">
            <v>8922</v>
          </cell>
          <cell r="F1102">
            <v>9023.6</v>
          </cell>
          <cell r="G1102">
            <v>9070</v>
          </cell>
          <cell r="H1102">
            <v>9085.0499999999993</v>
          </cell>
          <cell r="I1102">
            <v>2833</v>
          </cell>
          <cell r="J1102">
            <v>25524480.699999999</v>
          </cell>
          <cell r="K1102">
            <v>43382</v>
          </cell>
          <cell r="L1102">
            <v>1601</v>
          </cell>
          <cell r="M1102" t="str">
            <v>INE179A01014</v>
          </cell>
        </row>
        <row r="1103">
          <cell r="A1103" t="str">
            <v>PGIL</v>
          </cell>
          <cell r="B1103" t="str">
            <v>EQ</v>
          </cell>
          <cell r="C1103">
            <v>128</v>
          </cell>
          <cell r="D1103">
            <v>131.4</v>
          </cell>
          <cell r="E1103">
            <v>123</v>
          </cell>
          <cell r="F1103">
            <v>123.7</v>
          </cell>
          <cell r="G1103">
            <v>123.5</v>
          </cell>
          <cell r="H1103">
            <v>127.55</v>
          </cell>
          <cell r="I1103">
            <v>40369</v>
          </cell>
          <cell r="J1103">
            <v>5011057.9000000004</v>
          </cell>
          <cell r="K1103">
            <v>43382</v>
          </cell>
          <cell r="L1103">
            <v>71</v>
          </cell>
          <cell r="M1103" t="str">
            <v>INE940H01014</v>
          </cell>
        </row>
        <row r="1104">
          <cell r="A1104" t="str">
            <v>PHILIPCARB</v>
          </cell>
          <cell r="B1104" t="str">
            <v>EQ</v>
          </cell>
          <cell r="C1104">
            <v>171</v>
          </cell>
          <cell r="D1104">
            <v>197.55</v>
          </cell>
          <cell r="E1104">
            <v>170</v>
          </cell>
          <cell r="F1104">
            <v>191.5</v>
          </cell>
          <cell r="G1104">
            <v>191.4</v>
          </cell>
          <cell r="H1104">
            <v>168.8</v>
          </cell>
          <cell r="I1104">
            <v>1788090</v>
          </cell>
          <cell r="J1104">
            <v>329014035.94999999</v>
          </cell>
          <cell r="K1104">
            <v>43382</v>
          </cell>
          <cell r="L1104">
            <v>25126</v>
          </cell>
          <cell r="M1104" t="str">
            <v>INE602A01023</v>
          </cell>
        </row>
        <row r="1105">
          <cell r="A1105" t="str">
            <v>PHOENIXLTD</v>
          </cell>
          <cell r="B1105" t="str">
            <v>EQ</v>
          </cell>
          <cell r="C1105">
            <v>514.20000000000005</v>
          </cell>
          <cell r="D1105">
            <v>522.35</v>
          </cell>
          <cell r="E1105">
            <v>489</v>
          </cell>
          <cell r="F1105">
            <v>513.29999999999995</v>
          </cell>
          <cell r="G1105">
            <v>520</v>
          </cell>
          <cell r="H1105">
            <v>519.20000000000005</v>
          </cell>
          <cell r="I1105">
            <v>68770</v>
          </cell>
          <cell r="J1105">
            <v>34357150.950000003</v>
          </cell>
          <cell r="K1105">
            <v>43382</v>
          </cell>
          <cell r="L1105">
            <v>4262</v>
          </cell>
          <cell r="M1105" t="str">
            <v>INE211B01039</v>
          </cell>
        </row>
        <row r="1106">
          <cell r="A1106" t="str">
            <v>PIDILITIND</v>
          </cell>
          <cell r="B1106" t="str">
            <v>EQ</v>
          </cell>
          <cell r="C1106">
            <v>980</v>
          </cell>
          <cell r="D1106">
            <v>981.3</v>
          </cell>
          <cell r="E1106">
            <v>895</v>
          </cell>
          <cell r="F1106">
            <v>914.25</v>
          </cell>
          <cell r="G1106">
            <v>917.4</v>
          </cell>
          <cell r="H1106">
            <v>972.85</v>
          </cell>
          <cell r="I1106">
            <v>844906</v>
          </cell>
          <cell r="J1106">
            <v>782506737</v>
          </cell>
          <cell r="K1106">
            <v>43382</v>
          </cell>
          <cell r="L1106">
            <v>37169</v>
          </cell>
          <cell r="M1106" t="str">
            <v>INE318A01026</v>
          </cell>
        </row>
        <row r="1107">
          <cell r="A1107" t="str">
            <v>PIIND</v>
          </cell>
          <cell r="B1107" t="str">
            <v>EQ</v>
          </cell>
          <cell r="C1107">
            <v>708.95</v>
          </cell>
          <cell r="D1107">
            <v>730</v>
          </cell>
          <cell r="E1107">
            <v>700.25</v>
          </cell>
          <cell r="F1107">
            <v>719.15</v>
          </cell>
          <cell r="G1107">
            <v>730</v>
          </cell>
          <cell r="H1107">
            <v>705.65</v>
          </cell>
          <cell r="I1107">
            <v>42094</v>
          </cell>
          <cell r="J1107">
            <v>30003152.449999999</v>
          </cell>
          <cell r="K1107">
            <v>43382</v>
          </cell>
          <cell r="L1107">
            <v>1878</v>
          </cell>
          <cell r="M1107" t="str">
            <v>INE603J01030</v>
          </cell>
        </row>
        <row r="1108">
          <cell r="A1108" t="str">
            <v>PILANIINVS</v>
          </cell>
          <cell r="B1108" t="str">
            <v>BE</v>
          </cell>
          <cell r="C1108">
            <v>2265</v>
          </cell>
          <cell r="D1108">
            <v>2265</v>
          </cell>
          <cell r="E1108">
            <v>2125</v>
          </cell>
          <cell r="F1108">
            <v>2138.6999999999998</v>
          </cell>
          <cell r="G1108">
            <v>2125</v>
          </cell>
          <cell r="H1108">
            <v>2169.75</v>
          </cell>
          <cell r="I1108">
            <v>170</v>
          </cell>
          <cell r="J1108">
            <v>365535</v>
          </cell>
          <cell r="K1108">
            <v>43382</v>
          </cell>
          <cell r="L1108">
            <v>46</v>
          </cell>
          <cell r="M1108" t="str">
            <v>INE417C01014</v>
          </cell>
        </row>
        <row r="1109">
          <cell r="A1109" t="str">
            <v>PILITA</v>
          </cell>
          <cell r="B1109" t="str">
            <v>EQ</v>
          </cell>
          <cell r="C1109">
            <v>6.5</v>
          </cell>
          <cell r="D1109">
            <v>6.6</v>
          </cell>
          <cell r="E1109">
            <v>6.2</v>
          </cell>
          <cell r="F1109">
            <v>6.45</v>
          </cell>
          <cell r="G1109">
            <v>6.4</v>
          </cell>
          <cell r="H1109">
            <v>6.5</v>
          </cell>
          <cell r="I1109">
            <v>52346</v>
          </cell>
          <cell r="J1109">
            <v>328262.15000000002</v>
          </cell>
          <cell r="K1109">
            <v>43382</v>
          </cell>
          <cell r="L1109">
            <v>59</v>
          </cell>
          <cell r="M1109" t="str">
            <v>INE600A01035</v>
          </cell>
        </row>
        <row r="1110">
          <cell r="A1110" t="str">
            <v>PIONDIST</v>
          </cell>
          <cell r="B1110" t="str">
            <v>EQ</v>
          </cell>
          <cell r="C1110">
            <v>147.25</v>
          </cell>
          <cell r="D1110">
            <v>156</v>
          </cell>
          <cell r="E1110">
            <v>146</v>
          </cell>
          <cell r="F1110">
            <v>153.6</v>
          </cell>
          <cell r="G1110">
            <v>156</v>
          </cell>
          <cell r="H1110">
            <v>148.75</v>
          </cell>
          <cell r="I1110">
            <v>7694</v>
          </cell>
          <cell r="J1110">
            <v>1158541.7</v>
          </cell>
          <cell r="K1110">
            <v>43382</v>
          </cell>
          <cell r="L1110">
            <v>390</v>
          </cell>
          <cell r="M1110" t="str">
            <v>INE889E01010</v>
          </cell>
        </row>
        <row r="1111">
          <cell r="A1111" t="str">
            <v>PIONEEREMB</v>
          </cell>
          <cell r="B1111" t="str">
            <v>EQ</v>
          </cell>
          <cell r="C1111">
            <v>27.35</v>
          </cell>
          <cell r="D1111">
            <v>31.5</v>
          </cell>
          <cell r="E1111">
            <v>27.35</v>
          </cell>
          <cell r="F1111">
            <v>29.85</v>
          </cell>
          <cell r="G1111">
            <v>30.5</v>
          </cell>
          <cell r="H1111">
            <v>27.6</v>
          </cell>
          <cell r="I1111">
            <v>79118</v>
          </cell>
          <cell r="J1111">
            <v>2398914.2999999998</v>
          </cell>
          <cell r="K1111">
            <v>43382</v>
          </cell>
          <cell r="L1111">
            <v>636</v>
          </cell>
          <cell r="M1111" t="str">
            <v>INE156C01018</v>
          </cell>
        </row>
        <row r="1112">
          <cell r="A1112" t="str">
            <v>PIRPHYTO</v>
          </cell>
          <cell r="B1112" t="str">
            <v>BE</v>
          </cell>
          <cell r="C1112">
            <v>30.9</v>
          </cell>
          <cell r="D1112">
            <v>32.4</v>
          </cell>
          <cell r="E1112">
            <v>29.4</v>
          </cell>
          <cell r="F1112">
            <v>29.7</v>
          </cell>
          <cell r="G1112">
            <v>30</v>
          </cell>
          <cell r="H1112">
            <v>30.9</v>
          </cell>
          <cell r="I1112">
            <v>3452</v>
          </cell>
          <cell r="J1112">
            <v>108913.2</v>
          </cell>
          <cell r="K1112">
            <v>43382</v>
          </cell>
          <cell r="L1112">
            <v>19</v>
          </cell>
          <cell r="M1112" t="str">
            <v>INE122J01015</v>
          </cell>
        </row>
        <row r="1113">
          <cell r="A1113" t="str">
            <v>PITTIENG</v>
          </cell>
          <cell r="B1113" t="str">
            <v>EQ</v>
          </cell>
          <cell r="C1113">
            <v>64.5</v>
          </cell>
          <cell r="D1113">
            <v>67</v>
          </cell>
          <cell r="E1113">
            <v>64.5</v>
          </cell>
          <cell r="F1113">
            <v>65.05</v>
          </cell>
          <cell r="G1113">
            <v>65.099999999999994</v>
          </cell>
          <cell r="H1113">
            <v>64.2</v>
          </cell>
          <cell r="I1113">
            <v>24313</v>
          </cell>
          <cell r="J1113">
            <v>1593871.9</v>
          </cell>
          <cell r="K1113">
            <v>43382</v>
          </cell>
          <cell r="L1113">
            <v>156</v>
          </cell>
          <cell r="M1113" t="str">
            <v>INE450D01021</v>
          </cell>
        </row>
        <row r="1114">
          <cell r="A1114" t="str">
            <v>PKTEA</v>
          </cell>
          <cell r="B1114" t="str">
            <v>BE</v>
          </cell>
          <cell r="C1114">
            <v>164</v>
          </cell>
          <cell r="D1114">
            <v>164.5</v>
          </cell>
          <cell r="E1114">
            <v>160.5</v>
          </cell>
          <cell r="F1114">
            <v>160.5</v>
          </cell>
          <cell r="G1114">
            <v>160.5</v>
          </cell>
          <cell r="H1114">
            <v>168.9</v>
          </cell>
          <cell r="I1114">
            <v>583</v>
          </cell>
          <cell r="J1114">
            <v>94010.95</v>
          </cell>
          <cell r="K1114">
            <v>43382</v>
          </cell>
          <cell r="L1114">
            <v>23</v>
          </cell>
          <cell r="M1114" t="str">
            <v>INE431F01018</v>
          </cell>
        </row>
        <row r="1115">
          <cell r="A1115" t="str">
            <v>PLASTIBLEN</v>
          </cell>
          <cell r="B1115" t="str">
            <v>EQ</v>
          </cell>
          <cell r="C1115">
            <v>215.55</v>
          </cell>
          <cell r="D1115">
            <v>219.85</v>
          </cell>
          <cell r="E1115">
            <v>200.4</v>
          </cell>
          <cell r="F1115">
            <v>206.5</v>
          </cell>
          <cell r="G1115">
            <v>206.2</v>
          </cell>
          <cell r="H1115">
            <v>213.3</v>
          </cell>
          <cell r="I1115">
            <v>3802</v>
          </cell>
          <cell r="J1115">
            <v>795837.45</v>
          </cell>
          <cell r="K1115">
            <v>43382</v>
          </cell>
          <cell r="L1115">
            <v>359</v>
          </cell>
          <cell r="M1115" t="str">
            <v>INE083C01022</v>
          </cell>
        </row>
        <row r="1116">
          <cell r="A1116" t="str">
            <v>PNB</v>
          </cell>
          <cell r="B1116" t="str">
            <v>EQ</v>
          </cell>
          <cell r="C1116">
            <v>63.45</v>
          </cell>
          <cell r="D1116">
            <v>63.9</v>
          </cell>
          <cell r="E1116">
            <v>61.5</v>
          </cell>
          <cell r="F1116">
            <v>62.65</v>
          </cell>
          <cell r="G1116">
            <v>62.8</v>
          </cell>
          <cell r="H1116">
            <v>62.85</v>
          </cell>
          <cell r="I1116">
            <v>24773210</v>
          </cell>
          <cell r="J1116">
            <v>1552469763.25</v>
          </cell>
          <cell r="K1116">
            <v>43382</v>
          </cell>
          <cell r="L1116">
            <v>53109</v>
          </cell>
          <cell r="M1116" t="str">
            <v>INE160A01022</v>
          </cell>
        </row>
        <row r="1117">
          <cell r="A1117" t="str">
            <v>PNBGILTS</v>
          </cell>
          <cell r="B1117" t="str">
            <v>EQ</v>
          </cell>
          <cell r="C1117">
            <v>25.3</v>
          </cell>
          <cell r="D1117">
            <v>25.7</v>
          </cell>
          <cell r="E1117">
            <v>24.3</v>
          </cell>
          <cell r="F1117">
            <v>25.3</v>
          </cell>
          <cell r="G1117">
            <v>25.7</v>
          </cell>
          <cell r="H1117">
            <v>25.25</v>
          </cell>
          <cell r="I1117">
            <v>210434</v>
          </cell>
          <cell r="J1117">
            <v>5231759.45</v>
          </cell>
          <cell r="K1117">
            <v>43382</v>
          </cell>
          <cell r="L1117">
            <v>1337</v>
          </cell>
          <cell r="M1117" t="str">
            <v>INE859A01011</v>
          </cell>
        </row>
        <row r="1118">
          <cell r="A1118" t="str">
            <v>PNBHOUSING</v>
          </cell>
          <cell r="B1118" t="str">
            <v>EQ</v>
          </cell>
          <cell r="C1118">
            <v>878</v>
          </cell>
          <cell r="D1118">
            <v>894.55</v>
          </cell>
          <cell r="E1118">
            <v>851.25</v>
          </cell>
          <cell r="F1118">
            <v>879.9</v>
          </cell>
          <cell r="G1118">
            <v>877.65</v>
          </cell>
          <cell r="H1118">
            <v>890</v>
          </cell>
          <cell r="I1118">
            <v>173158</v>
          </cell>
          <cell r="J1118">
            <v>150960754.5</v>
          </cell>
          <cell r="K1118">
            <v>43382</v>
          </cell>
          <cell r="L1118">
            <v>8028</v>
          </cell>
          <cell r="M1118" t="str">
            <v>INE572E01012</v>
          </cell>
        </row>
        <row r="1119">
          <cell r="A1119" t="str">
            <v>PNC</v>
          </cell>
          <cell r="B1119" t="str">
            <v>EQ</v>
          </cell>
          <cell r="C1119">
            <v>13.25</v>
          </cell>
          <cell r="D1119">
            <v>14.75</v>
          </cell>
          <cell r="E1119">
            <v>13.1</v>
          </cell>
          <cell r="F1119">
            <v>14</v>
          </cell>
          <cell r="G1119">
            <v>13.4</v>
          </cell>
          <cell r="H1119">
            <v>13.1</v>
          </cell>
          <cell r="I1119">
            <v>4462</v>
          </cell>
          <cell r="J1119">
            <v>61272.5</v>
          </cell>
          <cell r="K1119">
            <v>43382</v>
          </cell>
          <cell r="L1119">
            <v>43</v>
          </cell>
          <cell r="M1119" t="str">
            <v>INE392B01011</v>
          </cell>
        </row>
        <row r="1120">
          <cell r="A1120" t="str">
            <v>PNCINFRA</v>
          </cell>
          <cell r="B1120" t="str">
            <v>EQ</v>
          </cell>
          <cell r="C1120">
            <v>131.65</v>
          </cell>
          <cell r="D1120">
            <v>133.4</v>
          </cell>
          <cell r="E1120">
            <v>126.1</v>
          </cell>
          <cell r="F1120">
            <v>127.7</v>
          </cell>
          <cell r="G1120">
            <v>127.35</v>
          </cell>
          <cell r="H1120">
            <v>131</v>
          </cell>
          <cell r="I1120">
            <v>182268</v>
          </cell>
          <cell r="J1120">
            <v>23359634.949999999</v>
          </cell>
          <cell r="K1120">
            <v>43382</v>
          </cell>
          <cell r="L1120">
            <v>7431</v>
          </cell>
          <cell r="M1120" t="str">
            <v>INE195J01029</v>
          </cell>
        </row>
        <row r="1121">
          <cell r="A1121" t="str">
            <v>PODDARHOUS</v>
          </cell>
          <cell r="B1121" t="str">
            <v>EQ</v>
          </cell>
          <cell r="C1121">
            <v>695</v>
          </cell>
          <cell r="D1121">
            <v>695</v>
          </cell>
          <cell r="E1121">
            <v>648.65</v>
          </cell>
          <cell r="F1121">
            <v>648.65</v>
          </cell>
          <cell r="G1121">
            <v>648.65</v>
          </cell>
          <cell r="H1121">
            <v>674.95</v>
          </cell>
          <cell r="I1121">
            <v>12</v>
          </cell>
          <cell r="J1121">
            <v>7901.35</v>
          </cell>
          <cell r="K1121">
            <v>43382</v>
          </cell>
          <cell r="L1121">
            <v>8</v>
          </cell>
          <cell r="M1121" t="str">
            <v>INE888B01018</v>
          </cell>
        </row>
        <row r="1122">
          <cell r="A1122" t="str">
            <v>PODDARMENT</v>
          </cell>
          <cell r="B1122" t="str">
            <v>EQ</v>
          </cell>
          <cell r="C1122">
            <v>214.25</v>
          </cell>
          <cell r="D1122">
            <v>214.25</v>
          </cell>
          <cell r="E1122">
            <v>201</v>
          </cell>
          <cell r="F1122">
            <v>205.9</v>
          </cell>
          <cell r="G1122">
            <v>209</v>
          </cell>
          <cell r="H1122">
            <v>207.1</v>
          </cell>
          <cell r="I1122">
            <v>867</v>
          </cell>
          <cell r="J1122">
            <v>178638.55</v>
          </cell>
          <cell r="K1122">
            <v>43382</v>
          </cell>
          <cell r="L1122">
            <v>80</v>
          </cell>
          <cell r="M1122" t="str">
            <v>INE371C01013</v>
          </cell>
        </row>
        <row r="1123">
          <cell r="A1123" t="str">
            <v>POKARNA</v>
          </cell>
          <cell r="B1123" t="str">
            <v>EQ</v>
          </cell>
          <cell r="C1123">
            <v>131.30000000000001</v>
          </cell>
          <cell r="D1123">
            <v>133.94999999999999</v>
          </cell>
          <cell r="E1123">
            <v>125</v>
          </cell>
          <cell r="F1123">
            <v>126.9</v>
          </cell>
          <cell r="G1123">
            <v>128.55000000000001</v>
          </cell>
          <cell r="H1123">
            <v>131.85</v>
          </cell>
          <cell r="I1123">
            <v>27085</v>
          </cell>
          <cell r="J1123">
            <v>3524373.75</v>
          </cell>
          <cell r="K1123">
            <v>43382</v>
          </cell>
          <cell r="L1123">
            <v>881</v>
          </cell>
          <cell r="M1123" t="str">
            <v>INE637C01025</v>
          </cell>
        </row>
        <row r="1124">
          <cell r="A1124" t="str">
            <v>POLYMED</v>
          </cell>
          <cell r="B1124" t="str">
            <v>EQ</v>
          </cell>
          <cell r="C1124">
            <v>215.65</v>
          </cell>
          <cell r="D1124">
            <v>219.95</v>
          </cell>
          <cell r="E1124">
            <v>210</v>
          </cell>
          <cell r="F1124">
            <v>216.75</v>
          </cell>
          <cell r="G1124">
            <v>216.5</v>
          </cell>
          <cell r="H1124">
            <v>215.05</v>
          </cell>
          <cell r="I1124">
            <v>19195</v>
          </cell>
          <cell r="J1124">
            <v>4153605.8</v>
          </cell>
          <cell r="K1124">
            <v>43382</v>
          </cell>
          <cell r="L1124">
            <v>110</v>
          </cell>
          <cell r="M1124" t="str">
            <v>INE205C01021</v>
          </cell>
        </row>
        <row r="1125">
          <cell r="A1125" t="str">
            <v>POLYPLEX</v>
          </cell>
          <cell r="B1125" t="str">
            <v>EQ</v>
          </cell>
          <cell r="C1125">
            <v>503.7</v>
          </cell>
          <cell r="D1125">
            <v>509.8</v>
          </cell>
          <cell r="E1125">
            <v>499</v>
          </cell>
          <cell r="F1125">
            <v>503.85</v>
          </cell>
          <cell r="G1125">
            <v>500</v>
          </cell>
          <cell r="H1125">
            <v>501.75</v>
          </cell>
          <cell r="I1125">
            <v>75211</v>
          </cell>
          <cell r="J1125">
            <v>37981865.25</v>
          </cell>
          <cell r="K1125">
            <v>43382</v>
          </cell>
          <cell r="L1125">
            <v>757</v>
          </cell>
          <cell r="M1125" t="str">
            <v>INE633B01018</v>
          </cell>
        </row>
        <row r="1126">
          <cell r="A1126" t="str">
            <v>PONNIERODE</v>
          </cell>
          <cell r="B1126" t="str">
            <v>EQ</v>
          </cell>
          <cell r="C1126">
            <v>116.9</v>
          </cell>
          <cell r="D1126">
            <v>125</v>
          </cell>
          <cell r="E1126">
            <v>110.2</v>
          </cell>
          <cell r="F1126">
            <v>118.6</v>
          </cell>
          <cell r="G1126">
            <v>119</v>
          </cell>
          <cell r="H1126">
            <v>111.8</v>
          </cell>
          <cell r="I1126">
            <v>5574</v>
          </cell>
          <cell r="J1126">
            <v>659401.30000000005</v>
          </cell>
          <cell r="K1126">
            <v>43382</v>
          </cell>
          <cell r="L1126">
            <v>237</v>
          </cell>
          <cell r="M1126" t="str">
            <v>INE838E01017</v>
          </cell>
        </row>
        <row r="1127">
          <cell r="A1127" t="str">
            <v>POWERGRID</v>
          </cell>
          <cell r="B1127" t="str">
            <v>EQ</v>
          </cell>
          <cell r="C1127">
            <v>187.05</v>
          </cell>
          <cell r="D1127">
            <v>189.45</v>
          </cell>
          <cell r="E1127">
            <v>185.3</v>
          </cell>
          <cell r="F1127">
            <v>186.55</v>
          </cell>
          <cell r="G1127">
            <v>186.2</v>
          </cell>
          <cell r="H1127">
            <v>186.65</v>
          </cell>
          <cell r="I1127">
            <v>3123162</v>
          </cell>
          <cell r="J1127">
            <v>585690853.20000005</v>
          </cell>
          <cell r="K1127">
            <v>43382</v>
          </cell>
          <cell r="L1127">
            <v>70990</v>
          </cell>
          <cell r="M1127" t="str">
            <v>INE752E01010</v>
          </cell>
        </row>
        <row r="1128">
          <cell r="A1128" t="str">
            <v>POWERMECH</v>
          </cell>
          <cell r="B1128" t="str">
            <v>EQ</v>
          </cell>
          <cell r="C1128">
            <v>806.05</v>
          </cell>
          <cell r="D1128">
            <v>852.9</v>
          </cell>
          <cell r="E1128">
            <v>796.45</v>
          </cell>
          <cell r="F1128">
            <v>837.95</v>
          </cell>
          <cell r="G1128">
            <v>835</v>
          </cell>
          <cell r="H1128">
            <v>804.2</v>
          </cell>
          <cell r="I1128">
            <v>66152</v>
          </cell>
          <cell r="J1128">
            <v>53127622.399999999</v>
          </cell>
          <cell r="K1128">
            <v>43382</v>
          </cell>
          <cell r="L1128">
            <v>799</v>
          </cell>
          <cell r="M1128" t="str">
            <v>INE211R01019</v>
          </cell>
        </row>
        <row r="1129">
          <cell r="A1129" t="str">
            <v>PPAP</v>
          </cell>
          <cell r="B1129" t="str">
            <v>EQ</v>
          </cell>
          <cell r="C1129">
            <v>369.9</v>
          </cell>
          <cell r="D1129">
            <v>380.65</v>
          </cell>
          <cell r="E1129">
            <v>362.5</v>
          </cell>
          <cell r="F1129">
            <v>368.4</v>
          </cell>
          <cell r="G1129">
            <v>366.35</v>
          </cell>
          <cell r="H1129">
            <v>371.2</v>
          </cell>
          <cell r="I1129">
            <v>7956</v>
          </cell>
          <cell r="J1129">
            <v>2948927.8</v>
          </cell>
          <cell r="K1129">
            <v>43382</v>
          </cell>
          <cell r="L1129">
            <v>611</v>
          </cell>
          <cell r="M1129" t="str">
            <v>INE095I01015</v>
          </cell>
        </row>
        <row r="1130">
          <cell r="A1130" t="str">
            <v>PRABHAT</v>
          </cell>
          <cell r="B1130" t="str">
            <v>EQ</v>
          </cell>
          <cell r="C1130">
            <v>124.8</v>
          </cell>
          <cell r="D1130">
            <v>124.8</v>
          </cell>
          <cell r="E1130">
            <v>111</v>
          </cell>
          <cell r="F1130">
            <v>112.9</v>
          </cell>
          <cell r="G1130">
            <v>112.5</v>
          </cell>
          <cell r="H1130">
            <v>120.25</v>
          </cell>
          <cell r="I1130">
            <v>38414</v>
          </cell>
          <cell r="J1130">
            <v>4435731</v>
          </cell>
          <cell r="K1130">
            <v>43382</v>
          </cell>
          <cell r="L1130">
            <v>1018</v>
          </cell>
          <cell r="M1130" t="str">
            <v>INE302M01033</v>
          </cell>
        </row>
        <row r="1131">
          <cell r="A1131" t="str">
            <v>PRADIP</v>
          </cell>
          <cell r="B1131" t="str">
            <v>BE</v>
          </cell>
          <cell r="C1131">
            <v>2.35</v>
          </cell>
          <cell r="D1131">
            <v>2.35</v>
          </cell>
          <cell r="E1131">
            <v>2.35</v>
          </cell>
          <cell r="F1131">
            <v>2.35</v>
          </cell>
          <cell r="G1131">
            <v>2.35</v>
          </cell>
          <cell r="H1131">
            <v>2.4500000000000002</v>
          </cell>
          <cell r="I1131">
            <v>101</v>
          </cell>
          <cell r="J1131">
            <v>237.35</v>
          </cell>
          <cell r="K1131">
            <v>43382</v>
          </cell>
          <cell r="L1131">
            <v>2</v>
          </cell>
          <cell r="M1131" t="str">
            <v>INE495J01015</v>
          </cell>
        </row>
        <row r="1132">
          <cell r="A1132" t="str">
            <v>PRAENG</v>
          </cell>
          <cell r="B1132" t="str">
            <v>BE</v>
          </cell>
          <cell r="C1132">
            <v>8.0500000000000007</v>
          </cell>
          <cell r="D1132">
            <v>8.1999999999999993</v>
          </cell>
          <cell r="E1132">
            <v>7.85</v>
          </cell>
          <cell r="F1132">
            <v>8.15</v>
          </cell>
          <cell r="G1132">
            <v>8.0500000000000007</v>
          </cell>
          <cell r="H1132">
            <v>8.15</v>
          </cell>
          <cell r="I1132">
            <v>61386</v>
          </cell>
          <cell r="J1132">
            <v>496487.65</v>
          </cell>
          <cell r="K1132">
            <v>43382</v>
          </cell>
          <cell r="L1132">
            <v>52</v>
          </cell>
          <cell r="M1132" t="str">
            <v>INE505C01016</v>
          </cell>
        </row>
        <row r="1133">
          <cell r="A1133" t="str">
            <v>PRAJIND</v>
          </cell>
          <cell r="B1133" t="str">
            <v>EQ</v>
          </cell>
          <cell r="C1133">
            <v>102.55</v>
          </cell>
          <cell r="D1133">
            <v>105.7</v>
          </cell>
          <cell r="E1133">
            <v>101.2</v>
          </cell>
          <cell r="F1133">
            <v>102.15</v>
          </cell>
          <cell r="G1133">
            <v>101.55</v>
          </cell>
          <cell r="H1133">
            <v>101.55</v>
          </cell>
          <cell r="I1133">
            <v>1760181</v>
          </cell>
          <cell r="J1133">
            <v>181886069.34999999</v>
          </cell>
          <cell r="K1133">
            <v>43382</v>
          </cell>
          <cell r="L1133">
            <v>16656</v>
          </cell>
          <cell r="M1133" t="str">
            <v>INE074A01025</v>
          </cell>
        </row>
        <row r="1134">
          <cell r="A1134" t="str">
            <v>PRAKASH</v>
          </cell>
          <cell r="B1134" t="str">
            <v>EQ</v>
          </cell>
          <cell r="C1134">
            <v>107</v>
          </cell>
          <cell r="D1134">
            <v>109.35</v>
          </cell>
          <cell r="E1134">
            <v>105.55</v>
          </cell>
          <cell r="F1134">
            <v>106.35</v>
          </cell>
          <cell r="G1134">
            <v>106</v>
          </cell>
          <cell r="H1134">
            <v>107</v>
          </cell>
          <cell r="I1134">
            <v>475627</v>
          </cell>
          <cell r="J1134">
            <v>50897227.25</v>
          </cell>
          <cell r="K1134">
            <v>43382</v>
          </cell>
          <cell r="L1134">
            <v>4702</v>
          </cell>
          <cell r="M1134" t="str">
            <v>INE603A01013</v>
          </cell>
        </row>
        <row r="1135">
          <cell r="A1135" t="str">
            <v>PRAKASHCON</v>
          </cell>
          <cell r="B1135" t="str">
            <v>EQ</v>
          </cell>
          <cell r="C1135">
            <v>4.3</v>
          </cell>
          <cell r="D1135">
            <v>4.45</v>
          </cell>
          <cell r="E1135">
            <v>4.1500000000000004</v>
          </cell>
          <cell r="F1135">
            <v>4.25</v>
          </cell>
          <cell r="G1135">
            <v>4.3</v>
          </cell>
          <cell r="H1135">
            <v>4.4000000000000004</v>
          </cell>
          <cell r="I1135">
            <v>216769</v>
          </cell>
          <cell r="J1135">
            <v>938115.5</v>
          </cell>
          <cell r="K1135">
            <v>43382</v>
          </cell>
          <cell r="L1135">
            <v>218</v>
          </cell>
          <cell r="M1135" t="str">
            <v>INE023M01027</v>
          </cell>
        </row>
        <row r="1136">
          <cell r="A1136" t="str">
            <v>PRAKASHSTL</v>
          </cell>
          <cell r="B1136" t="str">
            <v>BE</v>
          </cell>
          <cell r="C1136">
            <v>0.9</v>
          </cell>
          <cell r="D1136">
            <v>0.9</v>
          </cell>
          <cell r="E1136">
            <v>0.9</v>
          </cell>
          <cell r="F1136">
            <v>0.9</v>
          </cell>
          <cell r="G1136">
            <v>0.9</v>
          </cell>
          <cell r="H1136">
            <v>0.85</v>
          </cell>
          <cell r="I1136">
            <v>328963</v>
          </cell>
          <cell r="J1136">
            <v>296066.7</v>
          </cell>
          <cell r="K1136">
            <v>43382</v>
          </cell>
          <cell r="L1136">
            <v>114</v>
          </cell>
          <cell r="M1136" t="str">
            <v>INE696K01024</v>
          </cell>
        </row>
        <row r="1137">
          <cell r="A1137" t="str">
            <v>PRAXIS</v>
          </cell>
          <cell r="B1137" t="str">
            <v>EQ</v>
          </cell>
          <cell r="C1137">
            <v>170</v>
          </cell>
          <cell r="D1137">
            <v>181.25</v>
          </cell>
          <cell r="E1137">
            <v>170</v>
          </cell>
          <cell r="F1137">
            <v>171</v>
          </cell>
          <cell r="G1137">
            <v>172</v>
          </cell>
          <cell r="H1137">
            <v>172.65</v>
          </cell>
          <cell r="I1137">
            <v>32062</v>
          </cell>
          <cell r="J1137">
            <v>5601806.5499999998</v>
          </cell>
          <cell r="K1137">
            <v>43382</v>
          </cell>
          <cell r="L1137">
            <v>169</v>
          </cell>
          <cell r="M1137" t="str">
            <v>INE546Y01022</v>
          </cell>
        </row>
        <row r="1138">
          <cell r="A1138" t="str">
            <v>PRECAM</v>
          </cell>
          <cell r="B1138" t="str">
            <v>EQ</v>
          </cell>
          <cell r="C1138">
            <v>60.7</v>
          </cell>
          <cell r="D1138">
            <v>61.4</v>
          </cell>
          <cell r="E1138">
            <v>60</v>
          </cell>
          <cell r="F1138">
            <v>60.1</v>
          </cell>
          <cell r="G1138">
            <v>60</v>
          </cell>
          <cell r="H1138">
            <v>61.65</v>
          </cell>
          <cell r="I1138">
            <v>15551</v>
          </cell>
          <cell r="J1138">
            <v>939752.55</v>
          </cell>
          <cell r="K1138">
            <v>43382</v>
          </cell>
          <cell r="L1138">
            <v>167</v>
          </cell>
          <cell r="M1138" t="str">
            <v>INE484I01029</v>
          </cell>
        </row>
        <row r="1139">
          <cell r="A1139" t="str">
            <v>PRECOT</v>
          </cell>
          <cell r="B1139" t="str">
            <v>BE</v>
          </cell>
          <cell r="C1139">
            <v>52.05</v>
          </cell>
          <cell r="D1139">
            <v>53.95</v>
          </cell>
          <cell r="E1139">
            <v>50</v>
          </cell>
          <cell r="F1139">
            <v>50</v>
          </cell>
          <cell r="G1139">
            <v>50</v>
          </cell>
          <cell r="H1139">
            <v>52.35</v>
          </cell>
          <cell r="I1139">
            <v>1180</v>
          </cell>
          <cell r="J1139">
            <v>60056</v>
          </cell>
          <cell r="K1139">
            <v>43382</v>
          </cell>
          <cell r="L1139">
            <v>9</v>
          </cell>
          <cell r="M1139" t="str">
            <v>INE283A01014</v>
          </cell>
        </row>
        <row r="1140">
          <cell r="A1140" t="str">
            <v>PRECWIRE</v>
          </cell>
          <cell r="B1140" t="str">
            <v>EQ</v>
          </cell>
          <cell r="C1140">
            <v>204</v>
          </cell>
          <cell r="D1140">
            <v>204</v>
          </cell>
          <cell r="E1140">
            <v>195.05</v>
          </cell>
          <cell r="F1140">
            <v>199.25</v>
          </cell>
          <cell r="G1140">
            <v>200</v>
          </cell>
          <cell r="H1140">
            <v>197.5</v>
          </cell>
          <cell r="I1140">
            <v>16323</v>
          </cell>
          <cell r="J1140">
            <v>3245382.05</v>
          </cell>
          <cell r="K1140">
            <v>43382</v>
          </cell>
          <cell r="L1140">
            <v>641</v>
          </cell>
          <cell r="M1140" t="str">
            <v>INE372C01029</v>
          </cell>
        </row>
        <row r="1141">
          <cell r="A1141" t="str">
            <v>PREMEXPLN</v>
          </cell>
          <cell r="B1141" t="str">
            <v>EQ</v>
          </cell>
          <cell r="C1141">
            <v>180.45</v>
          </cell>
          <cell r="D1141">
            <v>180.45</v>
          </cell>
          <cell r="E1141">
            <v>167.1</v>
          </cell>
          <cell r="F1141">
            <v>173.5</v>
          </cell>
          <cell r="G1141">
            <v>171.4</v>
          </cell>
          <cell r="H1141">
            <v>177.55</v>
          </cell>
          <cell r="I1141">
            <v>2778</v>
          </cell>
          <cell r="J1141">
            <v>481099.1</v>
          </cell>
          <cell r="K1141">
            <v>43382</v>
          </cell>
          <cell r="L1141">
            <v>99</v>
          </cell>
          <cell r="M1141" t="str">
            <v>INE863B01011</v>
          </cell>
        </row>
        <row r="1142">
          <cell r="A1142" t="str">
            <v>PREMIER</v>
          </cell>
          <cell r="B1142" t="str">
            <v>EQ</v>
          </cell>
          <cell r="C1142">
            <v>10</v>
          </cell>
          <cell r="D1142">
            <v>10.3</v>
          </cell>
          <cell r="E1142">
            <v>9.3000000000000007</v>
          </cell>
          <cell r="F1142">
            <v>9.5</v>
          </cell>
          <cell r="G1142">
            <v>9.5</v>
          </cell>
          <cell r="H1142">
            <v>10.25</v>
          </cell>
          <cell r="I1142">
            <v>25349</v>
          </cell>
          <cell r="J1142">
            <v>243249</v>
          </cell>
          <cell r="K1142">
            <v>43382</v>
          </cell>
          <cell r="L1142">
            <v>312</v>
          </cell>
          <cell r="M1142" t="str">
            <v>INE342A01018</v>
          </cell>
        </row>
        <row r="1143">
          <cell r="A1143" t="str">
            <v>PREMIERPOL</v>
          </cell>
          <cell r="B1143" t="str">
            <v>EQ</v>
          </cell>
          <cell r="C1143">
            <v>28.5</v>
          </cell>
          <cell r="D1143">
            <v>28.5</v>
          </cell>
          <cell r="E1143">
            <v>23.85</v>
          </cell>
          <cell r="F1143">
            <v>24.25</v>
          </cell>
          <cell r="G1143">
            <v>24.25</v>
          </cell>
          <cell r="H1143">
            <v>24.8</v>
          </cell>
          <cell r="I1143">
            <v>205</v>
          </cell>
          <cell r="J1143">
            <v>5386.3</v>
          </cell>
          <cell r="K1143">
            <v>43382</v>
          </cell>
          <cell r="L1143">
            <v>8</v>
          </cell>
          <cell r="M1143" t="str">
            <v>INE309M01012</v>
          </cell>
        </row>
        <row r="1144">
          <cell r="A1144" t="str">
            <v>PRESSMN</v>
          </cell>
          <cell r="B1144" t="str">
            <v>EQ</v>
          </cell>
          <cell r="C1144">
            <v>31.35</v>
          </cell>
          <cell r="D1144">
            <v>32.5</v>
          </cell>
          <cell r="E1144">
            <v>30</v>
          </cell>
          <cell r="F1144">
            <v>30.5</v>
          </cell>
          <cell r="G1144">
            <v>30.15</v>
          </cell>
          <cell r="H1144">
            <v>31.35</v>
          </cell>
          <cell r="I1144">
            <v>53643</v>
          </cell>
          <cell r="J1144">
            <v>1635728.55</v>
          </cell>
          <cell r="K1144">
            <v>43382</v>
          </cell>
          <cell r="L1144">
            <v>298</v>
          </cell>
          <cell r="M1144" t="str">
            <v>INE980A01023</v>
          </cell>
        </row>
        <row r="1145">
          <cell r="A1145" t="str">
            <v>PRESTIGE</v>
          </cell>
          <cell r="B1145" t="str">
            <v>EQ</v>
          </cell>
          <cell r="C1145">
            <v>175</v>
          </cell>
          <cell r="D1145">
            <v>175.2</v>
          </cell>
          <cell r="E1145">
            <v>165.5</v>
          </cell>
          <cell r="F1145">
            <v>170.55</v>
          </cell>
          <cell r="G1145">
            <v>171</v>
          </cell>
          <cell r="H1145">
            <v>175.2</v>
          </cell>
          <cell r="I1145">
            <v>467958</v>
          </cell>
          <cell r="J1145">
            <v>79053573.099999994</v>
          </cell>
          <cell r="K1145">
            <v>43382</v>
          </cell>
          <cell r="L1145">
            <v>16484</v>
          </cell>
          <cell r="M1145" t="str">
            <v>INE811K01011</v>
          </cell>
        </row>
        <row r="1146">
          <cell r="A1146" t="str">
            <v>PRICOLLTD</v>
          </cell>
          <cell r="B1146" t="str">
            <v>EQ</v>
          </cell>
          <cell r="C1146">
            <v>47</v>
          </cell>
          <cell r="D1146">
            <v>47.5</v>
          </cell>
          <cell r="E1146">
            <v>45</v>
          </cell>
          <cell r="F1146">
            <v>45.7</v>
          </cell>
          <cell r="G1146">
            <v>45.8</v>
          </cell>
          <cell r="H1146">
            <v>46.65</v>
          </cell>
          <cell r="I1146">
            <v>77148</v>
          </cell>
          <cell r="J1146">
            <v>3558376.95</v>
          </cell>
          <cell r="K1146">
            <v>43382</v>
          </cell>
          <cell r="L1146">
            <v>1241</v>
          </cell>
          <cell r="M1146" t="str">
            <v>INE726V01018</v>
          </cell>
        </row>
        <row r="1147">
          <cell r="A1147" t="str">
            <v>PRIMESECU</v>
          </cell>
          <cell r="B1147" t="str">
            <v>EQ</v>
          </cell>
          <cell r="C1147">
            <v>32.9</v>
          </cell>
          <cell r="D1147">
            <v>35.200000000000003</v>
          </cell>
          <cell r="E1147">
            <v>30.35</v>
          </cell>
          <cell r="F1147">
            <v>34.799999999999997</v>
          </cell>
          <cell r="G1147">
            <v>34</v>
          </cell>
          <cell r="H1147">
            <v>32.299999999999997</v>
          </cell>
          <cell r="I1147">
            <v>363991</v>
          </cell>
          <cell r="J1147">
            <v>11542749.949999999</v>
          </cell>
          <cell r="K1147">
            <v>43382</v>
          </cell>
          <cell r="L1147">
            <v>446</v>
          </cell>
          <cell r="M1147" t="str">
            <v>INE032B01021</v>
          </cell>
        </row>
        <row r="1148">
          <cell r="A1148" t="str">
            <v>PROSEED</v>
          </cell>
          <cell r="B1148" t="str">
            <v>BE</v>
          </cell>
          <cell r="C1148">
            <v>0.45</v>
          </cell>
          <cell r="D1148">
            <v>0.5</v>
          </cell>
          <cell r="E1148">
            <v>0.45</v>
          </cell>
          <cell r="F1148">
            <v>0.45</v>
          </cell>
          <cell r="G1148">
            <v>0.45</v>
          </cell>
          <cell r="H1148">
            <v>0.5</v>
          </cell>
          <cell r="I1148">
            <v>67488</v>
          </cell>
          <cell r="J1148">
            <v>31749.599999999999</v>
          </cell>
          <cell r="K1148">
            <v>43382</v>
          </cell>
          <cell r="L1148">
            <v>27</v>
          </cell>
          <cell r="M1148" t="str">
            <v>INE217G01027</v>
          </cell>
        </row>
        <row r="1149">
          <cell r="A1149" t="str">
            <v>PROVOGE</v>
          </cell>
          <cell r="B1149" t="str">
            <v>EQ</v>
          </cell>
          <cell r="C1149">
            <v>2.4500000000000002</v>
          </cell>
          <cell r="D1149">
            <v>2.6</v>
          </cell>
          <cell r="E1149">
            <v>2.35</v>
          </cell>
          <cell r="F1149">
            <v>2.5</v>
          </cell>
          <cell r="G1149">
            <v>2.4500000000000002</v>
          </cell>
          <cell r="H1149">
            <v>2.6</v>
          </cell>
          <cell r="I1149">
            <v>181909</v>
          </cell>
          <cell r="J1149">
            <v>448553.6</v>
          </cell>
          <cell r="K1149">
            <v>43382</v>
          </cell>
          <cell r="L1149">
            <v>175</v>
          </cell>
          <cell r="M1149" t="str">
            <v>INE968G01033</v>
          </cell>
        </row>
        <row r="1150">
          <cell r="A1150" t="str">
            <v>PROZONINTU</v>
          </cell>
          <cell r="B1150" t="str">
            <v>EQ</v>
          </cell>
          <cell r="C1150">
            <v>27.65</v>
          </cell>
          <cell r="D1150">
            <v>28.4</v>
          </cell>
          <cell r="E1150">
            <v>26.75</v>
          </cell>
          <cell r="F1150">
            <v>27.25</v>
          </cell>
          <cell r="G1150">
            <v>27.45</v>
          </cell>
          <cell r="H1150">
            <v>27.6</v>
          </cell>
          <cell r="I1150">
            <v>116720</v>
          </cell>
          <cell r="J1150">
            <v>3174743.55</v>
          </cell>
          <cell r="K1150">
            <v>43382</v>
          </cell>
          <cell r="L1150">
            <v>880</v>
          </cell>
          <cell r="M1150" t="str">
            <v>INE195N01013</v>
          </cell>
        </row>
        <row r="1151">
          <cell r="A1151" t="str">
            <v>PRSMJOHNSN</v>
          </cell>
          <cell r="B1151" t="str">
            <v>EQ</v>
          </cell>
          <cell r="C1151">
            <v>77</v>
          </cell>
          <cell r="D1151">
            <v>79.7</v>
          </cell>
          <cell r="E1151">
            <v>75.2</v>
          </cell>
          <cell r="F1151">
            <v>78.099999999999994</v>
          </cell>
          <cell r="G1151">
            <v>78</v>
          </cell>
          <cell r="H1151">
            <v>75.2</v>
          </cell>
          <cell r="I1151">
            <v>320236</v>
          </cell>
          <cell r="J1151">
            <v>24882823</v>
          </cell>
          <cell r="K1151">
            <v>43382</v>
          </cell>
          <cell r="L1151">
            <v>2738</v>
          </cell>
          <cell r="M1151" t="str">
            <v>INE010A01011</v>
          </cell>
        </row>
        <row r="1152">
          <cell r="A1152" t="str">
            <v>PSB</v>
          </cell>
          <cell r="B1152" t="str">
            <v>EQ</v>
          </cell>
          <cell r="C1152">
            <v>26.35</v>
          </cell>
          <cell r="D1152">
            <v>26.6</v>
          </cell>
          <cell r="E1152">
            <v>25.05</v>
          </cell>
          <cell r="F1152">
            <v>25.5</v>
          </cell>
          <cell r="G1152">
            <v>25.5</v>
          </cell>
          <cell r="H1152">
            <v>26.15</v>
          </cell>
          <cell r="I1152">
            <v>41432</v>
          </cell>
          <cell r="J1152">
            <v>1063130.7</v>
          </cell>
          <cell r="K1152">
            <v>43382</v>
          </cell>
          <cell r="L1152">
            <v>309</v>
          </cell>
          <cell r="M1152" t="str">
            <v>INE608A01012</v>
          </cell>
        </row>
        <row r="1153">
          <cell r="A1153" t="str">
            <v>PSL</v>
          </cell>
          <cell r="B1153" t="str">
            <v>EQ</v>
          </cell>
          <cell r="C1153">
            <v>1.05</v>
          </cell>
          <cell r="D1153">
            <v>1.1499999999999999</v>
          </cell>
          <cell r="E1153">
            <v>1.05</v>
          </cell>
          <cell r="F1153">
            <v>1.1000000000000001</v>
          </cell>
          <cell r="G1153">
            <v>1.05</v>
          </cell>
          <cell r="H1153">
            <v>1.1000000000000001</v>
          </cell>
          <cell r="I1153">
            <v>102317</v>
          </cell>
          <cell r="J1153">
            <v>110233.05</v>
          </cell>
          <cell r="K1153">
            <v>43382</v>
          </cell>
          <cell r="L1153">
            <v>66</v>
          </cell>
          <cell r="M1153" t="str">
            <v>INE474B01017</v>
          </cell>
        </row>
        <row r="1154">
          <cell r="A1154" t="str">
            <v>PSPPROJECT</v>
          </cell>
          <cell r="B1154" t="str">
            <v>EQ</v>
          </cell>
          <cell r="C1154">
            <v>394.85</v>
          </cell>
          <cell r="D1154">
            <v>406.5</v>
          </cell>
          <cell r="E1154">
            <v>390.55</v>
          </cell>
          <cell r="F1154">
            <v>395.5</v>
          </cell>
          <cell r="G1154">
            <v>395.8</v>
          </cell>
          <cell r="H1154">
            <v>399.7</v>
          </cell>
          <cell r="I1154">
            <v>30752</v>
          </cell>
          <cell r="J1154">
            <v>12273188.85</v>
          </cell>
          <cell r="K1154">
            <v>43382</v>
          </cell>
          <cell r="L1154">
            <v>1213</v>
          </cell>
          <cell r="M1154" t="str">
            <v>INE488V01015</v>
          </cell>
        </row>
        <row r="1155">
          <cell r="A1155" t="str">
            <v>PSUBNKBEES</v>
          </cell>
          <cell r="B1155" t="str">
            <v>EQ</v>
          </cell>
          <cell r="C1155">
            <v>292.3</v>
          </cell>
          <cell r="D1155">
            <v>300.88</v>
          </cell>
          <cell r="E1155">
            <v>273.7</v>
          </cell>
          <cell r="F1155">
            <v>296.95</v>
          </cell>
          <cell r="G1155">
            <v>297</v>
          </cell>
          <cell r="H1155">
            <v>301.33</v>
          </cell>
          <cell r="I1155">
            <v>11856</v>
          </cell>
          <cell r="J1155">
            <v>3477102.35</v>
          </cell>
          <cell r="K1155">
            <v>43382</v>
          </cell>
          <cell r="L1155">
            <v>119</v>
          </cell>
          <cell r="M1155" t="str">
            <v>INF732E01110</v>
          </cell>
        </row>
        <row r="1156">
          <cell r="A1156" t="str">
            <v>PTC</v>
          </cell>
          <cell r="B1156" t="str">
            <v>EQ</v>
          </cell>
          <cell r="C1156">
            <v>67.5</v>
          </cell>
          <cell r="D1156">
            <v>69.150000000000006</v>
          </cell>
          <cell r="E1156">
            <v>66.2</v>
          </cell>
          <cell r="F1156">
            <v>68.150000000000006</v>
          </cell>
          <cell r="G1156">
            <v>68.150000000000006</v>
          </cell>
          <cell r="H1156">
            <v>67.099999999999994</v>
          </cell>
          <cell r="I1156">
            <v>2466768</v>
          </cell>
          <cell r="J1156">
            <v>166842917.80000001</v>
          </cell>
          <cell r="K1156">
            <v>43382</v>
          </cell>
          <cell r="L1156">
            <v>23784</v>
          </cell>
          <cell r="M1156" t="str">
            <v>INE877F01012</v>
          </cell>
        </row>
        <row r="1157">
          <cell r="A1157" t="str">
            <v>PTL</v>
          </cell>
          <cell r="B1157" t="str">
            <v>EQ</v>
          </cell>
          <cell r="C1157">
            <v>42.05</v>
          </cell>
          <cell r="D1157">
            <v>44</v>
          </cell>
          <cell r="E1157">
            <v>40.9</v>
          </cell>
          <cell r="F1157">
            <v>41.75</v>
          </cell>
          <cell r="G1157">
            <v>41.35</v>
          </cell>
          <cell r="H1157">
            <v>42.4</v>
          </cell>
          <cell r="I1157">
            <v>18096</v>
          </cell>
          <cell r="J1157">
            <v>764359.65</v>
          </cell>
          <cell r="K1157">
            <v>43382</v>
          </cell>
          <cell r="L1157">
            <v>156</v>
          </cell>
          <cell r="M1157" t="str">
            <v>INE034D01031</v>
          </cell>
        </row>
        <row r="1158">
          <cell r="A1158" t="str">
            <v>PUNJABCHEM</v>
          </cell>
          <cell r="B1158" t="str">
            <v>EQ</v>
          </cell>
          <cell r="C1158">
            <v>593</v>
          </cell>
          <cell r="D1158">
            <v>608.54999999999995</v>
          </cell>
          <cell r="E1158">
            <v>587</v>
          </cell>
          <cell r="F1158">
            <v>599</v>
          </cell>
          <cell r="G1158">
            <v>605</v>
          </cell>
          <cell r="H1158">
            <v>577.45000000000005</v>
          </cell>
          <cell r="I1158">
            <v>7980</v>
          </cell>
          <cell r="J1158">
            <v>4766205.05</v>
          </cell>
          <cell r="K1158">
            <v>43382</v>
          </cell>
          <cell r="L1158">
            <v>550</v>
          </cell>
          <cell r="M1158" t="str">
            <v>INE277B01014</v>
          </cell>
        </row>
        <row r="1159">
          <cell r="A1159" t="str">
            <v>PUNJLLOYD</v>
          </cell>
          <cell r="B1159" t="str">
            <v>EQ</v>
          </cell>
          <cell r="C1159">
            <v>9.1999999999999993</v>
          </cell>
          <cell r="D1159">
            <v>9.3000000000000007</v>
          </cell>
          <cell r="E1159">
            <v>8.9</v>
          </cell>
          <cell r="F1159">
            <v>9.1</v>
          </cell>
          <cell r="G1159">
            <v>9.15</v>
          </cell>
          <cell r="H1159">
            <v>9.1</v>
          </cell>
          <cell r="I1159">
            <v>416915</v>
          </cell>
          <cell r="J1159">
            <v>3795105.55</v>
          </cell>
          <cell r="K1159">
            <v>43382</v>
          </cell>
          <cell r="L1159">
            <v>1111</v>
          </cell>
          <cell r="M1159" t="str">
            <v>INE701B01021</v>
          </cell>
        </row>
        <row r="1160">
          <cell r="A1160" t="str">
            <v>PURVA</v>
          </cell>
          <cell r="B1160" t="str">
            <v>EQ</v>
          </cell>
          <cell r="C1160">
            <v>68.8</v>
          </cell>
          <cell r="D1160">
            <v>68.849999999999994</v>
          </cell>
          <cell r="E1160">
            <v>66.5</v>
          </cell>
          <cell r="F1160">
            <v>67.05</v>
          </cell>
          <cell r="G1160">
            <v>67</v>
          </cell>
          <cell r="H1160">
            <v>68.400000000000006</v>
          </cell>
          <cell r="I1160">
            <v>89405</v>
          </cell>
          <cell r="J1160">
            <v>6024566.0499999998</v>
          </cell>
          <cell r="K1160">
            <v>43382</v>
          </cell>
          <cell r="L1160">
            <v>1084</v>
          </cell>
          <cell r="M1160" t="str">
            <v>INE323I01011</v>
          </cell>
        </row>
        <row r="1161">
          <cell r="A1161" t="str">
            <v>PVP</v>
          </cell>
          <cell r="B1161" t="str">
            <v>EQ</v>
          </cell>
          <cell r="C1161">
            <v>3.2</v>
          </cell>
          <cell r="D1161">
            <v>3.25</v>
          </cell>
          <cell r="E1161">
            <v>3.1</v>
          </cell>
          <cell r="F1161">
            <v>3.15</v>
          </cell>
          <cell r="G1161">
            <v>3.1</v>
          </cell>
          <cell r="H1161">
            <v>3.2</v>
          </cell>
          <cell r="I1161">
            <v>21498</v>
          </cell>
          <cell r="J1161">
            <v>67707.8</v>
          </cell>
          <cell r="K1161">
            <v>43382</v>
          </cell>
          <cell r="L1161">
            <v>68</v>
          </cell>
          <cell r="M1161" t="str">
            <v>INE362A01016</v>
          </cell>
        </row>
        <row r="1162">
          <cell r="A1162" t="str">
            <v>PVR</v>
          </cell>
          <cell r="B1162" t="str">
            <v>EQ</v>
          </cell>
          <cell r="C1162">
            <v>1189.05</v>
          </cell>
          <cell r="D1162">
            <v>1222.75</v>
          </cell>
          <cell r="E1162">
            <v>1184.4000000000001</v>
          </cell>
          <cell r="F1162">
            <v>1208</v>
          </cell>
          <cell r="G1162">
            <v>1208.95</v>
          </cell>
          <cell r="H1162">
            <v>1179.8</v>
          </cell>
          <cell r="I1162">
            <v>192894</v>
          </cell>
          <cell r="J1162">
            <v>231742500.55000001</v>
          </cell>
          <cell r="K1162">
            <v>43382</v>
          </cell>
          <cell r="L1162">
            <v>18044</v>
          </cell>
          <cell r="M1162" t="str">
            <v>INE191H01014</v>
          </cell>
        </row>
        <row r="1163">
          <cell r="A1163" t="str">
            <v>QGOLDHALF</v>
          </cell>
          <cell r="B1163" t="str">
            <v>EQ</v>
          </cell>
          <cell r="C1163">
            <v>1365.2</v>
          </cell>
          <cell r="D1163">
            <v>1375</v>
          </cell>
          <cell r="E1163">
            <v>1360.15</v>
          </cell>
          <cell r="F1163">
            <v>1374.1</v>
          </cell>
          <cell r="G1163">
            <v>1375</v>
          </cell>
          <cell r="H1163">
            <v>1380</v>
          </cell>
          <cell r="I1163">
            <v>345</v>
          </cell>
          <cell r="J1163">
            <v>472960.1</v>
          </cell>
          <cell r="K1163">
            <v>43382</v>
          </cell>
          <cell r="L1163">
            <v>57</v>
          </cell>
          <cell r="M1163" t="str">
            <v>INF082J01010</v>
          </cell>
        </row>
        <row r="1164">
          <cell r="A1164" t="str">
            <v>QNIFTY</v>
          </cell>
          <cell r="B1164" t="str">
            <v>EQ</v>
          </cell>
          <cell r="C1164">
            <v>1052.5</v>
          </cell>
          <cell r="D1164">
            <v>1052.5</v>
          </cell>
          <cell r="E1164">
            <v>1046.5</v>
          </cell>
          <cell r="F1164">
            <v>1046.5</v>
          </cell>
          <cell r="G1164">
            <v>1046.5</v>
          </cell>
          <cell r="H1164">
            <v>1038.82</v>
          </cell>
          <cell r="I1164">
            <v>9</v>
          </cell>
          <cell r="J1164">
            <v>9448.5</v>
          </cell>
          <cell r="K1164">
            <v>43382</v>
          </cell>
          <cell r="L1164">
            <v>2</v>
          </cell>
          <cell r="M1164" t="str">
            <v>INF082J01028</v>
          </cell>
        </row>
        <row r="1165">
          <cell r="A1165" t="str">
            <v>QUESS</v>
          </cell>
          <cell r="B1165" t="str">
            <v>EQ</v>
          </cell>
          <cell r="C1165">
            <v>748.15</v>
          </cell>
          <cell r="D1165">
            <v>759.6</v>
          </cell>
          <cell r="E1165">
            <v>699.2</v>
          </cell>
          <cell r="F1165">
            <v>721.8</v>
          </cell>
          <cell r="G1165">
            <v>731.35</v>
          </cell>
          <cell r="H1165">
            <v>746.5</v>
          </cell>
          <cell r="I1165">
            <v>290726</v>
          </cell>
          <cell r="J1165">
            <v>207813367.94999999</v>
          </cell>
          <cell r="K1165">
            <v>43382</v>
          </cell>
          <cell r="L1165">
            <v>25383</v>
          </cell>
          <cell r="M1165" t="str">
            <v>INE615P01015</v>
          </cell>
        </row>
        <row r="1166">
          <cell r="A1166" t="str">
            <v>QUICKHEAL</v>
          </cell>
          <cell r="B1166" t="str">
            <v>EQ</v>
          </cell>
          <cell r="C1166">
            <v>186.9</v>
          </cell>
          <cell r="D1166">
            <v>189.7</v>
          </cell>
          <cell r="E1166">
            <v>181.25</v>
          </cell>
          <cell r="F1166">
            <v>184.3</v>
          </cell>
          <cell r="G1166">
            <v>186.15</v>
          </cell>
          <cell r="H1166">
            <v>185.35</v>
          </cell>
          <cell r="I1166">
            <v>134703</v>
          </cell>
          <cell r="J1166">
            <v>24936110.899999999</v>
          </cell>
          <cell r="K1166">
            <v>43382</v>
          </cell>
          <cell r="L1166">
            <v>3024</v>
          </cell>
          <cell r="M1166" t="str">
            <v>INE306L01010</v>
          </cell>
        </row>
        <row r="1167">
          <cell r="A1167" t="str">
            <v>RADAAN</v>
          </cell>
          <cell r="B1167" t="str">
            <v>EQ</v>
          </cell>
          <cell r="C1167">
            <v>1.6</v>
          </cell>
          <cell r="D1167">
            <v>1.6</v>
          </cell>
          <cell r="E1167">
            <v>1.6</v>
          </cell>
          <cell r="F1167">
            <v>1.6</v>
          </cell>
          <cell r="G1167">
            <v>1.6</v>
          </cell>
          <cell r="H1167">
            <v>1.6</v>
          </cell>
          <cell r="I1167">
            <v>400</v>
          </cell>
          <cell r="J1167">
            <v>640</v>
          </cell>
          <cell r="K1167">
            <v>43382</v>
          </cell>
          <cell r="L1167">
            <v>2</v>
          </cell>
          <cell r="M1167" t="str">
            <v>INE874F01027</v>
          </cell>
        </row>
        <row r="1168">
          <cell r="A1168" t="str">
            <v>RADICO</v>
          </cell>
          <cell r="B1168" t="str">
            <v>EQ</v>
          </cell>
          <cell r="C1168">
            <v>310.05</v>
          </cell>
          <cell r="D1168">
            <v>317</v>
          </cell>
          <cell r="E1168">
            <v>297</v>
          </cell>
          <cell r="F1168">
            <v>299.5</v>
          </cell>
          <cell r="G1168">
            <v>299.8</v>
          </cell>
          <cell r="H1168">
            <v>312.45</v>
          </cell>
          <cell r="I1168">
            <v>610891</v>
          </cell>
          <cell r="J1168">
            <v>184923091.80000001</v>
          </cell>
          <cell r="K1168">
            <v>43382</v>
          </cell>
          <cell r="L1168">
            <v>16670</v>
          </cell>
          <cell r="M1168" t="str">
            <v>INE944F01028</v>
          </cell>
        </row>
        <row r="1169">
          <cell r="A1169" t="str">
            <v>RADIOCITY</v>
          </cell>
          <cell r="B1169" t="str">
            <v>EQ</v>
          </cell>
          <cell r="C1169">
            <v>310</v>
          </cell>
          <cell r="D1169">
            <v>329.5</v>
          </cell>
          <cell r="E1169">
            <v>308.10000000000002</v>
          </cell>
          <cell r="F1169">
            <v>319.14999999999998</v>
          </cell>
          <cell r="G1169">
            <v>322</v>
          </cell>
          <cell r="H1169">
            <v>309.60000000000002</v>
          </cell>
          <cell r="I1169">
            <v>92473</v>
          </cell>
          <cell r="J1169">
            <v>29101022.75</v>
          </cell>
          <cell r="K1169">
            <v>43382</v>
          </cell>
          <cell r="L1169">
            <v>1597</v>
          </cell>
          <cell r="M1169" t="str">
            <v>INE919I01016</v>
          </cell>
        </row>
        <row r="1170">
          <cell r="A1170" t="str">
            <v>RAIN</v>
          </cell>
          <cell r="B1170" t="str">
            <v>BE</v>
          </cell>
          <cell r="C1170">
            <v>152</v>
          </cell>
          <cell r="D1170">
            <v>158.80000000000001</v>
          </cell>
          <cell r="E1170">
            <v>151.5</v>
          </cell>
          <cell r="F1170">
            <v>158.80000000000001</v>
          </cell>
          <cell r="G1170">
            <v>158.80000000000001</v>
          </cell>
          <cell r="H1170">
            <v>151.25</v>
          </cell>
          <cell r="I1170">
            <v>304429</v>
          </cell>
          <cell r="J1170">
            <v>47612037.899999999</v>
          </cell>
          <cell r="K1170">
            <v>43382</v>
          </cell>
          <cell r="L1170">
            <v>5190</v>
          </cell>
          <cell r="M1170" t="str">
            <v>INE855B01025</v>
          </cell>
        </row>
        <row r="1171">
          <cell r="A1171" t="str">
            <v>RAINBOWPAP</v>
          </cell>
          <cell r="B1171" t="str">
            <v>BE</v>
          </cell>
          <cell r="C1171">
            <v>1.05</v>
          </cell>
          <cell r="D1171">
            <v>1.1000000000000001</v>
          </cell>
          <cell r="E1171">
            <v>1.05</v>
          </cell>
          <cell r="F1171">
            <v>1.05</v>
          </cell>
          <cell r="G1171">
            <v>1.05</v>
          </cell>
          <cell r="H1171">
            <v>1.1000000000000001</v>
          </cell>
          <cell r="I1171">
            <v>36193</v>
          </cell>
          <cell r="J1171">
            <v>38775.199999999997</v>
          </cell>
          <cell r="K1171">
            <v>43382</v>
          </cell>
          <cell r="L1171">
            <v>43</v>
          </cell>
          <cell r="M1171" t="str">
            <v>INE028D01025</v>
          </cell>
        </row>
        <row r="1172">
          <cell r="A1172" t="str">
            <v>RAJESHEXPO</v>
          </cell>
          <cell r="B1172" t="str">
            <v>EQ</v>
          </cell>
          <cell r="C1172">
            <v>694</v>
          </cell>
          <cell r="D1172">
            <v>696.9</v>
          </cell>
          <cell r="E1172">
            <v>657</v>
          </cell>
          <cell r="F1172">
            <v>662.65</v>
          </cell>
          <cell r="G1172">
            <v>665</v>
          </cell>
          <cell r="H1172">
            <v>689.25</v>
          </cell>
          <cell r="I1172">
            <v>264838</v>
          </cell>
          <cell r="J1172">
            <v>177778682.80000001</v>
          </cell>
          <cell r="K1172">
            <v>43382</v>
          </cell>
          <cell r="L1172">
            <v>9287</v>
          </cell>
          <cell r="M1172" t="str">
            <v>INE343B01030</v>
          </cell>
        </row>
        <row r="1173">
          <cell r="A1173" t="str">
            <v>RAJRAYON</v>
          </cell>
          <cell r="B1173" t="str">
            <v>BE</v>
          </cell>
          <cell r="C1173">
            <v>0.2</v>
          </cell>
          <cell r="D1173">
            <v>0.2</v>
          </cell>
          <cell r="E1173">
            <v>0.1</v>
          </cell>
          <cell r="F1173">
            <v>0.15</v>
          </cell>
          <cell r="G1173">
            <v>0.15</v>
          </cell>
          <cell r="H1173">
            <v>0.15</v>
          </cell>
          <cell r="I1173">
            <v>164701</v>
          </cell>
          <cell r="J1173">
            <v>22313.9</v>
          </cell>
          <cell r="K1173">
            <v>43382</v>
          </cell>
          <cell r="L1173">
            <v>72</v>
          </cell>
          <cell r="M1173" t="str">
            <v>INE533D01024</v>
          </cell>
        </row>
        <row r="1174">
          <cell r="A1174" t="str">
            <v>RAJSREESUG</v>
          </cell>
          <cell r="B1174" t="str">
            <v>BE</v>
          </cell>
          <cell r="C1174">
            <v>22</v>
          </cell>
          <cell r="D1174">
            <v>24.3</v>
          </cell>
          <cell r="E1174">
            <v>22</v>
          </cell>
          <cell r="F1174">
            <v>24.2</v>
          </cell>
          <cell r="G1174">
            <v>24.3</v>
          </cell>
          <cell r="H1174">
            <v>23.15</v>
          </cell>
          <cell r="I1174">
            <v>18278</v>
          </cell>
          <cell r="J1174">
            <v>440200.7</v>
          </cell>
          <cell r="K1174">
            <v>43382</v>
          </cell>
          <cell r="L1174">
            <v>87</v>
          </cell>
          <cell r="M1174" t="str">
            <v>INE562B01019</v>
          </cell>
        </row>
        <row r="1175">
          <cell r="A1175" t="str">
            <v>RAJTV</v>
          </cell>
          <cell r="B1175" t="str">
            <v>EQ</v>
          </cell>
          <cell r="C1175">
            <v>25.3</v>
          </cell>
          <cell r="D1175">
            <v>27.25</v>
          </cell>
          <cell r="E1175">
            <v>24.7</v>
          </cell>
          <cell r="F1175">
            <v>26.85</v>
          </cell>
          <cell r="G1175">
            <v>26.8</v>
          </cell>
          <cell r="H1175">
            <v>26.45</v>
          </cell>
          <cell r="I1175">
            <v>8673</v>
          </cell>
          <cell r="J1175">
            <v>230830.7</v>
          </cell>
          <cell r="K1175">
            <v>43382</v>
          </cell>
          <cell r="L1175">
            <v>116</v>
          </cell>
          <cell r="M1175" t="str">
            <v>INE952H01027</v>
          </cell>
        </row>
        <row r="1176">
          <cell r="A1176" t="str">
            <v>RALLIS</v>
          </cell>
          <cell r="B1176" t="str">
            <v>EQ</v>
          </cell>
          <cell r="C1176">
            <v>172</v>
          </cell>
          <cell r="D1176">
            <v>185.4</v>
          </cell>
          <cell r="E1176">
            <v>169</v>
          </cell>
          <cell r="F1176">
            <v>180.95</v>
          </cell>
          <cell r="G1176">
            <v>183</v>
          </cell>
          <cell r="H1176">
            <v>172.85</v>
          </cell>
          <cell r="I1176">
            <v>247664</v>
          </cell>
          <cell r="J1176">
            <v>44093013.049999997</v>
          </cell>
          <cell r="K1176">
            <v>43382</v>
          </cell>
          <cell r="L1176">
            <v>3007</v>
          </cell>
          <cell r="M1176" t="str">
            <v>INE613A01020</v>
          </cell>
        </row>
        <row r="1177">
          <cell r="A1177" t="str">
            <v>RAMANEWS</v>
          </cell>
          <cell r="B1177" t="str">
            <v>EQ</v>
          </cell>
          <cell r="C1177">
            <v>22</v>
          </cell>
          <cell r="D1177">
            <v>22.75</v>
          </cell>
          <cell r="E1177">
            <v>21.85</v>
          </cell>
          <cell r="F1177">
            <v>22.05</v>
          </cell>
          <cell r="G1177">
            <v>22.15</v>
          </cell>
          <cell r="H1177">
            <v>22.15</v>
          </cell>
          <cell r="I1177">
            <v>25664</v>
          </cell>
          <cell r="J1177">
            <v>567685.80000000005</v>
          </cell>
          <cell r="K1177">
            <v>43382</v>
          </cell>
          <cell r="L1177">
            <v>103</v>
          </cell>
          <cell r="M1177" t="str">
            <v>INE278B01020</v>
          </cell>
        </row>
        <row r="1178">
          <cell r="A1178" t="str">
            <v>RAMASTEEL</v>
          </cell>
          <cell r="B1178" t="str">
            <v>EQ</v>
          </cell>
          <cell r="C1178">
            <v>84.45</v>
          </cell>
          <cell r="D1178">
            <v>90.9</v>
          </cell>
          <cell r="E1178">
            <v>84.45</v>
          </cell>
          <cell r="F1178">
            <v>86.75</v>
          </cell>
          <cell r="G1178">
            <v>88</v>
          </cell>
          <cell r="H1178">
            <v>87.7</v>
          </cell>
          <cell r="I1178">
            <v>75818</v>
          </cell>
          <cell r="J1178">
            <v>6588948.2000000002</v>
          </cell>
          <cell r="K1178">
            <v>43382</v>
          </cell>
          <cell r="L1178">
            <v>249</v>
          </cell>
          <cell r="M1178" t="str">
            <v>INE230R01027</v>
          </cell>
        </row>
        <row r="1179">
          <cell r="A1179" t="str">
            <v>RAMCOCEM</v>
          </cell>
          <cell r="B1179" t="str">
            <v>EQ</v>
          </cell>
          <cell r="C1179">
            <v>612.04999999999995</v>
          </cell>
          <cell r="D1179">
            <v>618</v>
          </cell>
          <cell r="E1179">
            <v>590.79999999999995</v>
          </cell>
          <cell r="F1179">
            <v>602.54999999999995</v>
          </cell>
          <cell r="G1179">
            <v>601</v>
          </cell>
          <cell r="H1179">
            <v>617.79999999999995</v>
          </cell>
          <cell r="I1179">
            <v>251038</v>
          </cell>
          <cell r="J1179">
            <v>150869946.30000001</v>
          </cell>
          <cell r="K1179">
            <v>43382</v>
          </cell>
          <cell r="L1179">
            <v>11763</v>
          </cell>
          <cell r="M1179" t="str">
            <v>INE331A01037</v>
          </cell>
        </row>
        <row r="1180">
          <cell r="A1180" t="str">
            <v>RAMCOIND</v>
          </cell>
          <cell r="B1180" t="str">
            <v>EQ</v>
          </cell>
          <cell r="C1180">
            <v>181.5</v>
          </cell>
          <cell r="D1180">
            <v>181.5</v>
          </cell>
          <cell r="E1180">
            <v>172.1</v>
          </cell>
          <cell r="F1180">
            <v>178.55</v>
          </cell>
          <cell r="G1180">
            <v>180.2</v>
          </cell>
          <cell r="H1180">
            <v>181.4</v>
          </cell>
          <cell r="I1180">
            <v>50602</v>
          </cell>
          <cell r="J1180">
            <v>8961646.5999999996</v>
          </cell>
          <cell r="K1180">
            <v>43382</v>
          </cell>
          <cell r="L1180">
            <v>866</v>
          </cell>
          <cell r="M1180" t="str">
            <v>INE614A01028</v>
          </cell>
        </row>
        <row r="1181">
          <cell r="A1181" t="str">
            <v>RAMCOSYS</v>
          </cell>
          <cell r="B1181" t="str">
            <v>EQ</v>
          </cell>
          <cell r="C1181">
            <v>305</v>
          </cell>
          <cell r="D1181">
            <v>305</v>
          </cell>
          <cell r="E1181">
            <v>290</v>
          </cell>
          <cell r="F1181">
            <v>295.10000000000002</v>
          </cell>
          <cell r="G1181">
            <v>293.5</v>
          </cell>
          <cell r="H1181">
            <v>301.05</v>
          </cell>
          <cell r="I1181">
            <v>12019</v>
          </cell>
          <cell r="J1181">
            <v>3561573.8</v>
          </cell>
          <cell r="K1181">
            <v>43382</v>
          </cell>
          <cell r="L1181">
            <v>490</v>
          </cell>
          <cell r="M1181" t="str">
            <v>INE246B01019</v>
          </cell>
        </row>
        <row r="1182">
          <cell r="A1182" t="str">
            <v>RAMGOPOLY</v>
          </cell>
          <cell r="B1182" t="str">
            <v>BE</v>
          </cell>
          <cell r="C1182">
            <v>3.8</v>
          </cell>
          <cell r="D1182">
            <v>3.8</v>
          </cell>
          <cell r="E1182">
            <v>3.8</v>
          </cell>
          <cell r="F1182">
            <v>3.8</v>
          </cell>
          <cell r="G1182">
            <v>3.8</v>
          </cell>
          <cell r="H1182">
            <v>3.8</v>
          </cell>
          <cell r="I1182">
            <v>10</v>
          </cell>
          <cell r="J1182">
            <v>38</v>
          </cell>
          <cell r="K1182">
            <v>43382</v>
          </cell>
          <cell r="L1182">
            <v>1</v>
          </cell>
          <cell r="M1182" t="str">
            <v>INE410D01017</v>
          </cell>
        </row>
        <row r="1183">
          <cell r="A1183" t="str">
            <v>RAMKY</v>
          </cell>
          <cell r="B1183" t="str">
            <v>EQ</v>
          </cell>
          <cell r="C1183">
            <v>138</v>
          </cell>
          <cell r="D1183">
            <v>138.6</v>
          </cell>
          <cell r="E1183">
            <v>129</v>
          </cell>
          <cell r="F1183">
            <v>132.55000000000001</v>
          </cell>
          <cell r="G1183">
            <v>133</v>
          </cell>
          <cell r="H1183">
            <v>135.5</v>
          </cell>
          <cell r="I1183">
            <v>46846</v>
          </cell>
          <cell r="J1183">
            <v>6184481.0999999996</v>
          </cell>
          <cell r="K1183">
            <v>43382</v>
          </cell>
          <cell r="L1183">
            <v>862</v>
          </cell>
          <cell r="M1183" t="str">
            <v>INE874I01013</v>
          </cell>
        </row>
        <row r="1184">
          <cell r="A1184" t="str">
            <v>RANASUG</v>
          </cell>
          <cell r="B1184" t="str">
            <v>BE</v>
          </cell>
          <cell r="C1184">
            <v>3.7</v>
          </cell>
          <cell r="D1184">
            <v>3.85</v>
          </cell>
          <cell r="E1184">
            <v>3.7</v>
          </cell>
          <cell r="F1184">
            <v>3.8</v>
          </cell>
          <cell r="G1184">
            <v>3.8</v>
          </cell>
          <cell r="H1184">
            <v>3.7</v>
          </cell>
          <cell r="I1184">
            <v>154328</v>
          </cell>
          <cell r="J1184">
            <v>589299.35</v>
          </cell>
          <cell r="K1184">
            <v>43382</v>
          </cell>
          <cell r="L1184">
            <v>199</v>
          </cell>
          <cell r="M1184" t="str">
            <v>INE625B01014</v>
          </cell>
        </row>
        <row r="1185">
          <cell r="A1185" t="str">
            <v>RANEENGINE</v>
          </cell>
          <cell r="B1185" t="str">
            <v>EQ</v>
          </cell>
          <cell r="C1185">
            <v>450.55</v>
          </cell>
          <cell r="D1185">
            <v>464.35</v>
          </cell>
          <cell r="E1185">
            <v>450</v>
          </cell>
          <cell r="F1185">
            <v>450</v>
          </cell>
          <cell r="G1185">
            <v>450</v>
          </cell>
          <cell r="H1185">
            <v>457.35</v>
          </cell>
          <cell r="I1185">
            <v>1148</v>
          </cell>
          <cell r="J1185">
            <v>516860.8</v>
          </cell>
          <cell r="K1185">
            <v>43382</v>
          </cell>
          <cell r="L1185">
            <v>63</v>
          </cell>
          <cell r="M1185" t="str">
            <v>INE222J01013</v>
          </cell>
        </row>
        <row r="1186">
          <cell r="A1186" t="str">
            <v>RANEHOLDIN</v>
          </cell>
          <cell r="B1186" t="str">
            <v>EQ</v>
          </cell>
          <cell r="C1186">
            <v>1504.1</v>
          </cell>
          <cell r="D1186">
            <v>1530</v>
          </cell>
          <cell r="E1186">
            <v>1475</v>
          </cell>
          <cell r="F1186">
            <v>1476.65</v>
          </cell>
          <cell r="G1186">
            <v>1498</v>
          </cell>
          <cell r="H1186">
            <v>1493.35</v>
          </cell>
          <cell r="I1186">
            <v>3126</v>
          </cell>
          <cell r="J1186">
            <v>4640457.0999999996</v>
          </cell>
          <cell r="K1186">
            <v>43382</v>
          </cell>
          <cell r="L1186">
            <v>927</v>
          </cell>
          <cell r="M1186" t="str">
            <v>INE384A01010</v>
          </cell>
        </row>
        <row r="1187">
          <cell r="A1187" t="str">
            <v>RATNAMANI</v>
          </cell>
          <cell r="B1187" t="str">
            <v>EQ</v>
          </cell>
          <cell r="C1187">
            <v>808.35</v>
          </cell>
          <cell r="D1187">
            <v>829.4</v>
          </cell>
          <cell r="E1187">
            <v>785.05</v>
          </cell>
          <cell r="F1187">
            <v>790.85</v>
          </cell>
          <cell r="G1187">
            <v>787</v>
          </cell>
          <cell r="H1187">
            <v>807.6</v>
          </cell>
          <cell r="I1187">
            <v>4606</v>
          </cell>
          <cell r="J1187">
            <v>3691598.95</v>
          </cell>
          <cell r="K1187">
            <v>43382</v>
          </cell>
          <cell r="L1187">
            <v>395</v>
          </cell>
          <cell r="M1187" t="str">
            <v>INE703B01027</v>
          </cell>
        </row>
        <row r="1188">
          <cell r="A1188" t="str">
            <v>RAYMOND</v>
          </cell>
          <cell r="B1188" t="str">
            <v>EQ</v>
          </cell>
          <cell r="C1188">
            <v>635</v>
          </cell>
          <cell r="D1188">
            <v>643.9</v>
          </cell>
          <cell r="E1188">
            <v>593</v>
          </cell>
          <cell r="F1188">
            <v>600.45000000000005</v>
          </cell>
          <cell r="G1188">
            <v>598</v>
          </cell>
          <cell r="H1188">
            <v>632.9</v>
          </cell>
          <cell r="I1188">
            <v>837123</v>
          </cell>
          <cell r="J1188">
            <v>511451133.35000002</v>
          </cell>
          <cell r="K1188">
            <v>43382</v>
          </cell>
          <cell r="L1188">
            <v>18052</v>
          </cell>
          <cell r="M1188" t="str">
            <v>INE301A01014</v>
          </cell>
        </row>
        <row r="1189">
          <cell r="A1189" t="str">
            <v>RBL</v>
          </cell>
          <cell r="B1189" t="str">
            <v>EQ</v>
          </cell>
          <cell r="C1189">
            <v>543</v>
          </cell>
          <cell r="D1189">
            <v>560.20000000000005</v>
          </cell>
          <cell r="E1189">
            <v>512.20000000000005</v>
          </cell>
          <cell r="F1189">
            <v>531.1</v>
          </cell>
          <cell r="G1189">
            <v>513</v>
          </cell>
          <cell r="H1189">
            <v>548.4</v>
          </cell>
          <cell r="I1189">
            <v>7813</v>
          </cell>
          <cell r="J1189">
            <v>4243076.8</v>
          </cell>
          <cell r="K1189">
            <v>43382</v>
          </cell>
          <cell r="L1189">
            <v>908</v>
          </cell>
          <cell r="M1189" t="str">
            <v>INE244J01017</v>
          </cell>
        </row>
        <row r="1190">
          <cell r="A1190" t="str">
            <v>RBLBANK</v>
          </cell>
          <cell r="B1190" t="str">
            <v>EQ</v>
          </cell>
          <cell r="C1190">
            <v>499</v>
          </cell>
          <cell r="D1190">
            <v>505</v>
          </cell>
          <cell r="E1190">
            <v>495.1</v>
          </cell>
          <cell r="F1190">
            <v>499.75</v>
          </cell>
          <cell r="G1190">
            <v>499.7</v>
          </cell>
          <cell r="H1190">
            <v>495.1</v>
          </cell>
          <cell r="I1190">
            <v>1089914</v>
          </cell>
          <cell r="J1190">
            <v>546140554.60000002</v>
          </cell>
          <cell r="K1190">
            <v>43382</v>
          </cell>
          <cell r="L1190">
            <v>22942</v>
          </cell>
          <cell r="M1190" t="str">
            <v>INE976G01028</v>
          </cell>
        </row>
        <row r="1191">
          <cell r="A1191" t="str">
            <v>RCF</v>
          </cell>
          <cell r="B1191" t="str">
            <v>EQ</v>
          </cell>
          <cell r="C1191">
            <v>56.7</v>
          </cell>
          <cell r="D1191">
            <v>57.25</v>
          </cell>
          <cell r="E1191">
            <v>54.75</v>
          </cell>
          <cell r="F1191">
            <v>55.75</v>
          </cell>
          <cell r="G1191">
            <v>56</v>
          </cell>
          <cell r="H1191">
            <v>56.45</v>
          </cell>
          <cell r="I1191">
            <v>962876</v>
          </cell>
          <cell r="J1191">
            <v>53901092.350000001</v>
          </cell>
          <cell r="K1191">
            <v>43382</v>
          </cell>
          <cell r="L1191">
            <v>5391</v>
          </cell>
          <cell r="M1191" t="str">
            <v>INE027A01015</v>
          </cell>
        </row>
        <row r="1192">
          <cell r="A1192" t="str">
            <v>RCOM</v>
          </cell>
          <cell r="B1192" t="str">
            <v>EQ</v>
          </cell>
          <cell r="C1192">
            <v>11.05</v>
          </cell>
          <cell r="D1192">
            <v>11.3</v>
          </cell>
          <cell r="E1192">
            <v>10.6</v>
          </cell>
          <cell r="F1192">
            <v>11.05</v>
          </cell>
          <cell r="G1192">
            <v>11.1</v>
          </cell>
          <cell r="H1192">
            <v>11.05</v>
          </cell>
          <cell r="I1192">
            <v>62414174</v>
          </cell>
          <cell r="J1192">
            <v>686497508.95000005</v>
          </cell>
          <cell r="K1192">
            <v>43382</v>
          </cell>
          <cell r="L1192">
            <v>34145</v>
          </cell>
          <cell r="M1192" t="str">
            <v>INE330H01018</v>
          </cell>
        </row>
        <row r="1193">
          <cell r="A1193" t="str">
            <v>RECLTD</v>
          </cell>
          <cell r="B1193" t="str">
            <v>EQ</v>
          </cell>
          <cell r="C1193">
            <v>101</v>
          </cell>
          <cell r="D1193">
            <v>102.4</v>
          </cell>
          <cell r="E1193">
            <v>97.2</v>
          </cell>
          <cell r="F1193">
            <v>99.15</v>
          </cell>
          <cell r="G1193">
            <v>99.2</v>
          </cell>
          <cell r="H1193">
            <v>100.7</v>
          </cell>
          <cell r="I1193">
            <v>5819789</v>
          </cell>
          <cell r="J1193">
            <v>579406858.60000002</v>
          </cell>
          <cell r="K1193">
            <v>43382</v>
          </cell>
          <cell r="L1193">
            <v>35015</v>
          </cell>
          <cell r="M1193" t="str">
            <v>INE020B01018</v>
          </cell>
        </row>
        <row r="1194">
          <cell r="A1194" t="str">
            <v>REDINGTON</v>
          </cell>
          <cell r="B1194" t="str">
            <v>EQ</v>
          </cell>
          <cell r="C1194">
            <v>88.15</v>
          </cell>
          <cell r="D1194">
            <v>89.35</v>
          </cell>
          <cell r="E1194">
            <v>86.85</v>
          </cell>
          <cell r="F1194">
            <v>88.1</v>
          </cell>
          <cell r="G1194">
            <v>88.45</v>
          </cell>
          <cell r="H1194">
            <v>89</v>
          </cell>
          <cell r="I1194">
            <v>142085</v>
          </cell>
          <cell r="J1194">
            <v>12518235.199999999</v>
          </cell>
          <cell r="K1194">
            <v>43382</v>
          </cell>
          <cell r="L1194">
            <v>5422</v>
          </cell>
          <cell r="M1194" t="str">
            <v>INE891D01026</v>
          </cell>
        </row>
        <row r="1195">
          <cell r="A1195" t="str">
            <v>REFEX</v>
          </cell>
          <cell r="B1195" t="str">
            <v>BE</v>
          </cell>
          <cell r="C1195">
            <v>15</v>
          </cell>
          <cell r="D1195">
            <v>15</v>
          </cell>
          <cell r="E1195">
            <v>14.05</v>
          </cell>
          <cell r="F1195">
            <v>14.1</v>
          </cell>
          <cell r="G1195">
            <v>14.1</v>
          </cell>
          <cell r="H1195">
            <v>14.4</v>
          </cell>
          <cell r="I1195">
            <v>6178</v>
          </cell>
          <cell r="J1195">
            <v>89693.45</v>
          </cell>
          <cell r="K1195">
            <v>43382</v>
          </cell>
          <cell r="L1195">
            <v>23</v>
          </cell>
          <cell r="M1195" t="str">
            <v>INE056I01017</v>
          </cell>
        </row>
        <row r="1196">
          <cell r="A1196" t="str">
            <v>REGENCERAM</v>
          </cell>
          <cell r="B1196" t="str">
            <v>BE</v>
          </cell>
          <cell r="C1196">
            <v>3.15</v>
          </cell>
          <cell r="D1196">
            <v>3.15</v>
          </cell>
          <cell r="E1196">
            <v>2.9</v>
          </cell>
          <cell r="F1196">
            <v>2.9</v>
          </cell>
          <cell r="G1196">
            <v>2.9</v>
          </cell>
          <cell r="H1196">
            <v>3.05</v>
          </cell>
          <cell r="I1196">
            <v>1501</v>
          </cell>
          <cell r="J1196">
            <v>4602.8500000000004</v>
          </cell>
          <cell r="K1196">
            <v>43382</v>
          </cell>
          <cell r="L1196">
            <v>6</v>
          </cell>
          <cell r="M1196" t="str">
            <v>INE277C01012</v>
          </cell>
        </row>
        <row r="1197">
          <cell r="A1197" t="str">
            <v>RELAXO</v>
          </cell>
          <cell r="B1197" t="str">
            <v>EQ</v>
          </cell>
          <cell r="C1197">
            <v>694</v>
          </cell>
          <cell r="D1197">
            <v>714.2</v>
          </cell>
          <cell r="E1197">
            <v>691</v>
          </cell>
          <cell r="F1197">
            <v>699.65</v>
          </cell>
          <cell r="G1197">
            <v>705</v>
          </cell>
          <cell r="H1197">
            <v>698.45</v>
          </cell>
          <cell r="I1197">
            <v>50651</v>
          </cell>
          <cell r="J1197">
            <v>35557229.799999997</v>
          </cell>
          <cell r="K1197">
            <v>43382</v>
          </cell>
          <cell r="L1197">
            <v>2954</v>
          </cell>
          <cell r="M1197" t="str">
            <v>INE131B01039</v>
          </cell>
        </row>
        <row r="1198">
          <cell r="A1198" t="str">
            <v>RELCAPITAL</v>
          </cell>
          <cell r="B1198" t="str">
            <v>EQ</v>
          </cell>
          <cell r="C1198">
            <v>226</v>
          </cell>
          <cell r="D1198">
            <v>243.5</v>
          </cell>
          <cell r="E1198">
            <v>226</v>
          </cell>
          <cell r="F1198">
            <v>236.75</v>
          </cell>
          <cell r="G1198">
            <v>236.25</v>
          </cell>
          <cell r="H1198">
            <v>235.1</v>
          </cell>
          <cell r="I1198">
            <v>12183930</v>
          </cell>
          <cell r="J1198">
            <v>2864897118.25</v>
          </cell>
          <cell r="K1198">
            <v>43382</v>
          </cell>
          <cell r="L1198">
            <v>103236</v>
          </cell>
          <cell r="M1198" t="str">
            <v>INE013A01015</v>
          </cell>
        </row>
        <row r="1199">
          <cell r="A1199" t="str">
            <v>RELCNX100</v>
          </cell>
          <cell r="B1199" t="str">
            <v>EQ</v>
          </cell>
          <cell r="C1199">
            <v>109.47</v>
          </cell>
          <cell r="D1199">
            <v>109.6</v>
          </cell>
          <cell r="E1199">
            <v>107.16</v>
          </cell>
          <cell r="F1199">
            <v>109.12</v>
          </cell>
          <cell r="G1199">
            <v>109.6</v>
          </cell>
          <cell r="H1199">
            <v>107</v>
          </cell>
          <cell r="I1199">
            <v>30</v>
          </cell>
          <cell r="J1199">
            <v>3261.4</v>
          </cell>
          <cell r="K1199">
            <v>43382</v>
          </cell>
          <cell r="L1199">
            <v>10</v>
          </cell>
          <cell r="M1199" t="str">
            <v>INF204K014N5</v>
          </cell>
        </row>
        <row r="1200">
          <cell r="A1200" t="str">
            <v>RELCONS</v>
          </cell>
          <cell r="B1200" t="str">
            <v>EQ</v>
          </cell>
          <cell r="C1200">
            <v>50.8</v>
          </cell>
          <cell r="D1200">
            <v>50.8</v>
          </cell>
          <cell r="E1200">
            <v>46.05</v>
          </cell>
          <cell r="F1200">
            <v>46.6</v>
          </cell>
          <cell r="G1200">
            <v>46.6</v>
          </cell>
          <cell r="H1200">
            <v>47.5</v>
          </cell>
          <cell r="I1200">
            <v>1483</v>
          </cell>
          <cell r="J1200">
            <v>69483.16</v>
          </cell>
          <cell r="K1200">
            <v>43382</v>
          </cell>
          <cell r="L1200">
            <v>38</v>
          </cell>
          <cell r="M1200" t="str">
            <v>INF204KA1LD7</v>
          </cell>
        </row>
        <row r="1201">
          <cell r="A1201" t="str">
            <v>RELDIVOPP</v>
          </cell>
          <cell r="B1201" t="str">
            <v>EQ</v>
          </cell>
          <cell r="C1201">
            <v>28.36</v>
          </cell>
          <cell r="D1201">
            <v>28.4</v>
          </cell>
          <cell r="E1201">
            <v>27.96</v>
          </cell>
          <cell r="F1201">
            <v>28.02</v>
          </cell>
          <cell r="G1201">
            <v>28.02</v>
          </cell>
          <cell r="H1201">
            <v>28.2</v>
          </cell>
          <cell r="I1201">
            <v>250</v>
          </cell>
          <cell r="J1201">
            <v>7007.08</v>
          </cell>
          <cell r="K1201">
            <v>43382</v>
          </cell>
          <cell r="L1201">
            <v>8</v>
          </cell>
          <cell r="M1201" t="str">
            <v>INF204KA1MS3</v>
          </cell>
        </row>
        <row r="1202">
          <cell r="A1202" t="str">
            <v>RELIANCE</v>
          </cell>
          <cell r="B1202" t="str">
            <v>EQ</v>
          </cell>
          <cell r="C1202">
            <v>1121.6500000000001</v>
          </cell>
          <cell r="D1202">
            <v>1123.3</v>
          </cell>
          <cell r="E1202">
            <v>1081.2</v>
          </cell>
          <cell r="F1202">
            <v>1090.05</v>
          </cell>
          <cell r="G1202">
            <v>1083</v>
          </cell>
          <cell r="H1202">
            <v>1109.4000000000001</v>
          </cell>
          <cell r="I1202">
            <v>10991196</v>
          </cell>
          <cell r="J1202">
            <v>12147885881.799999</v>
          </cell>
          <cell r="K1202">
            <v>43382</v>
          </cell>
          <cell r="L1202">
            <v>247463</v>
          </cell>
          <cell r="M1202" t="str">
            <v>INE002A01018</v>
          </cell>
        </row>
        <row r="1203">
          <cell r="A1203" t="str">
            <v>RELIGARE</v>
          </cell>
          <cell r="B1203" t="str">
            <v>EQ</v>
          </cell>
          <cell r="C1203">
            <v>35.75</v>
          </cell>
          <cell r="D1203">
            <v>36</v>
          </cell>
          <cell r="E1203">
            <v>33</v>
          </cell>
          <cell r="F1203">
            <v>33.35</v>
          </cell>
          <cell r="G1203">
            <v>33.299999999999997</v>
          </cell>
          <cell r="H1203">
            <v>35.450000000000003</v>
          </cell>
          <cell r="I1203">
            <v>369578</v>
          </cell>
          <cell r="J1203">
            <v>12575485.65</v>
          </cell>
          <cell r="K1203">
            <v>43382</v>
          </cell>
          <cell r="L1203">
            <v>2307</v>
          </cell>
          <cell r="M1203" t="str">
            <v>INE621H01010</v>
          </cell>
        </row>
        <row r="1204">
          <cell r="A1204" t="str">
            <v>RELINFRA</v>
          </cell>
          <cell r="B1204" t="str">
            <v>EQ</v>
          </cell>
          <cell r="C1204">
            <v>280</v>
          </cell>
          <cell r="D1204">
            <v>302.7</v>
          </cell>
          <cell r="E1204">
            <v>280</v>
          </cell>
          <cell r="F1204">
            <v>295.64999999999998</v>
          </cell>
          <cell r="G1204">
            <v>294.3</v>
          </cell>
          <cell r="H1204">
            <v>286.7</v>
          </cell>
          <cell r="I1204">
            <v>4814210</v>
          </cell>
          <cell r="J1204">
            <v>1407517469.2</v>
          </cell>
          <cell r="K1204">
            <v>43382</v>
          </cell>
          <cell r="L1204">
            <v>50778</v>
          </cell>
          <cell r="M1204" t="str">
            <v>INE036A01016</v>
          </cell>
        </row>
        <row r="1205">
          <cell r="A1205" t="str">
            <v>RELNV20</v>
          </cell>
          <cell r="B1205" t="str">
            <v>EQ</v>
          </cell>
          <cell r="C1205">
            <v>538</v>
          </cell>
          <cell r="D1205">
            <v>538</v>
          </cell>
          <cell r="E1205">
            <v>524.89</v>
          </cell>
          <cell r="F1205">
            <v>526.20000000000005</v>
          </cell>
          <cell r="G1205">
            <v>526.34</v>
          </cell>
          <cell r="H1205">
            <v>532.78</v>
          </cell>
          <cell r="I1205">
            <v>1234</v>
          </cell>
          <cell r="J1205">
            <v>650318.43999999994</v>
          </cell>
          <cell r="K1205">
            <v>43382</v>
          </cell>
          <cell r="L1205">
            <v>64</v>
          </cell>
          <cell r="M1205" t="str">
            <v>INF204KA17D8</v>
          </cell>
        </row>
        <row r="1206">
          <cell r="A1206" t="str">
            <v>REMSONSIND</v>
          </cell>
          <cell r="B1206" t="str">
            <v>EQ</v>
          </cell>
          <cell r="C1206">
            <v>143</v>
          </cell>
          <cell r="D1206">
            <v>144.5</v>
          </cell>
          <cell r="E1206">
            <v>128</v>
          </cell>
          <cell r="F1206">
            <v>137.44999999999999</v>
          </cell>
          <cell r="G1206">
            <v>144.5</v>
          </cell>
          <cell r="H1206">
            <v>136.85</v>
          </cell>
          <cell r="I1206">
            <v>5191</v>
          </cell>
          <cell r="J1206">
            <v>702670.35</v>
          </cell>
          <cell r="K1206">
            <v>43382</v>
          </cell>
          <cell r="L1206">
            <v>126</v>
          </cell>
          <cell r="M1206" t="str">
            <v>INE474C01015</v>
          </cell>
        </row>
        <row r="1207">
          <cell r="A1207" t="str">
            <v>RENUKA</v>
          </cell>
          <cell r="B1207" t="str">
            <v>EQ</v>
          </cell>
          <cell r="C1207">
            <v>12.15</v>
          </cell>
          <cell r="D1207">
            <v>12.35</v>
          </cell>
          <cell r="E1207">
            <v>12</v>
          </cell>
          <cell r="F1207">
            <v>12.15</v>
          </cell>
          <cell r="G1207">
            <v>12.25</v>
          </cell>
          <cell r="H1207">
            <v>11.8</v>
          </cell>
          <cell r="I1207">
            <v>1129639</v>
          </cell>
          <cell r="J1207">
            <v>13828251.65</v>
          </cell>
          <cell r="K1207">
            <v>43382</v>
          </cell>
          <cell r="L1207">
            <v>1544</v>
          </cell>
          <cell r="M1207" t="str">
            <v>INE087H01022</v>
          </cell>
        </row>
        <row r="1208">
          <cell r="A1208" t="str">
            <v>REPCOHOME</v>
          </cell>
          <cell r="B1208" t="str">
            <v>EQ</v>
          </cell>
          <cell r="C1208">
            <v>379.9</v>
          </cell>
          <cell r="D1208">
            <v>393.15</v>
          </cell>
          <cell r="E1208">
            <v>365.05</v>
          </cell>
          <cell r="F1208">
            <v>367.9</v>
          </cell>
          <cell r="G1208">
            <v>369</v>
          </cell>
          <cell r="H1208">
            <v>378.15</v>
          </cell>
          <cell r="I1208">
            <v>300765</v>
          </cell>
          <cell r="J1208">
            <v>113311421.8</v>
          </cell>
          <cell r="K1208">
            <v>43382</v>
          </cell>
          <cell r="L1208">
            <v>7754</v>
          </cell>
          <cell r="M1208" t="str">
            <v>INE612J01015</v>
          </cell>
        </row>
        <row r="1209">
          <cell r="A1209" t="str">
            <v>REPRO</v>
          </cell>
          <cell r="B1209" t="str">
            <v>EQ</v>
          </cell>
          <cell r="C1209">
            <v>545</v>
          </cell>
          <cell r="D1209">
            <v>562.95000000000005</v>
          </cell>
          <cell r="E1209">
            <v>532.15</v>
          </cell>
          <cell r="F1209">
            <v>535.35</v>
          </cell>
          <cell r="G1209">
            <v>532.20000000000005</v>
          </cell>
          <cell r="H1209">
            <v>542.29999999999995</v>
          </cell>
          <cell r="I1209">
            <v>1444</v>
          </cell>
          <cell r="J1209">
            <v>784653.55</v>
          </cell>
          <cell r="K1209">
            <v>43382</v>
          </cell>
          <cell r="L1209">
            <v>332</v>
          </cell>
          <cell r="M1209" t="str">
            <v>INE461B01014</v>
          </cell>
        </row>
        <row r="1210">
          <cell r="A1210" t="str">
            <v>RESPONIND</v>
          </cell>
          <cell r="B1210" t="str">
            <v>EQ</v>
          </cell>
          <cell r="C1210">
            <v>74.95</v>
          </cell>
          <cell r="D1210">
            <v>74.95</v>
          </cell>
          <cell r="E1210">
            <v>69</v>
          </cell>
          <cell r="F1210">
            <v>69.05</v>
          </cell>
          <cell r="G1210">
            <v>69</v>
          </cell>
          <cell r="H1210">
            <v>71.45</v>
          </cell>
          <cell r="I1210">
            <v>1466</v>
          </cell>
          <cell r="J1210">
            <v>101864.25</v>
          </cell>
          <cell r="K1210">
            <v>43382</v>
          </cell>
          <cell r="L1210">
            <v>56</v>
          </cell>
          <cell r="M1210" t="str">
            <v>INE688D01026</v>
          </cell>
        </row>
        <row r="1211">
          <cell r="A1211" t="str">
            <v>REVATHI</v>
          </cell>
          <cell r="B1211" t="str">
            <v>EQ</v>
          </cell>
          <cell r="C1211">
            <v>412.45</v>
          </cell>
          <cell r="D1211">
            <v>412.45</v>
          </cell>
          <cell r="E1211">
            <v>392.5</v>
          </cell>
          <cell r="F1211">
            <v>402.15</v>
          </cell>
          <cell r="G1211">
            <v>400</v>
          </cell>
          <cell r="H1211">
            <v>410.4</v>
          </cell>
          <cell r="I1211">
            <v>476</v>
          </cell>
          <cell r="J1211">
            <v>192900.7</v>
          </cell>
          <cell r="K1211">
            <v>43382</v>
          </cell>
          <cell r="L1211">
            <v>38</v>
          </cell>
          <cell r="M1211" t="str">
            <v>INE617A01013</v>
          </cell>
        </row>
        <row r="1212">
          <cell r="A1212" t="str">
            <v>RHFL</v>
          </cell>
          <cell r="B1212" t="str">
            <v>EQ</v>
          </cell>
          <cell r="C1212">
            <v>42.1</v>
          </cell>
          <cell r="D1212">
            <v>42.7</v>
          </cell>
          <cell r="E1212">
            <v>40.549999999999997</v>
          </cell>
          <cell r="F1212">
            <v>42.2</v>
          </cell>
          <cell r="G1212">
            <v>41.5</v>
          </cell>
          <cell r="H1212">
            <v>40.950000000000003</v>
          </cell>
          <cell r="I1212">
            <v>501901</v>
          </cell>
          <cell r="J1212">
            <v>20976099.550000001</v>
          </cell>
          <cell r="K1212">
            <v>43382</v>
          </cell>
          <cell r="L1212">
            <v>3090</v>
          </cell>
          <cell r="M1212" t="str">
            <v>INE217K01011</v>
          </cell>
        </row>
        <row r="1213">
          <cell r="A1213" t="str">
            <v>RICOAUTO</v>
          </cell>
          <cell r="B1213" t="str">
            <v>EQ</v>
          </cell>
          <cell r="C1213">
            <v>65</v>
          </cell>
          <cell r="D1213">
            <v>65.349999999999994</v>
          </cell>
          <cell r="E1213">
            <v>61.45</v>
          </cell>
          <cell r="F1213">
            <v>63.4</v>
          </cell>
          <cell r="G1213">
            <v>64</v>
          </cell>
          <cell r="H1213">
            <v>63.85</v>
          </cell>
          <cell r="I1213">
            <v>190312</v>
          </cell>
          <cell r="J1213">
            <v>11945469.65</v>
          </cell>
          <cell r="K1213">
            <v>43382</v>
          </cell>
          <cell r="L1213">
            <v>2016</v>
          </cell>
          <cell r="M1213" t="str">
            <v>INE209B01025</v>
          </cell>
        </row>
        <row r="1214">
          <cell r="A1214" t="str">
            <v>RIIL</v>
          </cell>
          <cell r="B1214" t="str">
            <v>EQ</v>
          </cell>
          <cell r="C1214">
            <v>314.85000000000002</v>
          </cell>
          <cell r="D1214">
            <v>320.60000000000002</v>
          </cell>
          <cell r="E1214">
            <v>310.5</v>
          </cell>
          <cell r="F1214">
            <v>314.75</v>
          </cell>
          <cell r="G1214">
            <v>314.25</v>
          </cell>
          <cell r="H1214">
            <v>312.95</v>
          </cell>
          <cell r="I1214">
            <v>199400</v>
          </cell>
          <cell r="J1214">
            <v>62732699.5</v>
          </cell>
          <cell r="K1214">
            <v>43382</v>
          </cell>
          <cell r="L1214">
            <v>5717</v>
          </cell>
          <cell r="M1214" t="str">
            <v>INE046A01015</v>
          </cell>
        </row>
        <row r="1215">
          <cell r="A1215" t="str">
            <v>RITES</v>
          </cell>
          <cell r="B1215" t="str">
            <v>EQ</v>
          </cell>
          <cell r="C1215">
            <v>234.25</v>
          </cell>
          <cell r="D1215">
            <v>234.5</v>
          </cell>
          <cell r="E1215">
            <v>225.05</v>
          </cell>
          <cell r="F1215">
            <v>227.6</v>
          </cell>
          <cell r="G1215">
            <v>228</v>
          </cell>
          <cell r="H1215">
            <v>232.3</v>
          </cell>
          <cell r="I1215">
            <v>230992</v>
          </cell>
          <cell r="J1215">
            <v>53120487.100000001</v>
          </cell>
          <cell r="K1215">
            <v>43382</v>
          </cell>
          <cell r="L1215">
            <v>5145</v>
          </cell>
          <cell r="M1215" t="str">
            <v>INE320J01015</v>
          </cell>
        </row>
        <row r="1216">
          <cell r="A1216" t="str">
            <v>RJL</v>
          </cell>
          <cell r="B1216" t="str">
            <v>EQ</v>
          </cell>
          <cell r="C1216">
            <v>272</v>
          </cell>
          <cell r="D1216">
            <v>277.75</v>
          </cell>
          <cell r="E1216">
            <v>267.05</v>
          </cell>
          <cell r="F1216">
            <v>268.95</v>
          </cell>
          <cell r="G1216">
            <v>269</v>
          </cell>
          <cell r="H1216">
            <v>272.89999999999998</v>
          </cell>
          <cell r="I1216">
            <v>786</v>
          </cell>
          <cell r="J1216">
            <v>212870.95</v>
          </cell>
          <cell r="K1216">
            <v>43382</v>
          </cell>
          <cell r="L1216">
            <v>27</v>
          </cell>
          <cell r="M1216" t="str">
            <v>INE722H01016</v>
          </cell>
        </row>
        <row r="1217">
          <cell r="A1217" t="str">
            <v>RKDL</v>
          </cell>
          <cell r="B1217" t="str">
            <v>BE</v>
          </cell>
          <cell r="C1217">
            <v>11.15</v>
          </cell>
          <cell r="D1217">
            <v>11.9</v>
          </cell>
          <cell r="E1217">
            <v>11</v>
          </cell>
          <cell r="F1217">
            <v>11.65</v>
          </cell>
          <cell r="G1217">
            <v>11.65</v>
          </cell>
          <cell r="H1217">
            <v>11.55</v>
          </cell>
          <cell r="I1217">
            <v>5529</v>
          </cell>
          <cell r="J1217">
            <v>62518</v>
          </cell>
          <cell r="K1217">
            <v>43382</v>
          </cell>
          <cell r="L1217">
            <v>32</v>
          </cell>
          <cell r="M1217" t="str">
            <v>INE722J01012</v>
          </cell>
        </row>
        <row r="1218">
          <cell r="A1218" t="str">
            <v>RKFORGE</v>
          </cell>
          <cell r="B1218" t="str">
            <v>EQ</v>
          </cell>
          <cell r="C1218">
            <v>552.20000000000005</v>
          </cell>
          <cell r="D1218">
            <v>558.54999999999995</v>
          </cell>
          <cell r="E1218">
            <v>525</v>
          </cell>
          <cell r="F1218">
            <v>555.4</v>
          </cell>
          <cell r="G1218">
            <v>550.1</v>
          </cell>
          <cell r="H1218">
            <v>551.5</v>
          </cell>
          <cell r="I1218">
            <v>15334</v>
          </cell>
          <cell r="J1218">
            <v>8311991.2999999998</v>
          </cell>
          <cell r="K1218">
            <v>43382</v>
          </cell>
          <cell r="L1218">
            <v>1468</v>
          </cell>
          <cell r="M1218" t="str">
            <v>INE399G01015</v>
          </cell>
        </row>
        <row r="1219">
          <cell r="A1219" t="str">
            <v>RMCL</v>
          </cell>
          <cell r="B1219" t="str">
            <v>EQ</v>
          </cell>
          <cell r="C1219">
            <v>35.5</v>
          </cell>
          <cell r="D1219">
            <v>35.5</v>
          </cell>
          <cell r="E1219">
            <v>33.25</v>
          </cell>
          <cell r="F1219">
            <v>33.450000000000003</v>
          </cell>
          <cell r="G1219">
            <v>33.450000000000003</v>
          </cell>
          <cell r="H1219">
            <v>34.15</v>
          </cell>
          <cell r="I1219">
            <v>214278</v>
          </cell>
          <cell r="J1219">
            <v>7288173.25</v>
          </cell>
          <cell r="K1219">
            <v>43382</v>
          </cell>
          <cell r="L1219">
            <v>805</v>
          </cell>
          <cell r="M1219" t="str">
            <v>INE172H01014</v>
          </cell>
        </row>
        <row r="1220">
          <cell r="A1220" t="str">
            <v>RML</v>
          </cell>
          <cell r="B1220" t="str">
            <v>EQ</v>
          </cell>
          <cell r="C1220">
            <v>450.2</v>
          </cell>
          <cell r="D1220">
            <v>463</v>
          </cell>
          <cell r="E1220">
            <v>420.65</v>
          </cell>
          <cell r="F1220">
            <v>433.45</v>
          </cell>
          <cell r="G1220">
            <v>430</v>
          </cell>
          <cell r="H1220">
            <v>449.65</v>
          </cell>
          <cell r="I1220">
            <v>13265</v>
          </cell>
          <cell r="J1220">
            <v>5761232.7999999998</v>
          </cell>
          <cell r="K1220">
            <v>43382</v>
          </cell>
          <cell r="L1220">
            <v>685</v>
          </cell>
          <cell r="M1220" t="str">
            <v>INE050H01012</v>
          </cell>
        </row>
        <row r="1221">
          <cell r="A1221" t="str">
            <v>RNAM</v>
          </cell>
          <cell r="B1221" t="str">
            <v>EQ</v>
          </cell>
          <cell r="C1221">
            <v>149.5</v>
          </cell>
          <cell r="D1221">
            <v>155.94999999999999</v>
          </cell>
          <cell r="E1221">
            <v>142.6</v>
          </cell>
          <cell r="F1221">
            <v>147.9</v>
          </cell>
          <cell r="G1221">
            <v>149.9</v>
          </cell>
          <cell r="H1221">
            <v>147.9</v>
          </cell>
          <cell r="I1221">
            <v>303166</v>
          </cell>
          <cell r="J1221">
            <v>45235557.350000001</v>
          </cell>
          <cell r="K1221">
            <v>43382</v>
          </cell>
          <cell r="L1221">
            <v>10434</v>
          </cell>
          <cell r="M1221" t="str">
            <v>INE298J01013</v>
          </cell>
        </row>
        <row r="1222">
          <cell r="A1222" t="str">
            <v>RNAVAL</v>
          </cell>
          <cell r="B1222" t="str">
            <v>EQ</v>
          </cell>
          <cell r="C1222">
            <v>11.7</v>
          </cell>
          <cell r="D1222">
            <v>11.7</v>
          </cell>
          <cell r="E1222">
            <v>11.05</v>
          </cell>
          <cell r="F1222">
            <v>11.35</v>
          </cell>
          <cell r="G1222">
            <v>11.35</v>
          </cell>
          <cell r="H1222">
            <v>11.45</v>
          </cell>
          <cell r="I1222">
            <v>750479</v>
          </cell>
          <cell r="J1222">
            <v>8478014.6999999993</v>
          </cell>
          <cell r="K1222">
            <v>43382</v>
          </cell>
          <cell r="L1222">
            <v>3374</v>
          </cell>
          <cell r="M1222" t="str">
            <v>INE542F01012</v>
          </cell>
        </row>
        <row r="1223">
          <cell r="A1223" t="str">
            <v>ROHITFERRO</v>
          </cell>
          <cell r="B1223" t="str">
            <v>BE</v>
          </cell>
          <cell r="C1223">
            <v>1.7</v>
          </cell>
          <cell r="D1223">
            <v>1.7</v>
          </cell>
          <cell r="E1223">
            <v>1.65</v>
          </cell>
          <cell r="F1223">
            <v>1.65</v>
          </cell>
          <cell r="G1223">
            <v>1.65</v>
          </cell>
          <cell r="H1223">
            <v>1.7</v>
          </cell>
          <cell r="I1223">
            <v>2201</v>
          </cell>
          <cell r="J1223">
            <v>3631.7</v>
          </cell>
          <cell r="K1223">
            <v>43382</v>
          </cell>
          <cell r="L1223">
            <v>6</v>
          </cell>
          <cell r="M1223" t="str">
            <v>INE248H01012</v>
          </cell>
        </row>
        <row r="1224">
          <cell r="A1224" t="str">
            <v>ROHLTD</v>
          </cell>
          <cell r="B1224" t="str">
            <v>EQ</v>
          </cell>
          <cell r="C1224">
            <v>104.5</v>
          </cell>
          <cell r="D1224">
            <v>107.7</v>
          </cell>
          <cell r="E1224">
            <v>99.55</v>
          </cell>
          <cell r="F1224">
            <v>101.25</v>
          </cell>
          <cell r="G1224">
            <v>100</v>
          </cell>
          <cell r="H1224">
            <v>104.95</v>
          </cell>
          <cell r="I1224">
            <v>38185</v>
          </cell>
          <cell r="J1224">
            <v>3914937</v>
          </cell>
          <cell r="K1224">
            <v>43382</v>
          </cell>
          <cell r="L1224">
            <v>886</v>
          </cell>
          <cell r="M1224" t="str">
            <v>INE283H01019</v>
          </cell>
        </row>
        <row r="1225">
          <cell r="A1225" t="str">
            <v>ROLLT</v>
          </cell>
          <cell r="B1225" t="str">
            <v>EQ</v>
          </cell>
          <cell r="C1225">
            <v>2.6</v>
          </cell>
          <cell r="D1225">
            <v>3.3</v>
          </cell>
          <cell r="E1225">
            <v>2.6</v>
          </cell>
          <cell r="F1225">
            <v>3.05</v>
          </cell>
          <cell r="G1225">
            <v>3.05</v>
          </cell>
          <cell r="H1225">
            <v>2.75</v>
          </cell>
          <cell r="I1225">
            <v>26255</v>
          </cell>
          <cell r="J1225">
            <v>81022.05</v>
          </cell>
          <cell r="K1225">
            <v>43382</v>
          </cell>
          <cell r="L1225">
            <v>81</v>
          </cell>
          <cell r="M1225" t="str">
            <v>INE927A01040</v>
          </cell>
        </row>
        <row r="1226">
          <cell r="A1226" t="str">
            <v>ROLTA</v>
          </cell>
          <cell r="B1226" t="str">
            <v>EQ</v>
          </cell>
          <cell r="C1226">
            <v>13</v>
          </cell>
          <cell r="D1226">
            <v>13.05</v>
          </cell>
          <cell r="E1226">
            <v>12.55</v>
          </cell>
          <cell r="F1226">
            <v>12.75</v>
          </cell>
          <cell r="G1226">
            <v>12.75</v>
          </cell>
          <cell r="H1226">
            <v>12.85</v>
          </cell>
          <cell r="I1226">
            <v>1218374</v>
          </cell>
          <cell r="J1226">
            <v>15515762.199999999</v>
          </cell>
          <cell r="K1226">
            <v>43382</v>
          </cell>
          <cell r="L1226">
            <v>2504</v>
          </cell>
          <cell r="M1226" t="str">
            <v>INE293A01013</v>
          </cell>
        </row>
        <row r="1227">
          <cell r="A1227" t="str">
            <v>ROSSELLIND</v>
          </cell>
          <cell r="B1227" t="str">
            <v>EQ</v>
          </cell>
          <cell r="C1227">
            <v>71.3</v>
          </cell>
          <cell r="D1227">
            <v>80</v>
          </cell>
          <cell r="E1227">
            <v>71.3</v>
          </cell>
          <cell r="F1227">
            <v>78.75</v>
          </cell>
          <cell r="G1227">
            <v>79.900000000000006</v>
          </cell>
          <cell r="H1227">
            <v>74.8</v>
          </cell>
          <cell r="I1227">
            <v>20373</v>
          </cell>
          <cell r="J1227">
            <v>1559083.75</v>
          </cell>
          <cell r="K1227">
            <v>43382</v>
          </cell>
          <cell r="L1227">
            <v>279</v>
          </cell>
          <cell r="M1227" t="str">
            <v>INE847C01020</v>
          </cell>
        </row>
        <row r="1228">
          <cell r="A1228" t="str">
            <v>RPGLIFE</v>
          </cell>
          <cell r="B1228" t="str">
            <v>EQ</v>
          </cell>
          <cell r="C1228">
            <v>213.75</v>
          </cell>
          <cell r="D1228">
            <v>217</v>
          </cell>
          <cell r="E1228">
            <v>213.7</v>
          </cell>
          <cell r="F1228">
            <v>215.1</v>
          </cell>
          <cell r="G1228">
            <v>216.4</v>
          </cell>
          <cell r="H1228">
            <v>211.95</v>
          </cell>
          <cell r="I1228">
            <v>27674</v>
          </cell>
          <cell r="J1228">
            <v>5954865.1500000004</v>
          </cell>
          <cell r="K1228">
            <v>43382</v>
          </cell>
          <cell r="L1228">
            <v>903</v>
          </cell>
          <cell r="M1228" t="str">
            <v>INE105J01010</v>
          </cell>
        </row>
        <row r="1229">
          <cell r="A1229" t="str">
            <v>RPOWER</v>
          </cell>
          <cell r="B1229" t="str">
            <v>EQ</v>
          </cell>
          <cell r="C1229">
            <v>23.1</v>
          </cell>
          <cell r="D1229">
            <v>25.15</v>
          </cell>
          <cell r="E1229">
            <v>23.1</v>
          </cell>
          <cell r="F1229">
            <v>24.65</v>
          </cell>
          <cell r="G1229">
            <v>24.8</v>
          </cell>
          <cell r="H1229">
            <v>24.4</v>
          </cell>
          <cell r="I1229">
            <v>9968349</v>
          </cell>
          <cell r="J1229">
            <v>243587046.40000001</v>
          </cell>
          <cell r="K1229">
            <v>43382</v>
          </cell>
          <cell r="L1229">
            <v>18043</v>
          </cell>
          <cell r="M1229" t="str">
            <v>INE614G01033</v>
          </cell>
        </row>
        <row r="1230">
          <cell r="A1230" t="str">
            <v>RPPINFRA</v>
          </cell>
          <cell r="B1230" t="str">
            <v>EQ</v>
          </cell>
          <cell r="C1230">
            <v>146.69999999999999</v>
          </cell>
          <cell r="D1230">
            <v>148.85</v>
          </cell>
          <cell r="E1230">
            <v>134.75</v>
          </cell>
          <cell r="F1230">
            <v>140.5</v>
          </cell>
          <cell r="G1230">
            <v>138.80000000000001</v>
          </cell>
          <cell r="H1230">
            <v>149.69999999999999</v>
          </cell>
          <cell r="I1230">
            <v>13916</v>
          </cell>
          <cell r="J1230">
            <v>1950159.2</v>
          </cell>
          <cell r="K1230">
            <v>43382</v>
          </cell>
          <cell r="L1230">
            <v>400</v>
          </cell>
          <cell r="M1230" t="str">
            <v>INE324L01013</v>
          </cell>
        </row>
        <row r="1231">
          <cell r="A1231" t="str">
            <v>RRSLGETF</v>
          </cell>
          <cell r="B1231" t="str">
            <v>EQ</v>
          </cell>
          <cell r="C1231">
            <v>17.190000000000001</v>
          </cell>
          <cell r="D1231">
            <v>17.190000000000001</v>
          </cell>
          <cell r="E1231">
            <v>17.07</v>
          </cell>
          <cell r="F1231">
            <v>17.07</v>
          </cell>
          <cell r="G1231">
            <v>17.07</v>
          </cell>
          <cell r="H1231">
            <v>17.100000000000001</v>
          </cell>
          <cell r="I1231">
            <v>2141</v>
          </cell>
          <cell r="J1231">
            <v>36760.25</v>
          </cell>
          <cell r="K1231">
            <v>43382</v>
          </cell>
          <cell r="L1231">
            <v>6</v>
          </cell>
          <cell r="M1231" t="str">
            <v>INF204KB1882</v>
          </cell>
        </row>
        <row r="1232">
          <cell r="A1232" t="str">
            <v>RSSOFTWARE</v>
          </cell>
          <cell r="B1232" t="str">
            <v>EQ</v>
          </cell>
          <cell r="C1232">
            <v>30.55</v>
          </cell>
          <cell r="D1232">
            <v>30.9</v>
          </cell>
          <cell r="E1232">
            <v>27.25</v>
          </cell>
          <cell r="F1232">
            <v>28.15</v>
          </cell>
          <cell r="G1232">
            <v>28</v>
          </cell>
          <cell r="H1232">
            <v>30.55</v>
          </cell>
          <cell r="I1232">
            <v>137363</v>
          </cell>
          <cell r="J1232">
            <v>4044646.5</v>
          </cell>
          <cell r="K1232">
            <v>43382</v>
          </cell>
          <cell r="L1232">
            <v>2304</v>
          </cell>
          <cell r="M1232" t="str">
            <v>INE165B01029</v>
          </cell>
        </row>
        <row r="1233">
          <cell r="A1233" t="str">
            <v>RSWM</v>
          </cell>
          <cell r="B1233" t="str">
            <v>EQ</v>
          </cell>
          <cell r="C1233">
            <v>161.65</v>
          </cell>
          <cell r="D1233">
            <v>176.7</v>
          </cell>
          <cell r="E1233">
            <v>151</v>
          </cell>
          <cell r="F1233">
            <v>152.65</v>
          </cell>
          <cell r="G1233">
            <v>153</v>
          </cell>
          <cell r="H1233">
            <v>160.19999999999999</v>
          </cell>
          <cell r="I1233">
            <v>167982</v>
          </cell>
          <cell r="J1233">
            <v>26104318.149999999</v>
          </cell>
          <cell r="K1233">
            <v>43382</v>
          </cell>
          <cell r="L1233">
            <v>2181</v>
          </cell>
          <cell r="M1233" t="str">
            <v>INE611A01016</v>
          </cell>
        </row>
        <row r="1234">
          <cell r="A1234" t="str">
            <v>RSYSTEMS</v>
          </cell>
          <cell r="B1234" t="str">
            <v>EQ</v>
          </cell>
          <cell r="C1234">
            <v>39.6</v>
          </cell>
          <cell r="D1234">
            <v>39.6</v>
          </cell>
          <cell r="E1234">
            <v>38.15</v>
          </cell>
          <cell r="F1234">
            <v>38.15</v>
          </cell>
          <cell r="G1234">
            <v>38.15</v>
          </cell>
          <cell r="H1234">
            <v>39</v>
          </cell>
          <cell r="I1234">
            <v>9049</v>
          </cell>
          <cell r="J1234">
            <v>347549.1</v>
          </cell>
          <cell r="K1234">
            <v>43382</v>
          </cell>
          <cell r="L1234">
            <v>95</v>
          </cell>
          <cell r="M1234" t="str">
            <v>INE411H01032</v>
          </cell>
        </row>
        <row r="1235">
          <cell r="A1235" t="str">
            <v>RTNINFRA</v>
          </cell>
          <cell r="B1235" t="str">
            <v>EQ</v>
          </cell>
          <cell r="C1235">
            <v>3.95</v>
          </cell>
          <cell r="D1235">
            <v>3.95</v>
          </cell>
          <cell r="E1235">
            <v>3.65</v>
          </cell>
          <cell r="F1235">
            <v>3.65</v>
          </cell>
          <cell r="G1235">
            <v>3.65</v>
          </cell>
          <cell r="H1235">
            <v>3.8</v>
          </cell>
          <cell r="I1235">
            <v>485364</v>
          </cell>
          <cell r="J1235">
            <v>1822831.6</v>
          </cell>
          <cell r="K1235">
            <v>43382</v>
          </cell>
          <cell r="L1235">
            <v>366</v>
          </cell>
          <cell r="M1235" t="str">
            <v>INE834M01019</v>
          </cell>
        </row>
        <row r="1236">
          <cell r="A1236" t="str">
            <v>RTNPOWER</v>
          </cell>
          <cell r="B1236" t="str">
            <v>EQ</v>
          </cell>
          <cell r="C1236">
            <v>3.2</v>
          </cell>
          <cell r="D1236">
            <v>3.3</v>
          </cell>
          <cell r="E1236">
            <v>3.05</v>
          </cell>
          <cell r="F1236">
            <v>3.15</v>
          </cell>
          <cell r="G1236">
            <v>3.1</v>
          </cell>
          <cell r="H1236">
            <v>3.2</v>
          </cell>
          <cell r="I1236">
            <v>3442886</v>
          </cell>
          <cell r="J1236">
            <v>10734422.199999999</v>
          </cell>
          <cell r="K1236">
            <v>43382</v>
          </cell>
          <cell r="L1236">
            <v>3521</v>
          </cell>
          <cell r="M1236" t="str">
            <v>INE399K01017</v>
          </cell>
        </row>
        <row r="1237">
          <cell r="A1237" t="str">
            <v>RUBYMILLS</v>
          </cell>
          <cell r="B1237" t="str">
            <v>EQ</v>
          </cell>
          <cell r="C1237">
            <v>250</v>
          </cell>
          <cell r="D1237">
            <v>250.5</v>
          </cell>
          <cell r="E1237">
            <v>239</v>
          </cell>
          <cell r="F1237">
            <v>241.75</v>
          </cell>
          <cell r="G1237">
            <v>239</v>
          </cell>
          <cell r="H1237">
            <v>243.9</v>
          </cell>
          <cell r="I1237">
            <v>3746</v>
          </cell>
          <cell r="J1237">
            <v>914578.85</v>
          </cell>
          <cell r="K1237">
            <v>43382</v>
          </cell>
          <cell r="L1237">
            <v>254</v>
          </cell>
          <cell r="M1237" t="str">
            <v>INE301D01026</v>
          </cell>
        </row>
        <row r="1238">
          <cell r="A1238" t="str">
            <v>RUCHINFRA</v>
          </cell>
          <cell r="B1238" t="str">
            <v>BE</v>
          </cell>
          <cell r="C1238">
            <v>6.35</v>
          </cell>
          <cell r="D1238">
            <v>6.35</v>
          </cell>
          <cell r="E1238">
            <v>6.35</v>
          </cell>
          <cell r="F1238">
            <v>6.35</v>
          </cell>
          <cell r="G1238">
            <v>6.35</v>
          </cell>
          <cell r="H1238">
            <v>6.65</v>
          </cell>
          <cell r="I1238">
            <v>10651</v>
          </cell>
          <cell r="J1238">
            <v>67633.850000000006</v>
          </cell>
          <cell r="K1238">
            <v>43382</v>
          </cell>
          <cell r="L1238">
            <v>56</v>
          </cell>
          <cell r="M1238" t="str">
            <v>INE413B01023</v>
          </cell>
        </row>
        <row r="1239">
          <cell r="A1239" t="str">
            <v>RUCHIRA</v>
          </cell>
          <cell r="B1239" t="str">
            <v>EQ</v>
          </cell>
          <cell r="C1239">
            <v>121.3</v>
          </cell>
          <cell r="D1239">
            <v>124.05</v>
          </cell>
          <cell r="E1239">
            <v>120.05</v>
          </cell>
          <cell r="F1239">
            <v>122.2</v>
          </cell>
          <cell r="G1239">
            <v>122.2</v>
          </cell>
          <cell r="H1239">
            <v>121.05</v>
          </cell>
          <cell r="I1239">
            <v>32027</v>
          </cell>
          <cell r="J1239">
            <v>3902518.05</v>
          </cell>
          <cell r="K1239">
            <v>43382</v>
          </cell>
          <cell r="L1239">
            <v>678</v>
          </cell>
          <cell r="M1239" t="str">
            <v>INE803H01014</v>
          </cell>
        </row>
        <row r="1240">
          <cell r="A1240" t="str">
            <v>RUCHISOYA</v>
          </cell>
          <cell r="B1240" t="str">
            <v>EQ</v>
          </cell>
          <cell r="C1240">
            <v>6.5</v>
          </cell>
          <cell r="D1240">
            <v>6.75</v>
          </cell>
          <cell r="E1240">
            <v>6.2</v>
          </cell>
          <cell r="F1240">
            <v>6.3</v>
          </cell>
          <cell r="G1240">
            <v>6.35</v>
          </cell>
          <cell r="H1240">
            <v>6.5</v>
          </cell>
          <cell r="I1240">
            <v>3192339</v>
          </cell>
          <cell r="J1240">
            <v>20367513.800000001</v>
          </cell>
          <cell r="K1240">
            <v>43382</v>
          </cell>
          <cell r="L1240">
            <v>5854</v>
          </cell>
          <cell r="M1240" t="str">
            <v>INE619A01027</v>
          </cell>
        </row>
        <row r="1241">
          <cell r="A1241" t="str">
            <v>RUPA</v>
          </cell>
          <cell r="B1241" t="str">
            <v>EQ</v>
          </cell>
          <cell r="C1241">
            <v>262.8</v>
          </cell>
          <cell r="D1241">
            <v>271.89999999999998</v>
          </cell>
          <cell r="E1241">
            <v>244.35</v>
          </cell>
          <cell r="F1241">
            <v>250.3</v>
          </cell>
          <cell r="G1241">
            <v>245</v>
          </cell>
          <cell r="H1241">
            <v>260.5</v>
          </cell>
          <cell r="I1241">
            <v>14431</v>
          </cell>
          <cell r="J1241">
            <v>3688421.1</v>
          </cell>
          <cell r="K1241">
            <v>43382</v>
          </cell>
          <cell r="L1241">
            <v>984</v>
          </cell>
          <cell r="M1241" t="str">
            <v>INE895B01021</v>
          </cell>
        </row>
        <row r="1242">
          <cell r="A1242" t="str">
            <v>RUSHIL</v>
          </cell>
          <cell r="B1242" t="str">
            <v>EQ</v>
          </cell>
          <cell r="C1242">
            <v>580.85</v>
          </cell>
          <cell r="D1242">
            <v>580.85</v>
          </cell>
          <cell r="E1242">
            <v>555</v>
          </cell>
          <cell r="F1242">
            <v>561.70000000000005</v>
          </cell>
          <cell r="G1242">
            <v>558.1</v>
          </cell>
          <cell r="H1242">
            <v>573.20000000000005</v>
          </cell>
          <cell r="I1242">
            <v>41398</v>
          </cell>
          <cell r="J1242">
            <v>23346759.75</v>
          </cell>
          <cell r="K1242">
            <v>43382</v>
          </cell>
          <cell r="L1242">
            <v>387</v>
          </cell>
          <cell r="M1242" t="str">
            <v>INE573K01017</v>
          </cell>
        </row>
        <row r="1243">
          <cell r="A1243" t="str">
            <v>SABEVENTS</v>
          </cell>
          <cell r="B1243" t="str">
            <v>EQ</v>
          </cell>
          <cell r="C1243">
            <v>3</v>
          </cell>
          <cell r="D1243">
            <v>3</v>
          </cell>
          <cell r="E1243">
            <v>3</v>
          </cell>
          <cell r="F1243">
            <v>3</v>
          </cell>
          <cell r="G1243">
            <v>3</v>
          </cell>
          <cell r="H1243">
            <v>3</v>
          </cell>
          <cell r="I1243">
            <v>900</v>
          </cell>
          <cell r="J1243">
            <v>2700</v>
          </cell>
          <cell r="K1243">
            <v>43382</v>
          </cell>
          <cell r="L1243">
            <v>4</v>
          </cell>
          <cell r="M1243" t="str">
            <v>INE860T01019</v>
          </cell>
        </row>
        <row r="1244">
          <cell r="A1244" t="str">
            <v>SABTN</v>
          </cell>
          <cell r="B1244" t="str">
            <v>BE</v>
          </cell>
          <cell r="C1244">
            <v>5.15</v>
          </cell>
          <cell r="D1244">
            <v>5.6</v>
          </cell>
          <cell r="E1244">
            <v>5.0999999999999996</v>
          </cell>
          <cell r="F1244">
            <v>5.35</v>
          </cell>
          <cell r="G1244">
            <v>5.6</v>
          </cell>
          <cell r="H1244">
            <v>5.35</v>
          </cell>
          <cell r="I1244">
            <v>30715</v>
          </cell>
          <cell r="J1244">
            <v>164733.85</v>
          </cell>
          <cell r="K1244">
            <v>43382</v>
          </cell>
          <cell r="L1244">
            <v>63</v>
          </cell>
          <cell r="M1244" t="str">
            <v>INE416A01036</v>
          </cell>
        </row>
        <row r="1245">
          <cell r="A1245" t="str">
            <v>SADBHAV</v>
          </cell>
          <cell r="B1245" t="str">
            <v>EQ</v>
          </cell>
          <cell r="C1245">
            <v>206.2</v>
          </cell>
          <cell r="D1245">
            <v>206.2</v>
          </cell>
          <cell r="E1245">
            <v>191</v>
          </cell>
          <cell r="F1245">
            <v>198.85</v>
          </cell>
          <cell r="G1245">
            <v>197.5</v>
          </cell>
          <cell r="H1245">
            <v>204.7</v>
          </cell>
          <cell r="I1245">
            <v>241159</v>
          </cell>
          <cell r="J1245">
            <v>48050323.5</v>
          </cell>
          <cell r="K1245">
            <v>43382</v>
          </cell>
          <cell r="L1245">
            <v>11212</v>
          </cell>
          <cell r="M1245" t="str">
            <v>INE226H01026</v>
          </cell>
        </row>
        <row r="1246">
          <cell r="A1246" t="str">
            <v>SADBHIN</v>
          </cell>
          <cell r="B1246" t="str">
            <v>EQ</v>
          </cell>
          <cell r="C1246">
            <v>100</v>
          </cell>
          <cell r="D1246">
            <v>112.7</v>
          </cell>
          <cell r="E1246">
            <v>93</v>
          </cell>
          <cell r="F1246">
            <v>95.9</v>
          </cell>
          <cell r="G1246">
            <v>96</v>
          </cell>
          <cell r="H1246">
            <v>96.5</v>
          </cell>
          <cell r="I1246">
            <v>73377</v>
          </cell>
          <cell r="J1246">
            <v>7146877.3499999996</v>
          </cell>
          <cell r="K1246">
            <v>43382</v>
          </cell>
          <cell r="L1246">
            <v>1129</v>
          </cell>
          <cell r="M1246" t="str">
            <v>INE764L01010</v>
          </cell>
        </row>
        <row r="1247">
          <cell r="A1247" t="str">
            <v>SAGCEM</v>
          </cell>
          <cell r="B1247" t="str">
            <v>EQ</v>
          </cell>
          <cell r="C1247">
            <v>660.85</v>
          </cell>
          <cell r="D1247">
            <v>687.15</v>
          </cell>
          <cell r="E1247">
            <v>639</v>
          </cell>
          <cell r="F1247">
            <v>646.65</v>
          </cell>
          <cell r="G1247">
            <v>645</v>
          </cell>
          <cell r="H1247">
            <v>645</v>
          </cell>
          <cell r="I1247">
            <v>1734</v>
          </cell>
          <cell r="J1247">
            <v>1138169.1499999999</v>
          </cell>
          <cell r="K1247">
            <v>43382</v>
          </cell>
          <cell r="L1247">
            <v>224</v>
          </cell>
          <cell r="M1247" t="str">
            <v>INE229C01013</v>
          </cell>
        </row>
        <row r="1248">
          <cell r="A1248" t="str">
            <v>SAIL</v>
          </cell>
          <cell r="B1248" t="str">
            <v>EQ</v>
          </cell>
          <cell r="C1248">
            <v>65.099999999999994</v>
          </cell>
          <cell r="D1248">
            <v>66.349999999999994</v>
          </cell>
          <cell r="E1248">
            <v>61.8</v>
          </cell>
          <cell r="F1248">
            <v>63.55</v>
          </cell>
          <cell r="G1248">
            <v>63.2</v>
          </cell>
          <cell r="H1248">
            <v>64.5</v>
          </cell>
          <cell r="I1248">
            <v>22423331</v>
          </cell>
          <cell r="J1248">
            <v>1436666997.55</v>
          </cell>
          <cell r="K1248">
            <v>43382</v>
          </cell>
          <cell r="L1248">
            <v>52611</v>
          </cell>
          <cell r="M1248" t="str">
            <v>INE114A01011</v>
          </cell>
        </row>
        <row r="1249">
          <cell r="A1249" t="str">
            <v>SAKHTISUG</v>
          </cell>
          <cell r="B1249" t="str">
            <v>BE</v>
          </cell>
          <cell r="C1249">
            <v>12.65</v>
          </cell>
          <cell r="D1249">
            <v>13.05</v>
          </cell>
          <cell r="E1249">
            <v>12.3</v>
          </cell>
          <cell r="F1249">
            <v>13</v>
          </cell>
          <cell r="G1249">
            <v>12.95</v>
          </cell>
          <cell r="H1249">
            <v>12.45</v>
          </cell>
          <cell r="I1249">
            <v>78546</v>
          </cell>
          <cell r="J1249">
            <v>1013802</v>
          </cell>
          <cell r="K1249">
            <v>43382</v>
          </cell>
          <cell r="L1249">
            <v>205</v>
          </cell>
          <cell r="M1249" t="str">
            <v>INE623A01011</v>
          </cell>
        </row>
        <row r="1250">
          <cell r="A1250" t="str">
            <v>SAKSOFT</v>
          </cell>
          <cell r="B1250" t="str">
            <v>EQ</v>
          </cell>
          <cell r="C1250">
            <v>241.85</v>
          </cell>
          <cell r="D1250">
            <v>244</v>
          </cell>
          <cell r="E1250">
            <v>236.3</v>
          </cell>
          <cell r="F1250">
            <v>238.2</v>
          </cell>
          <cell r="G1250">
            <v>239.75</v>
          </cell>
          <cell r="H1250">
            <v>240.35</v>
          </cell>
          <cell r="I1250">
            <v>16303</v>
          </cell>
          <cell r="J1250">
            <v>3898621.35</v>
          </cell>
          <cell r="K1250">
            <v>43382</v>
          </cell>
          <cell r="L1250">
            <v>309</v>
          </cell>
          <cell r="M1250" t="str">
            <v>INE667G01015</v>
          </cell>
        </row>
        <row r="1251">
          <cell r="A1251" t="str">
            <v>SAKUMA</v>
          </cell>
          <cell r="B1251" t="str">
            <v>EQ</v>
          </cell>
          <cell r="C1251">
            <v>185</v>
          </cell>
          <cell r="D1251">
            <v>194.5</v>
          </cell>
          <cell r="E1251">
            <v>184.55</v>
          </cell>
          <cell r="F1251">
            <v>187.4</v>
          </cell>
          <cell r="G1251">
            <v>188</v>
          </cell>
          <cell r="H1251">
            <v>184.65</v>
          </cell>
          <cell r="I1251">
            <v>25165</v>
          </cell>
          <cell r="J1251">
            <v>4719307.95</v>
          </cell>
          <cell r="K1251">
            <v>43382</v>
          </cell>
          <cell r="L1251">
            <v>892</v>
          </cell>
          <cell r="M1251" t="str">
            <v>INE190H01016</v>
          </cell>
        </row>
        <row r="1252">
          <cell r="A1252" t="str">
            <v>SALASAR</v>
          </cell>
          <cell r="B1252" t="str">
            <v>EQ</v>
          </cell>
          <cell r="C1252">
            <v>206.05</v>
          </cell>
          <cell r="D1252">
            <v>218.85</v>
          </cell>
          <cell r="E1252">
            <v>206.05</v>
          </cell>
          <cell r="F1252">
            <v>216</v>
          </cell>
          <cell r="G1252">
            <v>218.5</v>
          </cell>
          <cell r="H1252">
            <v>204.65</v>
          </cell>
          <cell r="I1252">
            <v>9434</v>
          </cell>
          <cell r="J1252">
            <v>1998433.6</v>
          </cell>
          <cell r="K1252">
            <v>43382</v>
          </cell>
          <cell r="L1252">
            <v>558</v>
          </cell>
          <cell r="M1252" t="str">
            <v>INE170V01019</v>
          </cell>
        </row>
        <row r="1253">
          <cell r="A1253" t="str">
            <v>SALONA</v>
          </cell>
          <cell r="B1253" t="str">
            <v>EQ</v>
          </cell>
          <cell r="C1253">
            <v>73.25</v>
          </cell>
          <cell r="D1253">
            <v>73.25</v>
          </cell>
          <cell r="E1253">
            <v>70</v>
          </cell>
          <cell r="F1253">
            <v>72.400000000000006</v>
          </cell>
          <cell r="G1253">
            <v>70.05</v>
          </cell>
          <cell r="H1253">
            <v>73.2</v>
          </cell>
          <cell r="I1253">
            <v>264</v>
          </cell>
          <cell r="J1253">
            <v>18942.150000000001</v>
          </cell>
          <cell r="K1253">
            <v>43382</v>
          </cell>
          <cell r="L1253">
            <v>23</v>
          </cell>
          <cell r="M1253" t="str">
            <v>INE498E01010</v>
          </cell>
        </row>
        <row r="1254">
          <cell r="A1254" t="str">
            <v>SALORAINTL</v>
          </cell>
          <cell r="B1254" t="str">
            <v>BE</v>
          </cell>
          <cell r="C1254">
            <v>32.1</v>
          </cell>
          <cell r="D1254">
            <v>32.1</v>
          </cell>
          <cell r="E1254">
            <v>30.55</v>
          </cell>
          <cell r="F1254">
            <v>32.049999999999997</v>
          </cell>
          <cell r="G1254">
            <v>32.1</v>
          </cell>
          <cell r="H1254">
            <v>30.6</v>
          </cell>
          <cell r="I1254">
            <v>1722</v>
          </cell>
          <cell r="J1254">
            <v>55274.65</v>
          </cell>
          <cell r="K1254">
            <v>43382</v>
          </cell>
          <cell r="L1254">
            <v>19</v>
          </cell>
          <cell r="M1254" t="str">
            <v>INE924A01013</v>
          </cell>
        </row>
        <row r="1255">
          <cell r="A1255" t="str">
            <v>SALSTEEL</v>
          </cell>
          <cell r="B1255" t="str">
            <v>EQ</v>
          </cell>
          <cell r="C1255">
            <v>5.7</v>
          </cell>
          <cell r="D1255">
            <v>5.9</v>
          </cell>
          <cell r="E1255">
            <v>5.55</v>
          </cell>
          <cell r="F1255">
            <v>5.6</v>
          </cell>
          <cell r="G1255">
            <v>5.65</v>
          </cell>
          <cell r="H1255">
            <v>5.7</v>
          </cell>
          <cell r="I1255">
            <v>15106</v>
          </cell>
          <cell r="J1255">
            <v>85647.05</v>
          </cell>
          <cell r="K1255">
            <v>43382</v>
          </cell>
          <cell r="L1255">
            <v>97</v>
          </cell>
          <cell r="M1255" t="str">
            <v>INE658G01014</v>
          </cell>
        </row>
        <row r="1256">
          <cell r="A1256" t="str">
            <v>SALZERELEC</v>
          </cell>
          <cell r="B1256" t="str">
            <v>EQ</v>
          </cell>
          <cell r="C1256">
            <v>127.65</v>
          </cell>
          <cell r="D1256">
            <v>134</v>
          </cell>
          <cell r="E1256">
            <v>126</v>
          </cell>
          <cell r="F1256">
            <v>131.44999999999999</v>
          </cell>
          <cell r="G1256">
            <v>134</v>
          </cell>
          <cell r="H1256">
            <v>127.35</v>
          </cell>
          <cell r="I1256">
            <v>10735</v>
          </cell>
          <cell r="J1256">
            <v>1382983</v>
          </cell>
          <cell r="K1256">
            <v>43382</v>
          </cell>
          <cell r="L1256">
            <v>294</v>
          </cell>
          <cell r="M1256" t="str">
            <v>INE457F01013</v>
          </cell>
        </row>
        <row r="1257">
          <cell r="A1257" t="str">
            <v>SAMBHAAV</v>
          </cell>
          <cell r="B1257" t="str">
            <v>EQ</v>
          </cell>
          <cell r="C1257">
            <v>4.6500000000000004</v>
          </cell>
          <cell r="D1257">
            <v>4.9000000000000004</v>
          </cell>
          <cell r="E1257">
            <v>4.4000000000000004</v>
          </cell>
          <cell r="F1257">
            <v>4.5999999999999996</v>
          </cell>
          <cell r="G1257">
            <v>4.5999999999999996</v>
          </cell>
          <cell r="H1257">
            <v>4.7</v>
          </cell>
          <cell r="I1257">
            <v>315249</v>
          </cell>
          <cell r="J1257">
            <v>1447957.8</v>
          </cell>
          <cell r="K1257">
            <v>43382</v>
          </cell>
          <cell r="L1257">
            <v>209</v>
          </cell>
          <cell r="M1257" t="str">
            <v>INE699B01027</v>
          </cell>
        </row>
        <row r="1258">
          <cell r="A1258" t="str">
            <v>SANCO</v>
          </cell>
          <cell r="B1258" t="str">
            <v>EQ</v>
          </cell>
          <cell r="C1258">
            <v>14.7</v>
          </cell>
          <cell r="D1258">
            <v>16.8</v>
          </cell>
          <cell r="E1258">
            <v>13.35</v>
          </cell>
          <cell r="F1258">
            <v>15.3</v>
          </cell>
          <cell r="G1258">
            <v>15.25</v>
          </cell>
          <cell r="H1258">
            <v>14.7</v>
          </cell>
          <cell r="I1258">
            <v>162865</v>
          </cell>
          <cell r="J1258">
            <v>2470386.25</v>
          </cell>
          <cell r="K1258">
            <v>43382</v>
          </cell>
          <cell r="L1258">
            <v>469</v>
          </cell>
          <cell r="M1258" t="str">
            <v>INE782L01012</v>
          </cell>
        </row>
        <row r="1259">
          <cell r="A1259" t="str">
            <v>SANDESH</v>
          </cell>
          <cell r="B1259" t="str">
            <v>EQ</v>
          </cell>
          <cell r="C1259">
            <v>841.6</v>
          </cell>
          <cell r="D1259">
            <v>848.9</v>
          </cell>
          <cell r="E1259">
            <v>800.05</v>
          </cell>
          <cell r="F1259">
            <v>805.85</v>
          </cell>
          <cell r="G1259">
            <v>800.05</v>
          </cell>
          <cell r="H1259">
            <v>842.3</v>
          </cell>
          <cell r="I1259">
            <v>897</v>
          </cell>
          <cell r="J1259">
            <v>736070</v>
          </cell>
          <cell r="K1259">
            <v>43382</v>
          </cell>
          <cell r="L1259">
            <v>217</v>
          </cell>
          <cell r="M1259" t="str">
            <v>INE583B01015</v>
          </cell>
        </row>
        <row r="1260">
          <cell r="A1260" t="str">
            <v>SANDHAR</v>
          </cell>
          <cell r="B1260" t="str">
            <v>EQ</v>
          </cell>
          <cell r="C1260">
            <v>309</v>
          </cell>
          <cell r="D1260">
            <v>319.95</v>
          </cell>
          <cell r="E1260">
            <v>309</v>
          </cell>
          <cell r="F1260">
            <v>311.3</v>
          </cell>
          <cell r="G1260">
            <v>310</v>
          </cell>
          <cell r="H1260">
            <v>315.39999999999998</v>
          </cell>
          <cell r="I1260">
            <v>17387</v>
          </cell>
          <cell r="J1260">
            <v>5416516</v>
          </cell>
          <cell r="K1260">
            <v>43382</v>
          </cell>
          <cell r="L1260">
            <v>795</v>
          </cell>
          <cell r="M1260" t="str">
            <v>INE278H01035</v>
          </cell>
        </row>
        <row r="1261">
          <cell r="A1261" t="str">
            <v>SANGAMIND</v>
          </cell>
          <cell r="B1261" t="str">
            <v>EQ</v>
          </cell>
          <cell r="C1261">
            <v>55.8</v>
          </cell>
          <cell r="D1261">
            <v>56.45</v>
          </cell>
          <cell r="E1261">
            <v>54.05</v>
          </cell>
          <cell r="F1261">
            <v>54.35</v>
          </cell>
          <cell r="G1261">
            <v>54.5</v>
          </cell>
          <cell r="H1261">
            <v>54.85</v>
          </cell>
          <cell r="I1261">
            <v>19511</v>
          </cell>
          <cell r="J1261">
            <v>1065709.7</v>
          </cell>
          <cell r="K1261">
            <v>43382</v>
          </cell>
          <cell r="L1261">
            <v>111</v>
          </cell>
          <cell r="M1261" t="str">
            <v>INE495C01010</v>
          </cell>
        </row>
        <row r="1262">
          <cell r="A1262" t="str">
            <v>SANGHIIND</v>
          </cell>
          <cell r="B1262" t="str">
            <v>EQ</v>
          </cell>
          <cell r="C1262">
            <v>67.3</v>
          </cell>
          <cell r="D1262">
            <v>68.95</v>
          </cell>
          <cell r="E1262">
            <v>66.099999999999994</v>
          </cell>
          <cell r="F1262">
            <v>66.75</v>
          </cell>
          <cell r="G1262">
            <v>66.2</v>
          </cell>
          <cell r="H1262">
            <v>67.849999999999994</v>
          </cell>
          <cell r="I1262">
            <v>58889</v>
          </cell>
          <cell r="J1262">
            <v>3951663.55</v>
          </cell>
          <cell r="K1262">
            <v>43382</v>
          </cell>
          <cell r="L1262">
            <v>1425</v>
          </cell>
          <cell r="M1262" t="str">
            <v>INE999B01013</v>
          </cell>
        </row>
        <row r="1263">
          <cell r="A1263" t="str">
            <v>SANGHVIFOR</v>
          </cell>
          <cell r="B1263" t="str">
            <v>BE</v>
          </cell>
          <cell r="C1263">
            <v>25.7</v>
          </cell>
          <cell r="D1263">
            <v>25.7</v>
          </cell>
          <cell r="E1263">
            <v>24.45</v>
          </cell>
          <cell r="F1263">
            <v>24.45</v>
          </cell>
          <cell r="G1263">
            <v>25.4</v>
          </cell>
          <cell r="H1263">
            <v>25.7</v>
          </cell>
          <cell r="I1263">
            <v>816</v>
          </cell>
          <cell r="J1263">
            <v>20132.400000000001</v>
          </cell>
          <cell r="K1263">
            <v>43382</v>
          </cell>
          <cell r="L1263">
            <v>7</v>
          </cell>
          <cell r="M1263" t="str">
            <v>INE263L01013</v>
          </cell>
        </row>
        <row r="1264">
          <cell r="A1264" t="str">
            <v>SANGHVIMOV</v>
          </cell>
          <cell r="B1264" t="str">
            <v>EQ</v>
          </cell>
          <cell r="C1264">
            <v>114.8</v>
          </cell>
          <cell r="D1264">
            <v>115.3</v>
          </cell>
          <cell r="E1264">
            <v>109.05</v>
          </cell>
          <cell r="F1264">
            <v>113.1</v>
          </cell>
          <cell r="G1264">
            <v>112.65</v>
          </cell>
          <cell r="H1264">
            <v>114.35</v>
          </cell>
          <cell r="I1264">
            <v>60802</v>
          </cell>
          <cell r="J1264">
            <v>6866426.4000000004</v>
          </cell>
          <cell r="K1264">
            <v>43382</v>
          </cell>
          <cell r="L1264">
            <v>487</v>
          </cell>
          <cell r="M1264" t="str">
            <v>INE989A01024</v>
          </cell>
        </row>
        <row r="1265">
          <cell r="A1265" t="str">
            <v>SANOFI</v>
          </cell>
          <cell r="B1265" t="str">
            <v>EQ</v>
          </cell>
          <cell r="C1265">
            <v>5984.95</v>
          </cell>
          <cell r="D1265">
            <v>6037.7</v>
          </cell>
          <cell r="E1265">
            <v>5920</v>
          </cell>
          <cell r="F1265">
            <v>5988.2</v>
          </cell>
          <cell r="G1265">
            <v>5920</v>
          </cell>
          <cell r="H1265">
            <v>5954.7</v>
          </cell>
          <cell r="I1265">
            <v>5671</v>
          </cell>
          <cell r="J1265">
            <v>34083430.149999999</v>
          </cell>
          <cell r="K1265">
            <v>43382</v>
          </cell>
          <cell r="L1265">
            <v>2093</v>
          </cell>
          <cell r="M1265" t="str">
            <v>INE058A01010</v>
          </cell>
        </row>
        <row r="1266">
          <cell r="A1266" t="str">
            <v>SANWARIA</v>
          </cell>
          <cell r="B1266" t="str">
            <v>EQ</v>
          </cell>
          <cell r="C1266">
            <v>11.15</v>
          </cell>
          <cell r="D1266">
            <v>11.5</v>
          </cell>
          <cell r="E1266">
            <v>10.65</v>
          </cell>
          <cell r="F1266">
            <v>10.8</v>
          </cell>
          <cell r="G1266">
            <v>10.85</v>
          </cell>
          <cell r="H1266">
            <v>11.05</v>
          </cell>
          <cell r="I1266">
            <v>2565982</v>
          </cell>
          <cell r="J1266">
            <v>28126357.100000001</v>
          </cell>
          <cell r="K1266">
            <v>43382</v>
          </cell>
          <cell r="L1266">
            <v>4058</v>
          </cell>
          <cell r="M1266" t="str">
            <v>INE890C01046</v>
          </cell>
        </row>
        <row r="1267">
          <cell r="A1267" t="str">
            <v>SARDAEN</v>
          </cell>
          <cell r="B1267" t="str">
            <v>EQ</v>
          </cell>
          <cell r="C1267">
            <v>305</v>
          </cell>
          <cell r="D1267">
            <v>311.89999999999998</v>
          </cell>
          <cell r="E1267">
            <v>301.2</v>
          </cell>
          <cell r="F1267">
            <v>303.45</v>
          </cell>
          <cell r="G1267">
            <v>304.89999999999998</v>
          </cell>
          <cell r="H1267">
            <v>304</v>
          </cell>
          <cell r="I1267">
            <v>19863</v>
          </cell>
          <cell r="J1267">
            <v>6066095.0499999998</v>
          </cell>
          <cell r="K1267">
            <v>43382</v>
          </cell>
          <cell r="L1267">
            <v>840</v>
          </cell>
          <cell r="M1267" t="str">
            <v>INE385C01013</v>
          </cell>
        </row>
        <row r="1268">
          <cell r="A1268" t="str">
            <v>SAREGAMA</v>
          </cell>
          <cell r="B1268" t="str">
            <v>EQ</v>
          </cell>
          <cell r="C1268">
            <v>485</v>
          </cell>
          <cell r="D1268">
            <v>514.79999999999995</v>
          </cell>
          <cell r="E1268">
            <v>463.25</v>
          </cell>
          <cell r="F1268">
            <v>497.35</v>
          </cell>
          <cell r="G1268">
            <v>512</v>
          </cell>
          <cell r="H1268">
            <v>479.5</v>
          </cell>
          <cell r="I1268">
            <v>57180</v>
          </cell>
          <cell r="J1268">
            <v>27667942.899999999</v>
          </cell>
          <cell r="K1268">
            <v>43382</v>
          </cell>
          <cell r="L1268">
            <v>2569</v>
          </cell>
          <cell r="M1268" t="str">
            <v>INE979A01017</v>
          </cell>
        </row>
        <row r="1269">
          <cell r="A1269" t="str">
            <v>SARLAPOLY</v>
          </cell>
          <cell r="B1269" t="str">
            <v>EQ</v>
          </cell>
          <cell r="C1269">
            <v>29.8</v>
          </cell>
          <cell r="D1269">
            <v>31</v>
          </cell>
          <cell r="E1269">
            <v>28.3</v>
          </cell>
          <cell r="F1269">
            <v>29.75</v>
          </cell>
          <cell r="G1269">
            <v>31</v>
          </cell>
          <cell r="H1269">
            <v>29.9</v>
          </cell>
          <cell r="I1269">
            <v>52796</v>
          </cell>
          <cell r="J1269">
            <v>1559971.55</v>
          </cell>
          <cell r="K1269">
            <v>43382</v>
          </cell>
          <cell r="L1269">
            <v>315</v>
          </cell>
          <cell r="M1269" t="str">
            <v>INE453D01025</v>
          </cell>
        </row>
        <row r="1270">
          <cell r="A1270" t="str">
            <v>SASKEN</v>
          </cell>
          <cell r="B1270" t="str">
            <v>EQ</v>
          </cell>
          <cell r="C1270">
            <v>753.3</v>
          </cell>
          <cell r="D1270">
            <v>755</v>
          </cell>
          <cell r="E1270">
            <v>683.1</v>
          </cell>
          <cell r="F1270">
            <v>727.9</v>
          </cell>
          <cell r="G1270">
            <v>731.95</v>
          </cell>
          <cell r="H1270">
            <v>749.85</v>
          </cell>
          <cell r="I1270">
            <v>18259</v>
          </cell>
          <cell r="J1270">
            <v>13135479.949999999</v>
          </cell>
          <cell r="K1270">
            <v>43382</v>
          </cell>
          <cell r="L1270">
            <v>1958</v>
          </cell>
          <cell r="M1270" t="str">
            <v>INE231F01020</v>
          </cell>
        </row>
        <row r="1271">
          <cell r="A1271" t="str">
            <v>SASTASUNDR</v>
          </cell>
          <cell r="B1271" t="str">
            <v>EQ</v>
          </cell>
          <cell r="C1271">
            <v>90</v>
          </cell>
          <cell r="D1271">
            <v>90</v>
          </cell>
          <cell r="E1271">
            <v>85.2</v>
          </cell>
          <cell r="F1271">
            <v>87.85</v>
          </cell>
          <cell r="G1271">
            <v>88.7</v>
          </cell>
          <cell r="H1271">
            <v>89.8</v>
          </cell>
          <cell r="I1271">
            <v>3983</v>
          </cell>
          <cell r="J1271">
            <v>343652.8</v>
          </cell>
          <cell r="K1271">
            <v>43382</v>
          </cell>
          <cell r="L1271">
            <v>60</v>
          </cell>
          <cell r="M1271" t="str">
            <v>INE019J01013</v>
          </cell>
        </row>
        <row r="1272">
          <cell r="A1272" t="str">
            <v>SATHAISPAT</v>
          </cell>
          <cell r="B1272" t="str">
            <v>EQ</v>
          </cell>
          <cell r="C1272">
            <v>10.95</v>
          </cell>
          <cell r="D1272">
            <v>12.4</v>
          </cell>
          <cell r="E1272">
            <v>10.4</v>
          </cell>
          <cell r="F1272">
            <v>10.75</v>
          </cell>
          <cell r="G1272">
            <v>10.8</v>
          </cell>
          <cell r="H1272">
            <v>10.7</v>
          </cell>
          <cell r="I1272">
            <v>9724</v>
          </cell>
          <cell r="J1272">
            <v>102167.05</v>
          </cell>
          <cell r="K1272">
            <v>43382</v>
          </cell>
          <cell r="L1272">
            <v>74</v>
          </cell>
          <cell r="M1272" t="str">
            <v>INE176C01016</v>
          </cell>
        </row>
        <row r="1273">
          <cell r="A1273" t="str">
            <v>SATIN</v>
          </cell>
          <cell r="B1273" t="str">
            <v>EQ</v>
          </cell>
          <cell r="C1273">
            <v>228.15</v>
          </cell>
          <cell r="D1273">
            <v>233.3</v>
          </cell>
          <cell r="E1273">
            <v>227</v>
          </cell>
          <cell r="F1273">
            <v>229.2</v>
          </cell>
          <cell r="G1273">
            <v>229.5</v>
          </cell>
          <cell r="H1273">
            <v>233.35</v>
          </cell>
          <cell r="I1273">
            <v>27431</v>
          </cell>
          <cell r="J1273">
            <v>6312333.0499999998</v>
          </cell>
          <cell r="K1273">
            <v>43382</v>
          </cell>
          <cell r="L1273">
            <v>1008</v>
          </cell>
          <cell r="M1273" t="str">
            <v>INE836B01017</v>
          </cell>
        </row>
        <row r="1274">
          <cell r="A1274" t="str">
            <v>SBILIFE</v>
          </cell>
          <cell r="B1274" t="str">
            <v>EQ</v>
          </cell>
          <cell r="C1274">
            <v>553.85</v>
          </cell>
          <cell r="D1274">
            <v>564.4</v>
          </cell>
          <cell r="E1274">
            <v>540.04999999999995</v>
          </cell>
          <cell r="F1274">
            <v>540.29999999999995</v>
          </cell>
          <cell r="G1274">
            <v>540.04999999999995</v>
          </cell>
          <cell r="H1274">
            <v>549.45000000000005</v>
          </cell>
          <cell r="I1274">
            <v>205413</v>
          </cell>
          <cell r="J1274">
            <v>112181703.09999999</v>
          </cell>
          <cell r="K1274">
            <v>43382</v>
          </cell>
          <cell r="L1274">
            <v>10718</v>
          </cell>
          <cell r="M1274" t="str">
            <v>INE123W01016</v>
          </cell>
        </row>
        <row r="1275">
          <cell r="A1275" t="str">
            <v>SBIN</v>
          </cell>
          <cell r="B1275" t="str">
            <v>EQ</v>
          </cell>
          <cell r="C1275">
            <v>268</v>
          </cell>
          <cell r="D1275">
            <v>268.14999999999998</v>
          </cell>
          <cell r="E1275">
            <v>260</v>
          </cell>
          <cell r="F1275">
            <v>262.95</v>
          </cell>
          <cell r="G1275">
            <v>262.75</v>
          </cell>
          <cell r="H1275">
            <v>265.75</v>
          </cell>
          <cell r="I1275">
            <v>16010883</v>
          </cell>
          <cell r="J1275">
            <v>4219788575.3499999</v>
          </cell>
          <cell r="K1275">
            <v>43382</v>
          </cell>
          <cell r="L1275">
            <v>117931</v>
          </cell>
          <cell r="M1275" t="str">
            <v>INE062A01020</v>
          </cell>
        </row>
        <row r="1276">
          <cell r="A1276" t="str">
            <v>SCAPDVR</v>
          </cell>
          <cell r="B1276" t="str">
            <v>EQ</v>
          </cell>
          <cell r="C1276">
            <v>1.65</v>
          </cell>
          <cell r="D1276">
            <v>1.65</v>
          </cell>
          <cell r="E1276">
            <v>1.55</v>
          </cell>
          <cell r="F1276">
            <v>1.55</v>
          </cell>
          <cell r="G1276">
            <v>1.55</v>
          </cell>
          <cell r="H1276">
            <v>1.6</v>
          </cell>
          <cell r="I1276">
            <v>7</v>
          </cell>
          <cell r="J1276">
            <v>10.95</v>
          </cell>
          <cell r="K1276">
            <v>43382</v>
          </cell>
          <cell r="L1276">
            <v>3</v>
          </cell>
          <cell r="M1276" t="str">
            <v>INE224E01036</v>
          </cell>
        </row>
        <row r="1277">
          <cell r="A1277" t="str">
            <v>SCHAEFFLER</v>
          </cell>
          <cell r="B1277" t="str">
            <v>EQ</v>
          </cell>
          <cell r="C1277">
            <v>5398</v>
          </cell>
          <cell r="D1277">
            <v>5398</v>
          </cell>
          <cell r="E1277">
            <v>4924.2</v>
          </cell>
          <cell r="F1277">
            <v>4984.1000000000004</v>
          </cell>
          <cell r="G1277">
            <v>4924.2</v>
          </cell>
          <cell r="H1277">
            <v>5057.75</v>
          </cell>
          <cell r="I1277">
            <v>3149</v>
          </cell>
          <cell r="J1277">
            <v>15746637.800000001</v>
          </cell>
          <cell r="K1277">
            <v>43382</v>
          </cell>
          <cell r="L1277">
            <v>680</v>
          </cell>
          <cell r="M1277" t="str">
            <v>INE513A01014</v>
          </cell>
        </row>
        <row r="1278">
          <cell r="A1278" t="str">
            <v>SCHAND</v>
          </cell>
          <cell r="B1278" t="str">
            <v>EQ</v>
          </cell>
          <cell r="C1278">
            <v>194.95</v>
          </cell>
          <cell r="D1278">
            <v>199.7</v>
          </cell>
          <cell r="E1278">
            <v>191</v>
          </cell>
          <cell r="F1278">
            <v>194.6</v>
          </cell>
          <cell r="G1278">
            <v>197.75</v>
          </cell>
          <cell r="H1278">
            <v>195.35</v>
          </cell>
          <cell r="I1278">
            <v>9696</v>
          </cell>
          <cell r="J1278">
            <v>1888790.85</v>
          </cell>
          <cell r="K1278">
            <v>43382</v>
          </cell>
          <cell r="L1278">
            <v>774</v>
          </cell>
          <cell r="M1278" t="str">
            <v>INE807K01035</v>
          </cell>
        </row>
        <row r="1279">
          <cell r="A1279" t="str">
            <v>SCHNEIDER</v>
          </cell>
          <cell r="B1279" t="str">
            <v>EQ</v>
          </cell>
          <cell r="C1279">
            <v>104.4</v>
          </cell>
          <cell r="D1279">
            <v>107.4</v>
          </cell>
          <cell r="E1279">
            <v>98.8</v>
          </cell>
          <cell r="F1279">
            <v>101.5</v>
          </cell>
          <cell r="G1279">
            <v>102</v>
          </cell>
          <cell r="H1279">
            <v>106.5</v>
          </cell>
          <cell r="I1279">
            <v>100861</v>
          </cell>
          <cell r="J1279">
            <v>10422520.4</v>
          </cell>
          <cell r="K1279">
            <v>43382</v>
          </cell>
          <cell r="L1279">
            <v>1538</v>
          </cell>
          <cell r="M1279" t="str">
            <v>INE839M01018</v>
          </cell>
        </row>
        <row r="1280">
          <cell r="A1280" t="str">
            <v>SCI</v>
          </cell>
          <cell r="B1280" t="str">
            <v>EQ</v>
          </cell>
          <cell r="C1280">
            <v>41</v>
          </cell>
          <cell r="D1280">
            <v>41.5</v>
          </cell>
          <cell r="E1280">
            <v>39.450000000000003</v>
          </cell>
          <cell r="F1280">
            <v>40.299999999999997</v>
          </cell>
          <cell r="G1280">
            <v>40.4</v>
          </cell>
          <cell r="H1280">
            <v>40.5</v>
          </cell>
          <cell r="I1280">
            <v>482929</v>
          </cell>
          <cell r="J1280">
            <v>19439105.850000001</v>
          </cell>
          <cell r="K1280">
            <v>43382</v>
          </cell>
          <cell r="L1280">
            <v>4076</v>
          </cell>
          <cell r="M1280" t="str">
            <v>INE109A01011</v>
          </cell>
        </row>
        <row r="1281">
          <cell r="A1281" t="str">
            <v>SDBL</v>
          </cell>
          <cell r="B1281" t="str">
            <v>EQ</v>
          </cell>
          <cell r="C1281">
            <v>169.55</v>
          </cell>
          <cell r="D1281">
            <v>174.7</v>
          </cell>
          <cell r="E1281">
            <v>155.19999999999999</v>
          </cell>
          <cell r="F1281">
            <v>156.35</v>
          </cell>
          <cell r="G1281">
            <v>156.6</v>
          </cell>
          <cell r="H1281">
            <v>169.55</v>
          </cell>
          <cell r="I1281">
            <v>323898</v>
          </cell>
          <cell r="J1281">
            <v>51404183.950000003</v>
          </cell>
          <cell r="K1281">
            <v>43382</v>
          </cell>
          <cell r="L1281">
            <v>4640</v>
          </cell>
          <cell r="M1281" t="str">
            <v>INE480C01012</v>
          </cell>
        </row>
        <row r="1282">
          <cell r="A1282" t="str">
            <v>SEAMECLTD</v>
          </cell>
          <cell r="B1282" t="str">
            <v>EQ</v>
          </cell>
          <cell r="C1282">
            <v>210</v>
          </cell>
          <cell r="D1282">
            <v>223.1</v>
          </cell>
          <cell r="E1282">
            <v>209.7</v>
          </cell>
          <cell r="F1282">
            <v>210.05</v>
          </cell>
          <cell r="G1282">
            <v>209.7</v>
          </cell>
          <cell r="H1282">
            <v>220.7</v>
          </cell>
          <cell r="I1282">
            <v>1137</v>
          </cell>
          <cell r="J1282">
            <v>241799.7</v>
          </cell>
          <cell r="K1282">
            <v>43382</v>
          </cell>
          <cell r="L1282">
            <v>36</v>
          </cell>
          <cell r="M1282" t="str">
            <v>INE497B01018</v>
          </cell>
        </row>
        <row r="1283">
          <cell r="A1283" t="str">
            <v>SELAN</v>
          </cell>
          <cell r="B1283" t="str">
            <v>EQ</v>
          </cell>
          <cell r="C1283">
            <v>214</v>
          </cell>
          <cell r="D1283">
            <v>217.75</v>
          </cell>
          <cell r="E1283">
            <v>207.55</v>
          </cell>
          <cell r="F1283">
            <v>213.3</v>
          </cell>
          <cell r="G1283">
            <v>213</v>
          </cell>
          <cell r="H1283">
            <v>213.6</v>
          </cell>
          <cell r="I1283">
            <v>65921</v>
          </cell>
          <cell r="J1283">
            <v>14022825.6</v>
          </cell>
          <cell r="K1283">
            <v>43382</v>
          </cell>
          <cell r="L1283">
            <v>2064</v>
          </cell>
          <cell r="M1283" t="str">
            <v>INE818A01017</v>
          </cell>
        </row>
        <row r="1284">
          <cell r="A1284" t="str">
            <v>SELMCL</v>
          </cell>
          <cell r="B1284" t="str">
            <v>EQ</v>
          </cell>
          <cell r="C1284">
            <v>1.2</v>
          </cell>
          <cell r="D1284">
            <v>1.3</v>
          </cell>
          <cell r="E1284">
            <v>1.2</v>
          </cell>
          <cell r="F1284">
            <v>1.2</v>
          </cell>
          <cell r="G1284">
            <v>1.25</v>
          </cell>
          <cell r="H1284">
            <v>1.25</v>
          </cell>
          <cell r="I1284">
            <v>192870</v>
          </cell>
          <cell r="J1284">
            <v>231703.35</v>
          </cell>
          <cell r="K1284">
            <v>43382</v>
          </cell>
          <cell r="L1284">
            <v>232</v>
          </cell>
          <cell r="M1284" t="str">
            <v>INE105I01012</v>
          </cell>
        </row>
        <row r="1285">
          <cell r="A1285" t="str">
            <v>SEPOWER</v>
          </cell>
          <cell r="B1285" t="str">
            <v>BE</v>
          </cell>
          <cell r="C1285">
            <v>4.25</v>
          </cell>
          <cell r="D1285">
            <v>4.3499999999999996</v>
          </cell>
          <cell r="E1285">
            <v>4.25</v>
          </cell>
          <cell r="F1285">
            <v>4.3</v>
          </cell>
          <cell r="G1285">
            <v>4.3</v>
          </cell>
          <cell r="H1285">
            <v>4.3499999999999996</v>
          </cell>
          <cell r="I1285">
            <v>2001</v>
          </cell>
          <cell r="J1285">
            <v>8654.2999999999993</v>
          </cell>
          <cell r="K1285">
            <v>43382</v>
          </cell>
          <cell r="L1285">
            <v>4</v>
          </cell>
          <cell r="M1285" t="str">
            <v>INE735M01018</v>
          </cell>
        </row>
        <row r="1286">
          <cell r="A1286" t="str">
            <v>SEQUENT</v>
          </cell>
          <cell r="B1286" t="str">
            <v>EQ</v>
          </cell>
          <cell r="C1286">
            <v>45.7</v>
          </cell>
          <cell r="D1286">
            <v>46</v>
          </cell>
          <cell r="E1286">
            <v>42.65</v>
          </cell>
          <cell r="F1286">
            <v>42.65</v>
          </cell>
          <cell r="G1286">
            <v>42.65</v>
          </cell>
          <cell r="H1286">
            <v>44.85</v>
          </cell>
          <cell r="I1286">
            <v>705578</v>
          </cell>
          <cell r="J1286">
            <v>30477624.800000001</v>
          </cell>
          <cell r="K1286">
            <v>43382</v>
          </cell>
          <cell r="L1286">
            <v>2343</v>
          </cell>
          <cell r="M1286" t="str">
            <v>INE807F01027</v>
          </cell>
        </row>
        <row r="1287">
          <cell r="A1287" t="str">
            <v>SESHAPAPER</v>
          </cell>
          <cell r="B1287" t="str">
            <v>EQ</v>
          </cell>
          <cell r="C1287">
            <v>1000.25</v>
          </cell>
          <cell r="D1287">
            <v>1032.7</v>
          </cell>
          <cell r="E1287">
            <v>985.1</v>
          </cell>
          <cell r="F1287">
            <v>991.45</v>
          </cell>
          <cell r="G1287">
            <v>996</v>
          </cell>
          <cell r="H1287">
            <v>1008.05</v>
          </cell>
          <cell r="I1287">
            <v>3983</v>
          </cell>
          <cell r="J1287">
            <v>3979593.7</v>
          </cell>
          <cell r="K1287">
            <v>43382</v>
          </cell>
          <cell r="L1287">
            <v>254</v>
          </cell>
          <cell r="M1287" t="str">
            <v>INE630A01016</v>
          </cell>
        </row>
        <row r="1288">
          <cell r="A1288" t="str">
            <v>SETCO</v>
          </cell>
          <cell r="B1288" t="str">
            <v>EQ</v>
          </cell>
          <cell r="C1288">
            <v>39.5</v>
          </cell>
          <cell r="D1288">
            <v>40.200000000000003</v>
          </cell>
          <cell r="E1288">
            <v>38.799999999999997</v>
          </cell>
          <cell r="F1288">
            <v>39.049999999999997</v>
          </cell>
          <cell r="G1288">
            <v>39</v>
          </cell>
          <cell r="H1288">
            <v>39</v>
          </cell>
          <cell r="I1288">
            <v>180616</v>
          </cell>
          <cell r="J1288">
            <v>7108531.3499999996</v>
          </cell>
          <cell r="K1288">
            <v>43382</v>
          </cell>
          <cell r="L1288">
            <v>1706</v>
          </cell>
          <cell r="M1288" t="str">
            <v>INE878E01021</v>
          </cell>
        </row>
        <row r="1289">
          <cell r="A1289" t="str">
            <v>SETF10GILT</v>
          </cell>
          <cell r="B1289" t="str">
            <v>EQ</v>
          </cell>
          <cell r="C1289">
            <v>160.5</v>
          </cell>
          <cell r="D1289">
            <v>160.5</v>
          </cell>
          <cell r="E1289">
            <v>160.5</v>
          </cell>
          <cell r="F1289">
            <v>160.5</v>
          </cell>
          <cell r="G1289">
            <v>160.5</v>
          </cell>
          <cell r="H1289">
            <v>161</v>
          </cell>
          <cell r="I1289">
            <v>21</v>
          </cell>
          <cell r="J1289">
            <v>3370.5</v>
          </cell>
          <cell r="K1289">
            <v>43382</v>
          </cell>
          <cell r="L1289">
            <v>1</v>
          </cell>
          <cell r="M1289" t="str">
            <v>INF200KA1JT1</v>
          </cell>
        </row>
        <row r="1290">
          <cell r="A1290" t="str">
            <v>SETFGOLD</v>
          </cell>
          <cell r="B1290" t="str">
            <v>EQ</v>
          </cell>
          <cell r="C1290">
            <v>2780.05</v>
          </cell>
          <cell r="D1290">
            <v>2814.7</v>
          </cell>
          <cell r="E1290">
            <v>2780.05</v>
          </cell>
          <cell r="F1290">
            <v>2812</v>
          </cell>
          <cell r="G1290">
            <v>2811.5</v>
          </cell>
          <cell r="H1290">
            <v>2820.2</v>
          </cell>
          <cell r="I1290">
            <v>2220</v>
          </cell>
          <cell r="J1290">
            <v>6233387.1500000004</v>
          </cell>
          <cell r="K1290">
            <v>43382</v>
          </cell>
          <cell r="L1290">
            <v>152</v>
          </cell>
          <cell r="M1290" t="str">
            <v>INF200K01099</v>
          </cell>
        </row>
        <row r="1291">
          <cell r="A1291" t="str">
            <v>SETFNIF50</v>
          </cell>
          <cell r="B1291" t="str">
            <v>EQ</v>
          </cell>
          <cell r="C1291">
            <v>106</v>
          </cell>
          <cell r="D1291">
            <v>106</v>
          </cell>
          <cell r="E1291">
            <v>104.55</v>
          </cell>
          <cell r="F1291">
            <v>104.79</v>
          </cell>
          <cell r="G1291">
            <v>104.7</v>
          </cell>
          <cell r="H1291">
            <v>105.37</v>
          </cell>
          <cell r="I1291">
            <v>83947</v>
          </cell>
          <cell r="J1291">
            <v>8857365.1799999997</v>
          </cell>
          <cell r="K1291">
            <v>43382</v>
          </cell>
          <cell r="L1291">
            <v>299</v>
          </cell>
          <cell r="M1291" t="str">
            <v>INF200KA1FS1</v>
          </cell>
        </row>
        <row r="1292">
          <cell r="A1292" t="str">
            <v>SETFNIFBK</v>
          </cell>
          <cell r="B1292" t="str">
            <v>EQ</v>
          </cell>
          <cell r="C1292">
            <v>249.5</v>
          </cell>
          <cell r="D1292">
            <v>249.6</v>
          </cell>
          <cell r="E1292">
            <v>246.99</v>
          </cell>
          <cell r="F1292">
            <v>247.99</v>
          </cell>
          <cell r="G1292">
            <v>248</v>
          </cell>
          <cell r="H1292">
            <v>248.95</v>
          </cell>
          <cell r="I1292">
            <v>108495</v>
          </cell>
          <cell r="J1292">
            <v>27038624.870000001</v>
          </cell>
          <cell r="K1292">
            <v>43382</v>
          </cell>
          <cell r="L1292">
            <v>52</v>
          </cell>
          <cell r="M1292" t="str">
            <v>INF200KA1580</v>
          </cell>
        </row>
        <row r="1293">
          <cell r="A1293" t="str">
            <v>SETFNN50</v>
          </cell>
          <cell r="B1293" t="str">
            <v>EQ</v>
          </cell>
          <cell r="C1293">
            <v>262.25</v>
          </cell>
          <cell r="D1293">
            <v>263</v>
          </cell>
          <cell r="E1293">
            <v>256.33</v>
          </cell>
          <cell r="F1293">
            <v>260.95</v>
          </cell>
          <cell r="G1293">
            <v>260.55</v>
          </cell>
          <cell r="H1293">
            <v>262.2</v>
          </cell>
          <cell r="I1293">
            <v>4779</v>
          </cell>
          <cell r="J1293">
            <v>1243729.3500000001</v>
          </cell>
          <cell r="K1293">
            <v>43382</v>
          </cell>
          <cell r="L1293">
            <v>132</v>
          </cell>
          <cell r="M1293" t="str">
            <v>INF200KA1598</v>
          </cell>
        </row>
        <row r="1294">
          <cell r="A1294" t="str">
            <v>SFL</v>
          </cell>
          <cell r="B1294" t="str">
            <v>EQ</v>
          </cell>
          <cell r="C1294">
            <v>1650</v>
          </cell>
          <cell r="D1294">
            <v>1650</v>
          </cell>
          <cell r="E1294">
            <v>1514.75</v>
          </cell>
          <cell r="F1294">
            <v>1540.6</v>
          </cell>
          <cell r="G1294">
            <v>1560</v>
          </cell>
          <cell r="H1294">
            <v>1615.1</v>
          </cell>
          <cell r="I1294">
            <v>5440</v>
          </cell>
          <cell r="J1294">
            <v>8423227.5999999996</v>
          </cell>
          <cell r="K1294">
            <v>43382</v>
          </cell>
          <cell r="L1294">
            <v>394</v>
          </cell>
          <cell r="M1294" t="str">
            <v>INE916U01025</v>
          </cell>
        </row>
        <row r="1295">
          <cell r="A1295" t="str">
            <v>SGL</v>
          </cell>
          <cell r="B1295" t="str">
            <v>EQ</v>
          </cell>
          <cell r="C1295">
            <v>10.85</v>
          </cell>
          <cell r="D1295">
            <v>11.3</v>
          </cell>
          <cell r="E1295">
            <v>10.75</v>
          </cell>
          <cell r="F1295">
            <v>11.15</v>
          </cell>
          <cell r="G1295">
            <v>11.3</v>
          </cell>
          <cell r="H1295">
            <v>11.2</v>
          </cell>
          <cell r="I1295">
            <v>17055</v>
          </cell>
          <cell r="J1295">
            <v>189792.7</v>
          </cell>
          <cell r="K1295">
            <v>43382</v>
          </cell>
          <cell r="L1295">
            <v>42</v>
          </cell>
          <cell r="M1295" t="str">
            <v>INE353H01010</v>
          </cell>
        </row>
        <row r="1296">
          <cell r="A1296" t="str">
            <v>SHAHALLOYS</v>
          </cell>
          <cell r="B1296" t="str">
            <v>EQ</v>
          </cell>
          <cell r="C1296">
            <v>17.5</v>
          </cell>
          <cell r="D1296">
            <v>18</v>
          </cell>
          <cell r="E1296">
            <v>17.2</v>
          </cell>
          <cell r="F1296">
            <v>17.55</v>
          </cell>
          <cell r="G1296">
            <v>17.55</v>
          </cell>
          <cell r="H1296">
            <v>17.5</v>
          </cell>
          <cell r="I1296">
            <v>1427</v>
          </cell>
          <cell r="J1296">
            <v>25080.5</v>
          </cell>
          <cell r="K1296">
            <v>43382</v>
          </cell>
          <cell r="L1296">
            <v>17</v>
          </cell>
          <cell r="M1296" t="str">
            <v>INE640C01011</v>
          </cell>
        </row>
        <row r="1297">
          <cell r="A1297" t="str">
            <v>SHAKTIPUMP</v>
          </cell>
          <cell r="B1297" t="str">
            <v>EQ</v>
          </cell>
          <cell r="C1297">
            <v>313</v>
          </cell>
          <cell r="D1297">
            <v>317</v>
          </cell>
          <cell r="E1297">
            <v>308.5</v>
          </cell>
          <cell r="F1297">
            <v>310.7</v>
          </cell>
          <cell r="G1297">
            <v>310.14999999999998</v>
          </cell>
          <cell r="H1297">
            <v>309.14999999999998</v>
          </cell>
          <cell r="I1297">
            <v>22166</v>
          </cell>
          <cell r="J1297">
            <v>6934506.4000000004</v>
          </cell>
          <cell r="K1297">
            <v>43382</v>
          </cell>
          <cell r="L1297">
            <v>1005</v>
          </cell>
          <cell r="M1297" t="str">
            <v>INE908D01010</v>
          </cell>
        </row>
        <row r="1298">
          <cell r="A1298" t="str">
            <v>SHALBY</v>
          </cell>
          <cell r="B1298" t="str">
            <v>EQ</v>
          </cell>
          <cell r="C1298">
            <v>139.55000000000001</v>
          </cell>
          <cell r="D1298">
            <v>143.30000000000001</v>
          </cell>
          <cell r="E1298">
            <v>136.15</v>
          </cell>
          <cell r="F1298">
            <v>140.19999999999999</v>
          </cell>
          <cell r="G1298">
            <v>141.9</v>
          </cell>
          <cell r="H1298">
            <v>139.25</v>
          </cell>
          <cell r="I1298">
            <v>47558</v>
          </cell>
          <cell r="J1298">
            <v>6686723.7999999998</v>
          </cell>
          <cell r="K1298">
            <v>43382</v>
          </cell>
          <cell r="L1298">
            <v>1061</v>
          </cell>
          <cell r="M1298" t="str">
            <v>INE597J01018</v>
          </cell>
        </row>
        <row r="1299">
          <cell r="A1299" t="str">
            <v>SHALPAINTS</v>
          </cell>
          <cell r="B1299" t="str">
            <v>EQ</v>
          </cell>
          <cell r="C1299">
            <v>79</v>
          </cell>
          <cell r="D1299">
            <v>80</v>
          </cell>
          <cell r="E1299">
            <v>72</v>
          </cell>
          <cell r="F1299">
            <v>73.55</v>
          </cell>
          <cell r="G1299">
            <v>73.349999999999994</v>
          </cell>
          <cell r="H1299">
            <v>78.7</v>
          </cell>
          <cell r="I1299">
            <v>14835</v>
          </cell>
          <cell r="J1299">
            <v>1116454.8500000001</v>
          </cell>
          <cell r="K1299">
            <v>43382</v>
          </cell>
          <cell r="L1299">
            <v>512</v>
          </cell>
          <cell r="M1299" t="str">
            <v>INE849C01026</v>
          </cell>
        </row>
        <row r="1300">
          <cell r="A1300" t="str">
            <v>SHANKARA</v>
          </cell>
          <cell r="B1300" t="str">
            <v>EQ</v>
          </cell>
          <cell r="C1300">
            <v>1069</v>
          </cell>
          <cell r="D1300">
            <v>1075</v>
          </cell>
          <cell r="E1300">
            <v>1048.9000000000001</v>
          </cell>
          <cell r="F1300">
            <v>1054.5999999999999</v>
          </cell>
          <cell r="G1300">
            <v>1055</v>
          </cell>
          <cell r="H1300">
            <v>1052.3499999999999</v>
          </cell>
          <cell r="I1300">
            <v>31144</v>
          </cell>
          <cell r="J1300">
            <v>32937745.649999999</v>
          </cell>
          <cell r="K1300">
            <v>43382</v>
          </cell>
          <cell r="L1300">
            <v>6640</v>
          </cell>
          <cell r="M1300" t="str">
            <v>INE274V01019</v>
          </cell>
        </row>
        <row r="1301">
          <cell r="A1301" t="str">
            <v>SHANTIGEAR</v>
          </cell>
          <cell r="B1301" t="str">
            <v>EQ</v>
          </cell>
          <cell r="C1301">
            <v>110.1</v>
          </cell>
          <cell r="D1301">
            <v>115.8</v>
          </cell>
          <cell r="E1301">
            <v>109.05</v>
          </cell>
          <cell r="F1301">
            <v>109.9</v>
          </cell>
          <cell r="G1301">
            <v>110.75</v>
          </cell>
          <cell r="H1301">
            <v>110.05</v>
          </cell>
          <cell r="I1301">
            <v>5912</v>
          </cell>
          <cell r="J1301">
            <v>654314.55000000005</v>
          </cell>
          <cell r="K1301">
            <v>43382</v>
          </cell>
          <cell r="L1301">
            <v>186</v>
          </cell>
          <cell r="M1301" t="str">
            <v>INE631A01022</v>
          </cell>
        </row>
        <row r="1302">
          <cell r="A1302" t="str">
            <v>SHARDACROP</v>
          </cell>
          <cell r="B1302" t="str">
            <v>EQ</v>
          </cell>
          <cell r="C1302">
            <v>324.05</v>
          </cell>
          <cell r="D1302">
            <v>331.85</v>
          </cell>
          <cell r="E1302">
            <v>317</v>
          </cell>
          <cell r="F1302">
            <v>325.39999999999998</v>
          </cell>
          <cell r="G1302">
            <v>323</v>
          </cell>
          <cell r="H1302">
            <v>327</v>
          </cell>
          <cell r="I1302">
            <v>7229</v>
          </cell>
          <cell r="J1302">
            <v>2334437.1</v>
          </cell>
          <cell r="K1302">
            <v>43382</v>
          </cell>
          <cell r="L1302">
            <v>437</v>
          </cell>
          <cell r="M1302" t="str">
            <v>INE221J01015</v>
          </cell>
        </row>
        <row r="1303">
          <cell r="A1303" t="str">
            <v>SHARDAMOTR</v>
          </cell>
          <cell r="B1303" t="str">
            <v>EQ</v>
          </cell>
          <cell r="C1303">
            <v>1578.95</v>
          </cell>
          <cell r="D1303">
            <v>1591.75</v>
          </cell>
          <cell r="E1303">
            <v>1500.05</v>
          </cell>
          <cell r="F1303">
            <v>1549.35</v>
          </cell>
          <cell r="G1303">
            <v>1512.3</v>
          </cell>
          <cell r="H1303">
            <v>1544.25</v>
          </cell>
          <cell r="I1303">
            <v>4733</v>
          </cell>
          <cell r="J1303">
            <v>7294655.8499999996</v>
          </cell>
          <cell r="K1303">
            <v>43382</v>
          </cell>
          <cell r="L1303">
            <v>381</v>
          </cell>
          <cell r="M1303" t="str">
            <v>INE597I01010</v>
          </cell>
        </row>
        <row r="1304">
          <cell r="A1304" t="str">
            <v>SHARIABEES</v>
          </cell>
          <cell r="B1304" t="str">
            <v>EQ</v>
          </cell>
          <cell r="C1304">
            <v>240</v>
          </cell>
          <cell r="D1304">
            <v>244</v>
          </cell>
          <cell r="E1304">
            <v>224.1</v>
          </cell>
          <cell r="F1304">
            <v>227.35</v>
          </cell>
          <cell r="G1304">
            <v>227.26</v>
          </cell>
          <cell r="H1304">
            <v>244.35</v>
          </cell>
          <cell r="I1304">
            <v>5461</v>
          </cell>
          <cell r="J1304">
            <v>1242716.68</v>
          </cell>
          <cell r="K1304">
            <v>43382</v>
          </cell>
          <cell r="L1304">
            <v>68</v>
          </cell>
          <cell r="M1304" t="str">
            <v>INF732E01128</v>
          </cell>
        </row>
        <row r="1305">
          <cell r="A1305" t="str">
            <v>SHEMAROO</v>
          </cell>
          <cell r="B1305" t="str">
            <v>EQ</v>
          </cell>
          <cell r="C1305">
            <v>407.3</v>
          </cell>
          <cell r="D1305">
            <v>433</v>
          </cell>
          <cell r="E1305">
            <v>405</v>
          </cell>
          <cell r="F1305">
            <v>422.75</v>
          </cell>
          <cell r="G1305">
            <v>433</v>
          </cell>
          <cell r="H1305">
            <v>408.95</v>
          </cell>
          <cell r="I1305">
            <v>5049</v>
          </cell>
          <cell r="J1305">
            <v>2092832.05</v>
          </cell>
          <cell r="K1305">
            <v>43382</v>
          </cell>
          <cell r="L1305">
            <v>574</v>
          </cell>
          <cell r="M1305" t="str">
            <v>INE363M01019</v>
          </cell>
        </row>
        <row r="1306">
          <cell r="A1306" t="str">
            <v>SHILPAMED</v>
          </cell>
          <cell r="B1306" t="str">
            <v>EQ</v>
          </cell>
          <cell r="C1306">
            <v>384.45</v>
          </cell>
          <cell r="D1306">
            <v>390</v>
          </cell>
          <cell r="E1306">
            <v>379.8</v>
          </cell>
          <cell r="F1306">
            <v>382.85</v>
          </cell>
          <cell r="G1306">
            <v>381</v>
          </cell>
          <cell r="H1306">
            <v>382.55</v>
          </cell>
          <cell r="I1306">
            <v>9440</v>
          </cell>
          <cell r="J1306">
            <v>3626479.85</v>
          </cell>
          <cell r="K1306">
            <v>43382</v>
          </cell>
          <cell r="L1306">
            <v>402</v>
          </cell>
          <cell r="M1306" t="str">
            <v>INE790G01031</v>
          </cell>
        </row>
        <row r="1307">
          <cell r="A1307" t="str">
            <v>SHIRPUR-G</v>
          </cell>
          <cell r="B1307" t="str">
            <v>EQ</v>
          </cell>
          <cell r="C1307">
            <v>73.7</v>
          </cell>
          <cell r="D1307">
            <v>73.7</v>
          </cell>
          <cell r="E1307">
            <v>68.5</v>
          </cell>
          <cell r="F1307">
            <v>73.25</v>
          </cell>
          <cell r="G1307">
            <v>73.7</v>
          </cell>
          <cell r="H1307">
            <v>69.05</v>
          </cell>
          <cell r="I1307">
            <v>807</v>
          </cell>
          <cell r="J1307">
            <v>57281.2</v>
          </cell>
          <cell r="K1307">
            <v>43382</v>
          </cell>
          <cell r="L1307">
            <v>27</v>
          </cell>
          <cell r="M1307" t="str">
            <v>INE196B01016</v>
          </cell>
        </row>
        <row r="1308">
          <cell r="A1308" t="str">
            <v>SHIVAMAUTO</v>
          </cell>
          <cell r="B1308" t="str">
            <v>EQ</v>
          </cell>
          <cell r="C1308">
            <v>42.4</v>
          </cell>
          <cell r="D1308">
            <v>43</v>
          </cell>
          <cell r="E1308">
            <v>40.1</v>
          </cell>
          <cell r="F1308">
            <v>40.6</v>
          </cell>
          <cell r="G1308">
            <v>40.549999999999997</v>
          </cell>
          <cell r="H1308">
            <v>42.35</v>
          </cell>
          <cell r="I1308">
            <v>75618</v>
          </cell>
          <cell r="J1308">
            <v>3117065.7</v>
          </cell>
          <cell r="K1308">
            <v>43382</v>
          </cell>
          <cell r="L1308">
            <v>800</v>
          </cell>
          <cell r="M1308" t="str">
            <v>INE637H01024</v>
          </cell>
        </row>
        <row r="1309">
          <cell r="A1309" t="str">
            <v>SHIVAMILLS</v>
          </cell>
          <cell r="B1309" t="str">
            <v>EQ</v>
          </cell>
          <cell r="C1309">
            <v>49.35</v>
          </cell>
          <cell r="D1309">
            <v>51.95</v>
          </cell>
          <cell r="E1309">
            <v>43.7</v>
          </cell>
          <cell r="F1309">
            <v>44.7</v>
          </cell>
          <cell r="G1309">
            <v>44.5</v>
          </cell>
          <cell r="H1309">
            <v>50.9</v>
          </cell>
          <cell r="I1309">
            <v>4817</v>
          </cell>
          <cell r="J1309">
            <v>221848.5</v>
          </cell>
          <cell r="K1309">
            <v>43382</v>
          </cell>
          <cell r="L1309">
            <v>136</v>
          </cell>
          <cell r="M1309" t="str">
            <v>INE644Y01017</v>
          </cell>
        </row>
        <row r="1310">
          <cell r="A1310" t="str">
            <v>SHIVATEX</v>
          </cell>
          <cell r="B1310" t="str">
            <v>EQ</v>
          </cell>
          <cell r="C1310">
            <v>238.5</v>
          </cell>
          <cell r="D1310">
            <v>238.8</v>
          </cell>
          <cell r="E1310">
            <v>205</v>
          </cell>
          <cell r="F1310">
            <v>208.65</v>
          </cell>
          <cell r="G1310">
            <v>206</v>
          </cell>
          <cell r="H1310">
            <v>217.3</v>
          </cell>
          <cell r="I1310">
            <v>2540</v>
          </cell>
          <cell r="J1310">
            <v>536097.44999999995</v>
          </cell>
          <cell r="K1310">
            <v>43382</v>
          </cell>
          <cell r="L1310">
            <v>54</v>
          </cell>
          <cell r="M1310" t="str">
            <v>INE705C01020</v>
          </cell>
        </row>
        <row r="1311">
          <cell r="A1311" t="str">
            <v>SHK</v>
          </cell>
          <cell r="B1311" t="str">
            <v>EQ</v>
          </cell>
          <cell r="C1311">
            <v>197.65</v>
          </cell>
          <cell r="D1311">
            <v>203.75</v>
          </cell>
          <cell r="E1311">
            <v>195.2</v>
          </cell>
          <cell r="F1311">
            <v>198.1</v>
          </cell>
          <cell r="G1311">
            <v>197.35</v>
          </cell>
          <cell r="H1311">
            <v>198.55</v>
          </cell>
          <cell r="I1311">
            <v>782789</v>
          </cell>
          <cell r="J1311">
            <v>155001130.84999999</v>
          </cell>
          <cell r="K1311">
            <v>43382</v>
          </cell>
          <cell r="L1311">
            <v>4946</v>
          </cell>
          <cell r="M1311" t="str">
            <v>INE500L01026</v>
          </cell>
        </row>
        <row r="1312">
          <cell r="A1312" t="str">
            <v>SHOPERSTOP</v>
          </cell>
          <cell r="B1312" t="str">
            <v>EQ</v>
          </cell>
          <cell r="C1312">
            <v>490.35</v>
          </cell>
          <cell r="D1312">
            <v>504.5</v>
          </cell>
          <cell r="E1312">
            <v>473</v>
          </cell>
          <cell r="F1312">
            <v>483.75</v>
          </cell>
          <cell r="G1312">
            <v>481.65</v>
          </cell>
          <cell r="H1312">
            <v>488.05</v>
          </cell>
          <cell r="I1312">
            <v>47516</v>
          </cell>
          <cell r="J1312">
            <v>23138320.649999999</v>
          </cell>
          <cell r="K1312">
            <v>43382</v>
          </cell>
          <cell r="L1312">
            <v>2515</v>
          </cell>
          <cell r="M1312" t="str">
            <v>INE498B01024</v>
          </cell>
        </row>
        <row r="1313">
          <cell r="A1313" t="str">
            <v>SHREECEM</v>
          </cell>
          <cell r="B1313" t="str">
            <v>EQ</v>
          </cell>
          <cell r="C1313">
            <v>15870</v>
          </cell>
          <cell r="D1313">
            <v>16172.15</v>
          </cell>
          <cell r="E1313">
            <v>15700</v>
          </cell>
          <cell r="F1313">
            <v>15744.6</v>
          </cell>
          <cell r="G1313">
            <v>15765</v>
          </cell>
          <cell r="H1313">
            <v>15995.8</v>
          </cell>
          <cell r="I1313">
            <v>8422</v>
          </cell>
          <cell r="J1313">
            <v>133732729.95</v>
          </cell>
          <cell r="K1313">
            <v>43382</v>
          </cell>
          <cell r="L1313">
            <v>3158</v>
          </cell>
          <cell r="M1313" t="str">
            <v>INE070A01015</v>
          </cell>
        </row>
        <row r="1314">
          <cell r="A1314" t="str">
            <v>SHREEPUSHK</v>
          </cell>
          <cell r="B1314" t="str">
            <v>EQ</v>
          </cell>
          <cell r="C1314">
            <v>167.45</v>
          </cell>
          <cell r="D1314">
            <v>171.9</v>
          </cell>
          <cell r="E1314">
            <v>164.95</v>
          </cell>
          <cell r="F1314">
            <v>168.05</v>
          </cell>
          <cell r="G1314">
            <v>169.5</v>
          </cell>
          <cell r="H1314">
            <v>166.7</v>
          </cell>
          <cell r="I1314">
            <v>88385</v>
          </cell>
          <cell r="J1314">
            <v>14820515.5</v>
          </cell>
          <cell r="K1314">
            <v>43382</v>
          </cell>
          <cell r="L1314">
            <v>1655</v>
          </cell>
          <cell r="M1314" t="str">
            <v>INE712K01011</v>
          </cell>
        </row>
        <row r="1315">
          <cell r="A1315" t="str">
            <v>SHREERAMA</v>
          </cell>
          <cell r="B1315" t="str">
            <v>EQ</v>
          </cell>
          <cell r="C1315">
            <v>7.55</v>
          </cell>
          <cell r="D1315">
            <v>7.55</v>
          </cell>
          <cell r="E1315">
            <v>6.55</v>
          </cell>
          <cell r="F1315">
            <v>6.65</v>
          </cell>
          <cell r="G1315">
            <v>7</v>
          </cell>
          <cell r="H1315">
            <v>7</v>
          </cell>
          <cell r="I1315">
            <v>8502</v>
          </cell>
          <cell r="J1315">
            <v>60335.9</v>
          </cell>
          <cell r="K1315">
            <v>43382</v>
          </cell>
          <cell r="L1315">
            <v>63</v>
          </cell>
          <cell r="M1315" t="str">
            <v>INE879A01019</v>
          </cell>
        </row>
        <row r="1316">
          <cell r="A1316" t="str">
            <v>SHREYANIND</v>
          </cell>
          <cell r="B1316" t="str">
            <v>EQ</v>
          </cell>
          <cell r="C1316">
            <v>158</v>
          </cell>
          <cell r="D1316">
            <v>158.15</v>
          </cell>
          <cell r="E1316">
            <v>149.5</v>
          </cell>
          <cell r="F1316">
            <v>153.6</v>
          </cell>
          <cell r="G1316">
            <v>152</v>
          </cell>
          <cell r="H1316">
            <v>148.69999999999999</v>
          </cell>
          <cell r="I1316">
            <v>20906</v>
          </cell>
          <cell r="J1316">
            <v>3189022.15</v>
          </cell>
          <cell r="K1316">
            <v>43382</v>
          </cell>
          <cell r="L1316">
            <v>486</v>
          </cell>
          <cell r="M1316" t="str">
            <v>INE231C01019</v>
          </cell>
        </row>
        <row r="1317">
          <cell r="A1317" t="str">
            <v>SHREYAS</v>
          </cell>
          <cell r="B1317" t="str">
            <v>EQ</v>
          </cell>
          <cell r="C1317">
            <v>210</v>
          </cell>
          <cell r="D1317">
            <v>217</v>
          </cell>
          <cell r="E1317">
            <v>203</v>
          </cell>
          <cell r="F1317">
            <v>206.7</v>
          </cell>
          <cell r="G1317">
            <v>205</v>
          </cell>
          <cell r="H1317">
            <v>212.1</v>
          </cell>
          <cell r="I1317">
            <v>9971</v>
          </cell>
          <cell r="J1317">
            <v>2111291.65</v>
          </cell>
          <cell r="K1317">
            <v>43382</v>
          </cell>
          <cell r="L1317">
            <v>671</v>
          </cell>
          <cell r="M1317" t="str">
            <v>INE757B01015</v>
          </cell>
        </row>
        <row r="1318">
          <cell r="A1318" t="str">
            <v>SHRIPISTON</v>
          </cell>
          <cell r="B1318" t="str">
            <v>BE</v>
          </cell>
          <cell r="C1318">
            <v>1170</v>
          </cell>
          <cell r="D1318">
            <v>1229.9000000000001</v>
          </cell>
          <cell r="E1318">
            <v>1139</v>
          </cell>
          <cell r="F1318">
            <v>1148</v>
          </cell>
          <cell r="G1318">
            <v>1145.0999999999999</v>
          </cell>
          <cell r="H1318">
            <v>1173.8499999999999</v>
          </cell>
          <cell r="I1318">
            <v>133</v>
          </cell>
          <cell r="J1318">
            <v>154833</v>
          </cell>
          <cell r="K1318">
            <v>43382</v>
          </cell>
          <cell r="L1318">
            <v>20</v>
          </cell>
          <cell r="M1318" t="str">
            <v>INE526E01018</v>
          </cell>
        </row>
        <row r="1319">
          <cell r="A1319" t="str">
            <v>SHRIRAMCIT</v>
          </cell>
          <cell r="B1319" t="str">
            <v>EQ</v>
          </cell>
          <cell r="C1319">
            <v>1562.2</v>
          </cell>
          <cell r="D1319">
            <v>1577.65</v>
          </cell>
          <cell r="E1319">
            <v>1511</v>
          </cell>
          <cell r="F1319">
            <v>1563.35</v>
          </cell>
          <cell r="G1319">
            <v>1525.95</v>
          </cell>
          <cell r="H1319">
            <v>1560.45</v>
          </cell>
          <cell r="I1319">
            <v>13778</v>
          </cell>
          <cell r="J1319">
            <v>21395185</v>
          </cell>
          <cell r="K1319">
            <v>43382</v>
          </cell>
          <cell r="L1319">
            <v>1425</v>
          </cell>
          <cell r="M1319" t="str">
            <v>INE722A01011</v>
          </cell>
        </row>
        <row r="1320">
          <cell r="A1320" t="str">
            <v>SHRIRAMEPC</v>
          </cell>
          <cell r="B1320" t="str">
            <v>EQ</v>
          </cell>
          <cell r="C1320">
            <v>10.25</v>
          </cell>
          <cell r="D1320">
            <v>10.85</v>
          </cell>
          <cell r="E1320">
            <v>10.25</v>
          </cell>
          <cell r="F1320">
            <v>10.7</v>
          </cell>
          <cell r="G1320">
            <v>10.7</v>
          </cell>
          <cell r="H1320">
            <v>10.6</v>
          </cell>
          <cell r="I1320">
            <v>51140</v>
          </cell>
          <cell r="J1320">
            <v>540674.5</v>
          </cell>
          <cell r="K1320">
            <v>43382</v>
          </cell>
          <cell r="L1320">
            <v>198</v>
          </cell>
          <cell r="M1320" t="str">
            <v>INE964H01014</v>
          </cell>
        </row>
        <row r="1321">
          <cell r="A1321" t="str">
            <v>SHYAMCENT</v>
          </cell>
          <cell r="B1321" t="str">
            <v>EQ</v>
          </cell>
          <cell r="C1321">
            <v>6.75</v>
          </cell>
          <cell r="D1321">
            <v>7.1</v>
          </cell>
          <cell r="E1321">
            <v>6.55</v>
          </cell>
          <cell r="F1321">
            <v>6.7</v>
          </cell>
          <cell r="G1321">
            <v>6.7</v>
          </cell>
          <cell r="H1321">
            <v>6.9</v>
          </cell>
          <cell r="I1321">
            <v>5444</v>
          </cell>
          <cell r="J1321">
            <v>37064.5</v>
          </cell>
          <cell r="K1321">
            <v>43382</v>
          </cell>
          <cell r="L1321">
            <v>31</v>
          </cell>
          <cell r="M1321" t="str">
            <v>INE979R01011</v>
          </cell>
        </row>
        <row r="1322">
          <cell r="A1322" t="str">
            <v>SHYAMTEL</v>
          </cell>
          <cell r="B1322" t="str">
            <v>EQ</v>
          </cell>
          <cell r="C1322">
            <v>9.65</v>
          </cell>
          <cell r="D1322">
            <v>9.65</v>
          </cell>
          <cell r="E1322">
            <v>9</v>
          </cell>
          <cell r="F1322">
            <v>9</v>
          </cell>
          <cell r="G1322">
            <v>9</v>
          </cell>
          <cell r="H1322">
            <v>9.65</v>
          </cell>
          <cell r="I1322">
            <v>621</v>
          </cell>
          <cell r="J1322">
            <v>5979</v>
          </cell>
          <cell r="K1322">
            <v>43382</v>
          </cell>
          <cell r="L1322">
            <v>10</v>
          </cell>
          <cell r="M1322" t="str">
            <v>INE635A01023</v>
          </cell>
        </row>
        <row r="1323">
          <cell r="A1323" t="str">
            <v>SICAGEN</v>
          </cell>
          <cell r="B1323" t="str">
            <v>EQ</v>
          </cell>
          <cell r="C1323">
            <v>23.25</v>
          </cell>
          <cell r="D1323">
            <v>23.5</v>
          </cell>
          <cell r="E1323">
            <v>22.2</v>
          </cell>
          <cell r="F1323">
            <v>22.35</v>
          </cell>
          <cell r="G1323">
            <v>22.2</v>
          </cell>
          <cell r="H1323">
            <v>23.25</v>
          </cell>
          <cell r="I1323">
            <v>8425</v>
          </cell>
          <cell r="J1323">
            <v>192186.55</v>
          </cell>
          <cell r="K1323">
            <v>43382</v>
          </cell>
          <cell r="L1323">
            <v>80</v>
          </cell>
          <cell r="M1323" t="str">
            <v>INE176J01011</v>
          </cell>
        </row>
        <row r="1324">
          <cell r="A1324" t="str">
            <v>SICAL</v>
          </cell>
          <cell r="B1324" t="str">
            <v>EQ</v>
          </cell>
          <cell r="C1324">
            <v>146.1</v>
          </cell>
          <cell r="D1324">
            <v>159.9</v>
          </cell>
          <cell r="E1324">
            <v>142.1</v>
          </cell>
          <cell r="F1324">
            <v>150.19999999999999</v>
          </cell>
          <cell r="G1324">
            <v>159</v>
          </cell>
          <cell r="H1324">
            <v>146.05000000000001</v>
          </cell>
          <cell r="I1324">
            <v>22516</v>
          </cell>
          <cell r="J1324">
            <v>3297260</v>
          </cell>
          <cell r="K1324">
            <v>43382</v>
          </cell>
          <cell r="L1324">
            <v>628</v>
          </cell>
          <cell r="M1324" t="str">
            <v>INE075B01012</v>
          </cell>
        </row>
        <row r="1325">
          <cell r="A1325" t="str">
            <v>SIEMENS</v>
          </cell>
          <cell r="B1325" t="str">
            <v>EQ</v>
          </cell>
          <cell r="C1325">
            <v>942.9</v>
          </cell>
          <cell r="D1325">
            <v>942.9</v>
          </cell>
          <cell r="E1325">
            <v>850.25</v>
          </cell>
          <cell r="F1325">
            <v>891.85</v>
          </cell>
          <cell r="G1325">
            <v>900</v>
          </cell>
          <cell r="H1325">
            <v>941.5</v>
          </cell>
          <cell r="I1325">
            <v>823436</v>
          </cell>
          <cell r="J1325">
            <v>727738131.54999995</v>
          </cell>
          <cell r="K1325">
            <v>43382</v>
          </cell>
          <cell r="L1325">
            <v>33681</v>
          </cell>
          <cell r="M1325" t="str">
            <v>INE003A01024</v>
          </cell>
        </row>
        <row r="1326">
          <cell r="A1326" t="str">
            <v>SIGIND</v>
          </cell>
          <cell r="B1326" t="str">
            <v>EQ</v>
          </cell>
          <cell r="C1326">
            <v>35.799999999999997</v>
          </cell>
          <cell r="D1326">
            <v>36</v>
          </cell>
          <cell r="E1326">
            <v>32.5</v>
          </cell>
          <cell r="F1326">
            <v>33.049999999999997</v>
          </cell>
          <cell r="G1326">
            <v>32.5</v>
          </cell>
          <cell r="H1326">
            <v>35.25</v>
          </cell>
          <cell r="I1326">
            <v>10400</v>
          </cell>
          <cell r="J1326">
            <v>352278.85</v>
          </cell>
          <cell r="K1326">
            <v>43382</v>
          </cell>
          <cell r="L1326">
            <v>127</v>
          </cell>
          <cell r="M1326" t="str">
            <v>INE529F01035</v>
          </cell>
        </row>
        <row r="1327">
          <cell r="A1327" t="str">
            <v>SIL</v>
          </cell>
          <cell r="B1327" t="str">
            <v>BE</v>
          </cell>
          <cell r="C1327">
            <v>16</v>
          </cell>
          <cell r="D1327">
            <v>16</v>
          </cell>
          <cell r="E1327">
            <v>15.8</v>
          </cell>
          <cell r="F1327">
            <v>16</v>
          </cell>
          <cell r="G1327">
            <v>16</v>
          </cell>
          <cell r="H1327">
            <v>15.95</v>
          </cell>
          <cell r="I1327">
            <v>120</v>
          </cell>
          <cell r="J1327">
            <v>1916.1</v>
          </cell>
          <cell r="K1327">
            <v>43382</v>
          </cell>
          <cell r="L1327">
            <v>4</v>
          </cell>
          <cell r="M1327" t="str">
            <v>INE173A01025</v>
          </cell>
        </row>
        <row r="1328">
          <cell r="A1328" t="str">
            <v>SILINV</v>
          </cell>
          <cell r="B1328" t="str">
            <v>EQ</v>
          </cell>
          <cell r="C1328">
            <v>163</v>
          </cell>
          <cell r="D1328">
            <v>166</v>
          </cell>
          <cell r="E1328">
            <v>157.6</v>
          </cell>
          <cell r="F1328">
            <v>161.25</v>
          </cell>
          <cell r="G1328">
            <v>157.6</v>
          </cell>
          <cell r="H1328">
            <v>165</v>
          </cell>
          <cell r="I1328">
            <v>6004</v>
          </cell>
          <cell r="J1328">
            <v>967662.3</v>
          </cell>
          <cell r="K1328">
            <v>43382</v>
          </cell>
          <cell r="L1328">
            <v>175</v>
          </cell>
          <cell r="M1328" t="str">
            <v>INE923A01015</v>
          </cell>
        </row>
        <row r="1329">
          <cell r="A1329" t="str">
            <v>SIMBHALS</v>
          </cell>
          <cell r="B1329" t="str">
            <v>BE</v>
          </cell>
          <cell r="C1329">
            <v>11.5</v>
          </cell>
          <cell r="D1329">
            <v>11.85</v>
          </cell>
          <cell r="E1329">
            <v>11.1</v>
          </cell>
          <cell r="F1329">
            <v>11.85</v>
          </cell>
          <cell r="G1329">
            <v>11.85</v>
          </cell>
          <cell r="H1329">
            <v>11.3</v>
          </cell>
          <cell r="I1329">
            <v>15557</v>
          </cell>
          <cell r="J1329">
            <v>184119.05</v>
          </cell>
          <cell r="K1329">
            <v>43382</v>
          </cell>
          <cell r="L1329">
            <v>50</v>
          </cell>
          <cell r="M1329" t="str">
            <v>INE748T01016</v>
          </cell>
        </row>
        <row r="1330">
          <cell r="A1330" t="str">
            <v>SIMPLEXINF</v>
          </cell>
          <cell r="B1330" t="str">
            <v>EQ</v>
          </cell>
          <cell r="C1330">
            <v>230</v>
          </cell>
          <cell r="D1330">
            <v>230.05</v>
          </cell>
          <cell r="E1330">
            <v>204.1</v>
          </cell>
          <cell r="F1330">
            <v>206.3</v>
          </cell>
          <cell r="G1330">
            <v>204.1</v>
          </cell>
          <cell r="H1330">
            <v>226.75</v>
          </cell>
          <cell r="I1330">
            <v>117900</v>
          </cell>
          <cell r="J1330">
            <v>24581159.25</v>
          </cell>
          <cell r="K1330">
            <v>43382</v>
          </cell>
          <cell r="L1330">
            <v>1201</v>
          </cell>
          <cell r="M1330" t="str">
            <v>INE059B01024</v>
          </cell>
        </row>
        <row r="1331">
          <cell r="A1331" t="str">
            <v>SINTEX</v>
          </cell>
          <cell r="B1331" t="str">
            <v>EQ</v>
          </cell>
          <cell r="C1331">
            <v>11.05</v>
          </cell>
          <cell r="D1331">
            <v>11.2</v>
          </cell>
          <cell r="E1331">
            <v>10.85</v>
          </cell>
          <cell r="F1331">
            <v>11</v>
          </cell>
          <cell r="G1331">
            <v>10.95</v>
          </cell>
          <cell r="H1331">
            <v>11.15</v>
          </cell>
          <cell r="I1331">
            <v>2380520</v>
          </cell>
          <cell r="J1331">
            <v>26279666.449999999</v>
          </cell>
          <cell r="K1331">
            <v>43382</v>
          </cell>
          <cell r="L1331">
            <v>3861</v>
          </cell>
          <cell r="M1331" t="str">
            <v>INE429C01035</v>
          </cell>
        </row>
        <row r="1332">
          <cell r="A1332" t="str">
            <v>SIS</v>
          </cell>
          <cell r="B1332" t="str">
            <v>EQ</v>
          </cell>
          <cell r="C1332">
            <v>893.05</v>
          </cell>
          <cell r="D1332">
            <v>948.9</v>
          </cell>
          <cell r="E1332">
            <v>826.25</v>
          </cell>
          <cell r="F1332">
            <v>902.5</v>
          </cell>
          <cell r="G1332">
            <v>922</v>
          </cell>
          <cell r="H1332">
            <v>890.75</v>
          </cell>
          <cell r="I1332">
            <v>14689</v>
          </cell>
          <cell r="J1332">
            <v>13037064.449999999</v>
          </cell>
          <cell r="K1332">
            <v>43382</v>
          </cell>
          <cell r="L1332">
            <v>1293</v>
          </cell>
          <cell r="M1332" t="str">
            <v>INE285J01010</v>
          </cell>
        </row>
        <row r="1333">
          <cell r="A1333" t="str">
            <v>SITASHREE</v>
          </cell>
          <cell r="B1333" t="str">
            <v>BE</v>
          </cell>
          <cell r="C1333">
            <v>0.8</v>
          </cell>
          <cell r="D1333">
            <v>0.9</v>
          </cell>
          <cell r="E1333">
            <v>0.8</v>
          </cell>
          <cell r="F1333">
            <v>0.85</v>
          </cell>
          <cell r="G1333">
            <v>0.85</v>
          </cell>
          <cell r="H1333">
            <v>0.85</v>
          </cell>
          <cell r="I1333">
            <v>16348</v>
          </cell>
          <cell r="J1333">
            <v>13557.95</v>
          </cell>
          <cell r="K1333">
            <v>43382</v>
          </cell>
          <cell r="L1333">
            <v>21</v>
          </cell>
          <cell r="M1333" t="str">
            <v>INE686I01011</v>
          </cell>
        </row>
        <row r="1334">
          <cell r="A1334" t="str">
            <v>SITINET</v>
          </cell>
          <cell r="B1334" t="str">
            <v>EQ</v>
          </cell>
          <cell r="C1334">
            <v>9.5</v>
          </cell>
          <cell r="D1334">
            <v>10.050000000000001</v>
          </cell>
          <cell r="E1334">
            <v>9</v>
          </cell>
          <cell r="F1334">
            <v>9.75</v>
          </cell>
          <cell r="G1334">
            <v>9.75</v>
          </cell>
          <cell r="H1334">
            <v>9.4499999999999993</v>
          </cell>
          <cell r="I1334">
            <v>74998</v>
          </cell>
          <cell r="J1334">
            <v>716212.7</v>
          </cell>
          <cell r="K1334">
            <v>43382</v>
          </cell>
          <cell r="L1334">
            <v>466</v>
          </cell>
          <cell r="M1334" t="str">
            <v>INE965H01011</v>
          </cell>
        </row>
        <row r="1335">
          <cell r="A1335" t="str">
            <v>SIYSIL</v>
          </cell>
          <cell r="B1335" t="str">
            <v>EQ</v>
          </cell>
          <cell r="C1335">
            <v>406.3</v>
          </cell>
          <cell r="D1335">
            <v>410.35</v>
          </cell>
          <cell r="E1335">
            <v>375</v>
          </cell>
          <cell r="F1335">
            <v>378.15</v>
          </cell>
          <cell r="G1335">
            <v>375.75</v>
          </cell>
          <cell r="H1335">
            <v>403.1</v>
          </cell>
          <cell r="I1335">
            <v>7251</v>
          </cell>
          <cell r="J1335">
            <v>2793631.5</v>
          </cell>
          <cell r="K1335">
            <v>43382</v>
          </cell>
          <cell r="L1335">
            <v>717</v>
          </cell>
          <cell r="M1335" t="str">
            <v>INE076B01028</v>
          </cell>
        </row>
        <row r="1336">
          <cell r="A1336" t="str">
            <v>SJVN</v>
          </cell>
          <cell r="B1336" t="str">
            <v>EQ</v>
          </cell>
          <cell r="C1336">
            <v>26.15</v>
          </cell>
          <cell r="D1336">
            <v>26.35</v>
          </cell>
          <cell r="E1336">
            <v>25.85</v>
          </cell>
          <cell r="F1336">
            <v>26.05</v>
          </cell>
          <cell r="G1336">
            <v>26.2</v>
          </cell>
          <cell r="H1336">
            <v>26.15</v>
          </cell>
          <cell r="I1336">
            <v>242074</v>
          </cell>
          <cell r="J1336">
            <v>6314474.1500000004</v>
          </cell>
          <cell r="K1336">
            <v>43382</v>
          </cell>
          <cell r="L1336">
            <v>978</v>
          </cell>
          <cell r="M1336" t="str">
            <v>INE002L01015</v>
          </cell>
        </row>
        <row r="1337">
          <cell r="A1337" t="str">
            <v>SKFINDIA</v>
          </cell>
          <cell r="B1337" t="str">
            <v>EQ</v>
          </cell>
          <cell r="C1337">
            <v>1659.05</v>
          </cell>
          <cell r="D1337">
            <v>1676</v>
          </cell>
          <cell r="E1337">
            <v>1642.2</v>
          </cell>
          <cell r="F1337">
            <v>1646</v>
          </cell>
          <cell r="G1337">
            <v>1646</v>
          </cell>
          <cell r="H1337">
            <v>1658.55</v>
          </cell>
          <cell r="I1337">
            <v>26226</v>
          </cell>
          <cell r="J1337">
            <v>43238375.799999997</v>
          </cell>
          <cell r="K1337">
            <v>43382</v>
          </cell>
          <cell r="L1337">
            <v>338</v>
          </cell>
          <cell r="M1337" t="str">
            <v>INE640A01023</v>
          </cell>
        </row>
        <row r="1338">
          <cell r="A1338" t="str">
            <v>SKIL</v>
          </cell>
          <cell r="B1338" t="str">
            <v>EQ</v>
          </cell>
          <cell r="C1338">
            <v>15</v>
          </cell>
          <cell r="D1338">
            <v>15.2</v>
          </cell>
          <cell r="E1338">
            <v>14.5</v>
          </cell>
          <cell r="F1338">
            <v>14.5</v>
          </cell>
          <cell r="G1338">
            <v>14.5</v>
          </cell>
          <cell r="H1338">
            <v>15.25</v>
          </cell>
          <cell r="I1338">
            <v>12658</v>
          </cell>
          <cell r="J1338">
            <v>184263.5</v>
          </cell>
          <cell r="K1338">
            <v>43382</v>
          </cell>
          <cell r="L1338">
            <v>41</v>
          </cell>
          <cell r="M1338" t="str">
            <v>INE429F01012</v>
          </cell>
        </row>
        <row r="1339">
          <cell r="A1339" t="str">
            <v>SKIPPER</v>
          </cell>
          <cell r="B1339" t="str">
            <v>EQ</v>
          </cell>
          <cell r="C1339">
            <v>94.05</v>
          </cell>
          <cell r="D1339">
            <v>96.05</v>
          </cell>
          <cell r="E1339">
            <v>90.55</v>
          </cell>
          <cell r="F1339">
            <v>92.5</v>
          </cell>
          <cell r="G1339">
            <v>92.55</v>
          </cell>
          <cell r="H1339">
            <v>92.75</v>
          </cell>
          <cell r="I1339">
            <v>58875</v>
          </cell>
          <cell r="J1339">
            <v>5461554.6500000004</v>
          </cell>
          <cell r="K1339">
            <v>43382</v>
          </cell>
          <cell r="L1339">
            <v>1558</v>
          </cell>
          <cell r="M1339" t="str">
            <v>INE439E01022</v>
          </cell>
        </row>
        <row r="1340">
          <cell r="A1340" t="str">
            <v>SKMEGGPROD</v>
          </cell>
          <cell r="B1340" t="str">
            <v>EQ</v>
          </cell>
          <cell r="C1340">
            <v>54.15</v>
          </cell>
          <cell r="D1340">
            <v>57.45</v>
          </cell>
          <cell r="E1340">
            <v>53.7</v>
          </cell>
          <cell r="F1340">
            <v>57.45</v>
          </cell>
          <cell r="G1340">
            <v>57.45</v>
          </cell>
          <cell r="H1340">
            <v>54.75</v>
          </cell>
          <cell r="I1340">
            <v>104210</v>
          </cell>
          <cell r="J1340">
            <v>5918322.4000000004</v>
          </cell>
          <cell r="K1340">
            <v>43382</v>
          </cell>
          <cell r="L1340">
            <v>548</v>
          </cell>
          <cell r="M1340" t="str">
            <v>INE411D01015</v>
          </cell>
        </row>
        <row r="1341">
          <cell r="A1341" t="str">
            <v>SMARTLINK</v>
          </cell>
          <cell r="B1341" t="str">
            <v>EQ</v>
          </cell>
          <cell r="C1341">
            <v>88.25</v>
          </cell>
          <cell r="D1341">
            <v>89.8</v>
          </cell>
          <cell r="E1341">
            <v>87.6</v>
          </cell>
          <cell r="F1341">
            <v>88.3</v>
          </cell>
          <cell r="G1341">
            <v>88.05</v>
          </cell>
          <cell r="H1341">
            <v>88.1</v>
          </cell>
          <cell r="I1341">
            <v>5768</v>
          </cell>
          <cell r="J1341">
            <v>508778.25</v>
          </cell>
          <cell r="K1341">
            <v>43382</v>
          </cell>
          <cell r="L1341">
            <v>79</v>
          </cell>
          <cell r="M1341" t="str">
            <v>INE178C01020</v>
          </cell>
        </row>
        <row r="1342">
          <cell r="A1342" t="str">
            <v>SMLISUZU</v>
          </cell>
          <cell r="B1342" t="str">
            <v>EQ</v>
          </cell>
          <cell r="C1342">
            <v>641</v>
          </cell>
          <cell r="D1342">
            <v>656</v>
          </cell>
          <cell r="E1342">
            <v>632</v>
          </cell>
          <cell r="F1342">
            <v>647.25</v>
          </cell>
          <cell r="G1342">
            <v>640</v>
          </cell>
          <cell r="H1342">
            <v>638.29999999999995</v>
          </cell>
          <cell r="I1342">
            <v>23133</v>
          </cell>
          <cell r="J1342">
            <v>14972910.300000001</v>
          </cell>
          <cell r="K1342">
            <v>43382</v>
          </cell>
          <cell r="L1342">
            <v>1243</v>
          </cell>
          <cell r="M1342" t="str">
            <v>INE294B01019</v>
          </cell>
        </row>
        <row r="1343">
          <cell r="A1343" t="str">
            <v>SMPL</v>
          </cell>
          <cell r="B1343" t="str">
            <v>BE</v>
          </cell>
          <cell r="C1343">
            <v>0.5</v>
          </cell>
          <cell r="D1343">
            <v>0.5</v>
          </cell>
          <cell r="E1343">
            <v>0.4</v>
          </cell>
          <cell r="F1343">
            <v>0.5</v>
          </cell>
          <cell r="G1343">
            <v>0.45</v>
          </cell>
          <cell r="H1343">
            <v>0.45</v>
          </cell>
          <cell r="I1343">
            <v>22684</v>
          </cell>
          <cell r="J1343">
            <v>10224.799999999999</v>
          </cell>
          <cell r="K1343">
            <v>43382</v>
          </cell>
          <cell r="L1343">
            <v>17</v>
          </cell>
          <cell r="M1343" t="str">
            <v>INE215G01021</v>
          </cell>
        </row>
        <row r="1344">
          <cell r="A1344" t="str">
            <v>SMSLIFE</v>
          </cell>
          <cell r="B1344" t="str">
            <v>EQ</v>
          </cell>
          <cell r="C1344">
            <v>347.05</v>
          </cell>
          <cell r="D1344">
            <v>380</v>
          </cell>
          <cell r="E1344">
            <v>347</v>
          </cell>
          <cell r="F1344">
            <v>367.55</v>
          </cell>
          <cell r="G1344">
            <v>358</v>
          </cell>
          <cell r="H1344">
            <v>352.05</v>
          </cell>
          <cell r="I1344">
            <v>876</v>
          </cell>
          <cell r="J1344">
            <v>315832.2</v>
          </cell>
          <cell r="K1344">
            <v>43382</v>
          </cell>
          <cell r="L1344">
            <v>92</v>
          </cell>
          <cell r="M1344" t="str">
            <v>INE320X01016</v>
          </cell>
        </row>
        <row r="1345">
          <cell r="A1345" t="str">
            <v>SMSPHARMA</v>
          </cell>
          <cell r="B1345" t="str">
            <v>EQ</v>
          </cell>
          <cell r="C1345">
            <v>61.25</v>
          </cell>
          <cell r="D1345">
            <v>63</v>
          </cell>
          <cell r="E1345">
            <v>60.05</v>
          </cell>
          <cell r="F1345">
            <v>60.75</v>
          </cell>
          <cell r="G1345">
            <v>60.25</v>
          </cell>
          <cell r="H1345">
            <v>61.95</v>
          </cell>
          <cell r="I1345">
            <v>39944</v>
          </cell>
          <cell r="J1345">
            <v>2442478.9500000002</v>
          </cell>
          <cell r="K1345">
            <v>43382</v>
          </cell>
          <cell r="L1345">
            <v>659</v>
          </cell>
          <cell r="M1345" t="str">
            <v>INE812G01025</v>
          </cell>
        </row>
        <row r="1346">
          <cell r="A1346" t="str">
            <v>SNOWMAN</v>
          </cell>
          <cell r="B1346" t="str">
            <v>EQ</v>
          </cell>
          <cell r="C1346">
            <v>34.65</v>
          </cell>
          <cell r="D1346">
            <v>34.65</v>
          </cell>
          <cell r="E1346">
            <v>33</v>
          </cell>
          <cell r="F1346">
            <v>33.200000000000003</v>
          </cell>
          <cell r="G1346">
            <v>33.200000000000003</v>
          </cell>
          <cell r="H1346">
            <v>34.450000000000003</v>
          </cell>
          <cell r="I1346">
            <v>169202</v>
          </cell>
          <cell r="J1346">
            <v>5687145.8499999996</v>
          </cell>
          <cell r="K1346">
            <v>43382</v>
          </cell>
          <cell r="L1346">
            <v>975</v>
          </cell>
          <cell r="M1346" t="str">
            <v>INE734N01019</v>
          </cell>
        </row>
        <row r="1347">
          <cell r="A1347" t="str">
            <v>SOBHA</v>
          </cell>
          <cell r="B1347" t="str">
            <v>EQ</v>
          </cell>
          <cell r="C1347">
            <v>401.6</v>
          </cell>
          <cell r="D1347">
            <v>401.6</v>
          </cell>
          <cell r="E1347">
            <v>385</v>
          </cell>
          <cell r="F1347">
            <v>389.9</v>
          </cell>
          <cell r="G1347">
            <v>390</v>
          </cell>
          <cell r="H1347">
            <v>398.65</v>
          </cell>
          <cell r="I1347">
            <v>254783</v>
          </cell>
          <cell r="J1347">
            <v>99726261.75</v>
          </cell>
          <cell r="K1347">
            <v>43382</v>
          </cell>
          <cell r="L1347">
            <v>15816</v>
          </cell>
          <cell r="M1347" t="str">
            <v>INE671H01015</v>
          </cell>
        </row>
        <row r="1348">
          <cell r="A1348" t="str">
            <v>SOLARA</v>
          </cell>
          <cell r="B1348" t="str">
            <v>EQ</v>
          </cell>
          <cell r="C1348">
            <v>274</v>
          </cell>
          <cell r="D1348">
            <v>274.05</v>
          </cell>
          <cell r="E1348">
            <v>255</v>
          </cell>
          <cell r="F1348">
            <v>265.75</v>
          </cell>
          <cell r="G1348">
            <v>264.7</v>
          </cell>
          <cell r="H1348">
            <v>268.3</v>
          </cell>
          <cell r="I1348">
            <v>23869</v>
          </cell>
          <cell r="J1348">
            <v>6271760.2000000002</v>
          </cell>
          <cell r="K1348">
            <v>43382</v>
          </cell>
          <cell r="L1348">
            <v>921</v>
          </cell>
          <cell r="M1348" t="str">
            <v>INE624Z01016</v>
          </cell>
        </row>
        <row r="1349">
          <cell r="A1349" t="str">
            <v>SOLARINDS</v>
          </cell>
          <cell r="B1349" t="str">
            <v>EQ</v>
          </cell>
          <cell r="C1349">
            <v>1023.5</v>
          </cell>
          <cell r="D1349">
            <v>1023.5</v>
          </cell>
          <cell r="E1349">
            <v>1002.5</v>
          </cell>
          <cell r="F1349">
            <v>1009.45</v>
          </cell>
          <cell r="G1349">
            <v>1005</v>
          </cell>
          <cell r="H1349">
            <v>1013.6</v>
          </cell>
          <cell r="I1349">
            <v>2979</v>
          </cell>
          <cell r="J1349">
            <v>3013976.35</v>
          </cell>
          <cell r="K1349">
            <v>43382</v>
          </cell>
          <cell r="L1349">
            <v>177</v>
          </cell>
          <cell r="M1349" t="str">
            <v>INE343H01029</v>
          </cell>
        </row>
        <row r="1350">
          <cell r="A1350" t="str">
            <v>SOMANYCERA</v>
          </cell>
          <cell r="B1350" t="str">
            <v>EQ</v>
          </cell>
          <cell r="C1350">
            <v>348.25</v>
          </cell>
          <cell r="D1350">
            <v>351.85</v>
          </cell>
          <cell r="E1350">
            <v>333.05</v>
          </cell>
          <cell r="F1350">
            <v>342.55</v>
          </cell>
          <cell r="G1350">
            <v>341</v>
          </cell>
          <cell r="H1350">
            <v>347.7</v>
          </cell>
          <cell r="I1350">
            <v>11209</v>
          </cell>
          <cell r="J1350">
            <v>3810233.3</v>
          </cell>
          <cell r="K1350">
            <v>43382</v>
          </cell>
          <cell r="L1350">
            <v>614</v>
          </cell>
          <cell r="M1350" t="str">
            <v>INE355A01028</v>
          </cell>
        </row>
        <row r="1351">
          <cell r="A1351" t="str">
            <v>SOMATEX</v>
          </cell>
          <cell r="B1351" t="str">
            <v>EQ</v>
          </cell>
          <cell r="C1351">
            <v>5.65</v>
          </cell>
          <cell r="D1351">
            <v>5.85</v>
          </cell>
          <cell r="E1351">
            <v>5.45</v>
          </cell>
          <cell r="F1351">
            <v>5.75</v>
          </cell>
          <cell r="G1351">
            <v>5.75</v>
          </cell>
          <cell r="H1351">
            <v>5.7</v>
          </cell>
          <cell r="I1351">
            <v>5216</v>
          </cell>
          <cell r="J1351">
            <v>28986.15</v>
          </cell>
          <cell r="K1351">
            <v>43382</v>
          </cell>
          <cell r="L1351">
            <v>37</v>
          </cell>
          <cell r="M1351" t="str">
            <v>INE314C01013</v>
          </cell>
        </row>
        <row r="1352">
          <cell r="A1352" t="str">
            <v>SOMICONVEY</v>
          </cell>
          <cell r="B1352" t="str">
            <v>EQ</v>
          </cell>
          <cell r="C1352">
            <v>29</v>
          </cell>
          <cell r="D1352">
            <v>30.5</v>
          </cell>
          <cell r="E1352">
            <v>28</v>
          </cell>
          <cell r="F1352">
            <v>29.55</v>
          </cell>
          <cell r="G1352">
            <v>30.5</v>
          </cell>
          <cell r="H1352">
            <v>30.45</v>
          </cell>
          <cell r="I1352">
            <v>2657</v>
          </cell>
          <cell r="J1352">
            <v>77841.399999999994</v>
          </cell>
          <cell r="K1352">
            <v>43382</v>
          </cell>
          <cell r="L1352">
            <v>28</v>
          </cell>
          <cell r="M1352" t="str">
            <v>INE323J01019</v>
          </cell>
        </row>
        <row r="1353">
          <cell r="A1353" t="str">
            <v>SONATSOFTW</v>
          </cell>
          <cell r="B1353" t="str">
            <v>EQ</v>
          </cell>
          <cell r="C1353">
            <v>318</v>
          </cell>
          <cell r="D1353">
            <v>324</v>
          </cell>
          <cell r="E1353">
            <v>312.25</v>
          </cell>
          <cell r="F1353">
            <v>318.95</v>
          </cell>
          <cell r="G1353">
            <v>320</v>
          </cell>
          <cell r="H1353">
            <v>319</v>
          </cell>
          <cell r="I1353">
            <v>125903</v>
          </cell>
          <cell r="J1353">
            <v>40079766.200000003</v>
          </cell>
          <cell r="K1353">
            <v>43382</v>
          </cell>
          <cell r="L1353">
            <v>6271</v>
          </cell>
          <cell r="M1353" t="str">
            <v>INE269A01021</v>
          </cell>
        </row>
        <row r="1354">
          <cell r="A1354" t="str">
            <v>SORILINFRA</v>
          </cell>
          <cell r="B1354" t="str">
            <v>BE</v>
          </cell>
          <cell r="C1354">
            <v>402.55</v>
          </cell>
          <cell r="D1354">
            <v>402.55</v>
          </cell>
          <cell r="E1354">
            <v>402.55</v>
          </cell>
          <cell r="F1354">
            <v>402.55</v>
          </cell>
          <cell r="G1354">
            <v>402.55</v>
          </cell>
          <cell r="H1354">
            <v>423.7</v>
          </cell>
          <cell r="I1354">
            <v>1299</v>
          </cell>
          <cell r="J1354">
            <v>522912.45</v>
          </cell>
          <cell r="K1354">
            <v>43382</v>
          </cell>
          <cell r="L1354">
            <v>30</v>
          </cell>
          <cell r="M1354" t="str">
            <v>INE034H01016</v>
          </cell>
        </row>
        <row r="1355">
          <cell r="A1355" t="str">
            <v>SOTL</v>
          </cell>
          <cell r="B1355" t="str">
            <v>EQ</v>
          </cell>
          <cell r="C1355">
            <v>965.05</v>
          </cell>
          <cell r="D1355">
            <v>966.55</v>
          </cell>
          <cell r="E1355">
            <v>927.95</v>
          </cell>
          <cell r="F1355">
            <v>949.4</v>
          </cell>
          <cell r="G1355">
            <v>959.9</v>
          </cell>
          <cell r="H1355">
            <v>957.05</v>
          </cell>
          <cell r="I1355">
            <v>1008</v>
          </cell>
          <cell r="J1355">
            <v>950139.65</v>
          </cell>
          <cell r="K1355">
            <v>43382</v>
          </cell>
          <cell r="L1355">
            <v>80</v>
          </cell>
          <cell r="M1355" t="str">
            <v>INE035D01012</v>
          </cell>
        </row>
        <row r="1356">
          <cell r="A1356" t="str">
            <v>SOUTHBANK</v>
          </cell>
          <cell r="B1356" t="str">
            <v>EQ</v>
          </cell>
          <cell r="C1356">
            <v>13.5</v>
          </cell>
          <cell r="D1356">
            <v>13.7</v>
          </cell>
          <cell r="E1356">
            <v>13.25</v>
          </cell>
          <cell r="F1356">
            <v>13.45</v>
          </cell>
          <cell r="G1356">
            <v>13.55</v>
          </cell>
          <cell r="H1356">
            <v>13.35</v>
          </cell>
          <cell r="I1356">
            <v>7791243</v>
          </cell>
          <cell r="J1356">
            <v>105034847.2</v>
          </cell>
          <cell r="K1356">
            <v>43382</v>
          </cell>
          <cell r="L1356">
            <v>5659</v>
          </cell>
          <cell r="M1356" t="str">
            <v>INE683A01023</v>
          </cell>
        </row>
        <row r="1357">
          <cell r="A1357" t="str">
            <v>SPAL</v>
          </cell>
          <cell r="B1357" t="str">
            <v>EQ</v>
          </cell>
          <cell r="C1357">
            <v>242.45</v>
          </cell>
          <cell r="D1357">
            <v>242.8</v>
          </cell>
          <cell r="E1357">
            <v>232.45</v>
          </cell>
          <cell r="F1357">
            <v>239.35</v>
          </cell>
          <cell r="G1357">
            <v>242</v>
          </cell>
          <cell r="H1357">
            <v>240.5</v>
          </cell>
          <cell r="I1357">
            <v>16266</v>
          </cell>
          <cell r="J1357">
            <v>3819766.7</v>
          </cell>
          <cell r="K1357">
            <v>43382</v>
          </cell>
          <cell r="L1357">
            <v>242</v>
          </cell>
          <cell r="M1357" t="str">
            <v>INE212I01016</v>
          </cell>
        </row>
        <row r="1358">
          <cell r="A1358" t="str">
            <v>SPARC</v>
          </cell>
          <cell r="B1358" t="str">
            <v>EQ</v>
          </cell>
          <cell r="C1358">
            <v>306</v>
          </cell>
          <cell r="D1358">
            <v>311</v>
          </cell>
          <cell r="E1358">
            <v>298</v>
          </cell>
          <cell r="F1358">
            <v>301.10000000000002</v>
          </cell>
          <cell r="G1358">
            <v>300.89999999999998</v>
          </cell>
          <cell r="H1358">
            <v>303.5</v>
          </cell>
          <cell r="I1358">
            <v>230840</v>
          </cell>
          <cell r="J1358">
            <v>70062832.950000003</v>
          </cell>
          <cell r="K1358">
            <v>43382</v>
          </cell>
          <cell r="L1358">
            <v>5332</v>
          </cell>
          <cell r="M1358" t="str">
            <v>INE232I01014</v>
          </cell>
        </row>
        <row r="1359">
          <cell r="A1359" t="str">
            <v>SPCENET</v>
          </cell>
          <cell r="B1359" t="str">
            <v>EQ</v>
          </cell>
          <cell r="C1359">
            <v>0.95</v>
          </cell>
          <cell r="D1359">
            <v>0.95</v>
          </cell>
          <cell r="E1359">
            <v>0.9</v>
          </cell>
          <cell r="F1359">
            <v>0.95</v>
          </cell>
          <cell r="G1359">
            <v>0.95</v>
          </cell>
          <cell r="H1359">
            <v>0.9</v>
          </cell>
          <cell r="I1359">
            <v>107894</v>
          </cell>
          <cell r="J1359">
            <v>102492.5</v>
          </cell>
          <cell r="K1359">
            <v>43382</v>
          </cell>
          <cell r="L1359">
            <v>49</v>
          </cell>
          <cell r="M1359" t="str">
            <v>INE970N01027</v>
          </cell>
        </row>
        <row r="1360">
          <cell r="A1360" t="str">
            <v>SPECIALITY</v>
          </cell>
          <cell r="B1360" t="str">
            <v>EQ</v>
          </cell>
          <cell r="C1360">
            <v>76.95</v>
          </cell>
          <cell r="D1360">
            <v>76.95</v>
          </cell>
          <cell r="E1360">
            <v>71.8</v>
          </cell>
          <cell r="F1360">
            <v>74.25</v>
          </cell>
          <cell r="G1360">
            <v>74.099999999999994</v>
          </cell>
          <cell r="H1360">
            <v>76.75</v>
          </cell>
          <cell r="I1360">
            <v>20338</v>
          </cell>
          <cell r="J1360">
            <v>1511290.95</v>
          </cell>
          <cell r="K1360">
            <v>43382</v>
          </cell>
          <cell r="L1360">
            <v>580</v>
          </cell>
          <cell r="M1360" t="str">
            <v>INE247M01014</v>
          </cell>
        </row>
        <row r="1361">
          <cell r="A1361" t="str">
            <v>SPENTEX</v>
          </cell>
          <cell r="B1361" t="str">
            <v>BE</v>
          </cell>
          <cell r="C1361">
            <v>2.4500000000000002</v>
          </cell>
          <cell r="D1361">
            <v>2.4500000000000002</v>
          </cell>
          <cell r="E1361">
            <v>2.35</v>
          </cell>
          <cell r="F1361">
            <v>2.35</v>
          </cell>
          <cell r="G1361">
            <v>2.35</v>
          </cell>
          <cell r="H1361">
            <v>2.4500000000000002</v>
          </cell>
          <cell r="I1361">
            <v>2707</v>
          </cell>
          <cell r="J1361">
            <v>6396.3</v>
          </cell>
          <cell r="K1361">
            <v>43382</v>
          </cell>
          <cell r="L1361">
            <v>13</v>
          </cell>
          <cell r="M1361" t="str">
            <v>INE376C01020</v>
          </cell>
        </row>
        <row r="1362">
          <cell r="A1362" t="str">
            <v>SPIC</v>
          </cell>
          <cell r="B1362" t="str">
            <v>EQ</v>
          </cell>
          <cell r="C1362">
            <v>24.5</v>
          </cell>
          <cell r="D1362">
            <v>24.95</v>
          </cell>
          <cell r="E1362">
            <v>22.9</v>
          </cell>
          <cell r="F1362">
            <v>23.8</v>
          </cell>
          <cell r="G1362">
            <v>24.1</v>
          </cell>
          <cell r="H1362">
            <v>24.15</v>
          </cell>
          <cell r="I1362">
            <v>149581</v>
          </cell>
          <cell r="J1362">
            <v>3561624.95</v>
          </cell>
          <cell r="K1362">
            <v>43382</v>
          </cell>
          <cell r="L1362">
            <v>748</v>
          </cell>
          <cell r="M1362" t="str">
            <v>INE147A01011</v>
          </cell>
        </row>
        <row r="1363">
          <cell r="A1363" t="str">
            <v>SPICEMOBI</v>
          </cell>
          <cell r="B1363" t="str">
            <v>EQ</v>
          </cell>
          <cell r="C1363">
            <v>10.5</v>
          </cell>
          <cell r="D1363">
            <v>11.15</v>
          </cell>
          <cell r="E1363">
            <v>10.35</v>
          </cell>
          <cell r="F1363">
            <v>10.4</v>
          </cell>
          <cell r="G1363">
            <v>10.55</v>
          </cell>
          <cell r="H1363">
            <v>10.65</v>
          </cell>
          <cell r="I1363">
            <v>7081</v>
          </cell>
          <cell r="J1363">
            <v>74398.55</v>
          </cell>
          <cell r="K1363">
            <v>43382</v>
          </cell>
          <cell r="L1363">
            <v>52</v>
          </cell>
          <cell r="M1363" t="str">
            <v>INE927C01020</v>
          </cell>
        </row>
        <row r="1364">
          <cell r="A1364" t="str">
            <v>SPLIL</v>
          </cell>
          <cell r="B1364" t="str">
            <v>EQ</v>
          </cell>
          <cell r="C1364">
            <v>38.049999999999997</v>
          </cell>
          <cell r="D1364">
            <v>38.049999999999997</v>
          </cell>
          <cell r="E1364">
            <v>38.049999999999997</v>
          </cell>
          <cell r="F1364">
            <v>38.049999999999997</v>
          </cell>
          <cell r="G1364">
            <v>38.049999999999997</v>
          </cell>
          <cell r="H1364">
            <v>40.049999999999997</v>
          </cell>
          <cell r="I1364">
            <v>7916</v>
          </cell>
          <cell r="J1364">
            <v>301203.8</v>
          </cell>
          <cell r="K1364">
            <v>43382</v>
          </cell>
          <cell r="L1364">
            <v>46</v>
          </cell>
          <cell r="M1364" t="str">
            <v>INE978G01016</v>
          </cell>
        </row>
        <row r="1365">
          <cell r="A1365" t="str">
            <v>SPMLINFRA</v>
          </cell>
          <cell r="B1365" t="str">
            <v>EQ</v>
          </cell>
          <cell r="C1365">
            <v>45.9</v>
          </cell>
          <cell r="D1365">
            <v>46.95</v>
          </cell>
          <cell r="E1365">
            <v>44</v>
          </cell>
          <cell r="F1365">
            <v>46.05</v>
          </cell>
          <cell r="G1365">
            <v>46.45</v>
          </cell>
          <cell r="H1365">
            <v>45.05</v>
          </cell>
          <cell r="I1365">
            <v>4998</v>
          </cell>
          <cell r="J1365">
            <v>225152.75</v>
          </cell>
          <cell r="K1365">
            <v>43382</v>
          </cell>
          <cell r="L1365">
            <v>404</v>
          </cell>
          <cell r="M1365" t="str">
            <v>INE937A01023</v>
          </cell>
        </row>
        <row r="1366">
          <cell r="A1366" t="str">
            <v>SPTL</v>
          </cell>
          <cell r="B1366" t="str">
            <v>EQ</v>
          </cell>
          <cell r="C1366">
            <v>30.5</v>
          </cell>
          <cell r="D1366">
            <v>30.7</v>
          </cell>
          <cell r="E1366">
            <v>28.8</v>
          </cell>
          <cell r="F1366">
            <v>29</v>
          </cell>
          <cell r="G1366">
            <v>28.95</v>
          </cell>
          <cell r="H1366">
            <v>30.25</v>
          </cell>
          <cell r="I1366">
            <v>841019</v>
          </cell>
          <cell r="J1366">
            <v>24645009.050000001</v>
          </cell>
          <cell r="K1366">
            <v>43382</v>
          </cell>
          <cell r="L1366">
            <v>3845</v>
          </cell>
          <cell r="M1366" t="str">
            <v>INE501W01021</v>
          </cell>
        </row>
        <row r="1367">
          <cell r="A1367" t="str">
            <v>SPYL</v>
          </cell>
          <cell r="B1367" t="str">
            <v>BE</v>
          </cell>
          <cell r="C1367">
            <v>0.3</v>
          </cell>
          <cell r="D1367">
            <v>0.3</v>
          </cell>
          <cell r="E1367">
            <v>0.2</v>
          </cell>
          <cell r="F1367">
            <v>0.25</v>
          </cell>
          <cell r="G1367">
            <v>0.3</v>
          </cell>
          <cell r="H1367">
            <v>0.25</v>
          </cell>
          <cell r="I1367">
            <v>437595</v>
          </cell>
          <cell r="J1367">
            <v>129183.15</v>
          </cell>
          <cell r="K1367">
            <v>43382</v>
          </cell>
          <cell r="L1367">
            <v>28</v>
          </cell>
          <cell r="M1367" t="str">
            <v>INE268L01020</v>
          </cell>
        </row>
        <row r="1368">
          <cell r="A1368" t="str">
            <v>SQSBFSI</v>
          </cell>
          <cell r="B1368" t="str">
            <v>EQ</v>
          </cell>
          <cell r="C1368">
            <v>396.6</v>
          </cell>
          <cell r="D1368">
            <v>423</v>
          </cell>
          <cell r="E1368">
            <v>391.2</v>
          </cell>
          <cell r="F1368">
            <v>397.2</v>
          </cell>
          <cell r="G1368">
            <v>391.2</v>
          </cell>
          <cell r="H1368">
            <v>394.05</v>
          </cell>
          <cell r="I1368">
            <v>6813</v>
          </cell>
          <cell r="J1368">
            <v>2738897.9</v>
          </cell>
          <cell r="K1368">
            <v>43382</v>
          </cell>
          <cell r="L1368">
            <v>319</v>
          </cell>
          <cell r="M1368" t="str">
            <v>INE201K01015</v>
          </cell>
        </row>
        <row r="1369">
          <cell r="A1369" t="str">
            <v>SREEL</v>
          </cell>
          <cell r="B1369" t="str">
            <v>EQ</v>
          </cell>
          <cell r="C1369">
            <v>164.85</v>
          </cell>
          <cell r="D1369">
            <v>171.45</v>
          </cell>
          <cell r="E1369">
            <v>157.05000000000001</v>
          </cell>
          <cell r="F1369">
            <v>159</v>
          </cell>
          <cell r="G1369">
            <v>157.5</v>
          </cell>
          <cell r="H1369">
            <v>164.85</v>
          </cell>
          <cell r="I1369">
            <v>14622</v>
          </cell>
          <cell r="J1369">
            <v>2389121.2999999998</v>
          </cell>
          <cell r="K1369">
            <v>43382</v>
          </cell>
          <cell r="L1369">
            <v>459</v>
          </cell>
          <cell r="M1369" t="str">
            <v>INE099F01013</v>
          </cell>
        </row>
        <row r="1370">
          <cell r="A1370" t="str">
            <v>SREINFRA</v>
          </cell>
          <cell r="B1370" t="str">
            <v>EQ</v>
          </cell>
          <cell r="C1370">
            <v>31.35</v>
          </cell>
          <cell r="D1370">
            <v>33.25</v>
          </cell>
          <cell r="E1370">
            <v>30.75</v>
          </cell>
          <cell r="F1370">
            <v>32.4</v>
          </cell>
          <cell r="G1370">
            <v>32.799999999999997</v>
          </cell>
          <cell r="H1370">
            <v>31.35</v>
          </cell>
          <cell r="I1370">
            <v>3160303</v>
          </cell>
          <cell r="J1370">
            <v>100944259.55</v>
          </cell>
          <cell r="K1370">
            <v>43382</v>
          </cell>
          <cell r="L1370">
            <v>8993</v>
          </cell>
          <cell r="M1370" t="str">
            <v>INE872A01014</v>
          </cell>
        </row>
        <row r="1371">
          <cell r="A1371" t="str">
            <v>SRF</v>
          </cell>
          <cell r="B1371" t="str">
            <v>EQ</v>
          </cell>
          <cell r="C1371">
            <v>1665</v>
          </cell>
          <cell r="D1371">
            <v>1721.9</v>
          </cell>
          <cell r="E1371">
            <v>1646.2</v>
          </cell>
          <cell r="F1371">
            <v>1699.2</v>
          </cell>
          <cell r="G1371">
            <v>1694.8</v>
          </cell>
          <cell r="H1371">
            <v>1662.75</v>
          </cell>
          <cell r="I1371">
            <v>371426</v>
          </cell>
          <cell r="J1371">
            <v>623199311.20000005</v>
          </cell>
          <cell r="K1371">
            <v>43382</v>
          </cell>
          <cell r="L1371">
            <v>17174</v>
          </cell>
          <cell r="M1371" t="str">
            <v>INE647A01010</v>
          </cell>
        </row>
        <row r="1372">
          <cell r="A1372" t="str">
            <v>SRHHYPOLTD</v>
          </cell>
          <cell r="B1372" t="str">
            <v>EQ</v>
          </cell>
          <cell r="C1372">
            <v>136.55000000000001</v>
          </cell>
          <cell r="D1372">
            <v>145</v>
          </cell>
          <cell r="E1372">
            <v>135.05000000000001</v>
          </cell>
          <cell r="F1372">
            <v>136</v>
          </cell>
          <cell r="G1372">
            <v>135.5</v>
          </cell>
          <cell r="H1372">
            <v>138</v>
          </cell>
          <cell r="I1372">
            <v>6323</v>
          </cell>
          <cell r="J1372">
            <v>878882.6</v>
          </cell>
          <cell r="K1372">
            <v>43382</v>
          </cell>
          <cell r="L1372">
            <v>179</v>
          </cell>
          <cell r="M1372" t="str">
            <v>INE917H01012</v>
          </cell>
        </row>
        <row r="1373">
          <cell r="A1373" t="str">
            <v>SRIPIPES</v>
          </cell>
          <cell r="B1373" t="str">
            <v>EQ</v>
          </cell>
          <cell r="C1373">
            <v>175.2</v>
          </cell>
          <cell r="D1373">
            <v>177.85</v>
          </cell>
          <cell r="E1373">
            <v>171</v>
          </cell>
          <cell r="F1373">
            <v>174.75</v>
          </cell>
          <cell r="G1373">
            <v>174.6</v>
          </cell>
          <cell r="H1373">
            <v>174.25</v>
          </cell>
          <cell r="I1373">
            <v>30534</v>
          </cell>
          <cell r="J1373">
            <v>5330594.7</v>
          </cell>
          <cell r="K1373">
            <v>43382</v>
          </cell>
          <cell r="L1373">
            <v>829</v>
          </cell>
          <cell r="M1373" t="str">
            <v>INE943C01027</v>
          </cell>
        </row>
        <row r="1374">
          <cell r="A1374" t="str">
            <v>SRTRANSFIN</v>
          </cell>
          <cell r="B1374" t="str">
            <v>EQ</v>
          </cell>
          <cell r="C1374">
            <v>934.9</v>
          </cell>
          <cell r="D1374">
            <v>995.2</v>
          </cell>
          <cell r="E1374">
            <v>925.6</v>
          </cell>
          <cell r="F1374">
            <v>955.85</v>
          </cell>
          <cell r="G1374">
            <v>951</v>
          </cell>
          <cell r="H1374">
            <v>940.55</v>
          </cell>
          <cell r="I1374">
            <v>3025273</v>
          </cell>
          <cell r="J1374">
            <v>2883256149.9499998</v>
          </cell>
          <cell r="K1374">
            <v>43382</v>
          </cell>
          <cell r="L1374">
            <v>119010</v>
          </cell>
          <cell r="M1374" t="str">
            <v>INE721A01013</v>
          </cell>
        </row>
        <row r="1375">
          <cell r="A1375" t="str">
            <v>SSWL</v>
          </cell>
          <cell r="B1375" t="str">
            <v>EQ</v>
          </cell>
          <cell r="C1375">
            <v>1030</v>
          </cell>
          <cell r="D1375">
            <v>1030</v>
          </cell>
          <cell r="E1375">
            <v>990</v>
          </cell>
          <cell r="F1375">
            <v>1007.15</v>
          </cell>
          <cell r="G1375">
            <v>1000</v>
          </cell>
          <cell r="H1375">
            <v>1011.15</v>
          </cell>
          <cell r="I1375">
            <v>3882</v>
          </cell>
          <cell r="J1375">
            <v>3939482.05</v>
          </cell>
          <cell r="K1375">
            <v>43382</v>
          </cell>
          <cell r="L1375">
            <v>519</v>
          </cell>
          <cell r="M1375" t="str">
            <v>INE802C01017</v>
          </cell>
        </row>
        <row r="1376">
          <cell r="A1376" t="str">
            <v>STAMPEDE</v>
          </cell>
          <cell r="B1376" t="str">
            <v>EQ</v>
          </cell>
          <cell r="C1376">
            <v>2.1</v>
          </cell>
          <cell r="D1376">
            <v>2.1</v>
          </cell>
          <cell r="E1376">
            <v>1.95</v>
          </cell>
          <cell r="F1376">
            <v>1.95</v>
          </cell>
          <cell r="G1376">
            <v>1.95</v>
          </cell>
          <cell r="H1376">
            <v>2.0499999999999998</v>
          </cell>
          <cell r="I1376">
            <v>220648</v>
          </cell>
          <cell r="J1376">
            <v>435593.1</v>
          </cell>
          <cell r="K1376">
            <v>43382</v>
          </cell>
          <cell r="L1376">
            <v>117</v>
          </cell>
          <cell r="M1376" t="str">
            <v>INE224E01028</v>
          </cell>
        </row>
        <row r="1377">
          <cell r="A1377" t="str">
            <v>STAR</v>
          </cell>
          <cell r="B1377" t="str">
            <v>EQ</v>
          </cell>
          <cell r="C1377">
            <v>407</v>
          </cell>
          <cell r="D1377">
            <v>431.8</v>
          </cell>
          <cell r="E1377">
            <v>406</v>
          </cell>
          <cell r="F1377">
            <v>428.35</v>
          </cell>
          <cell r="G1377">
            <v>428.5</v>
          </cell>
          <cell r="H1377">
            <v>407.8</v>
          </cell>
          <cell r="I1377">
            <v>1899486</v>
          </cell>
          <cell r="J1377">
            <v>795486628.64999998</v>
          </cell>
          <cell r="K1377">
            <v>43382</v>
          </cell>
          <cell r="L1377">
            <v>47278</v>
          </cell>
          <cell r="M1377" t="str">
            <v>INE939A01011</v>
          </cell>
        </row>
        <row r="1378">
          <cell r="A1378" t="str">
            <v>STARCEMENT</v>
          </cell>
          <cell r="B1378" t="str">
            <v>EQ</v>
          </cell>
          <cell r="C1378">
            <v>100.25</v>
          </cell>
          <cell r="D1378">
            <v>101.35</v>
          </cell>
          <cell r="E1378">
            <v>94.5</v>
          </cell>
          <cell r="F1378">
            <v>95.95</v>
          </cell>
          <cell r="G1378">
            <v>97</v>
          </cell>
          <cell r="H1378">
            <v>100.25</v>
          </cell>
          <cell r="I1378">
            <v>215893</v>
          </cell>
          <cell r="J1378">
            <v>20915138.25</v>
          </cell>
          <cell r="K1378">
            <v>43382</v>
          </cell>
          <cell r="L1378">
            <v>2583</v>
          </cell>
          <cell r="M1378" t="str">
            <v>INE460H01021</v>
          </cell>
        </row>
        <row r="1379">
          <cell r="A1379" t="str">
            <v>STARPAPER</v>
          </cell>
          <cell r="B1379" t="str">
            <v>EQ</v>
          </cell>
          <cell r="C1379">
            <v>151.5</v>
          </cell>
          <cell r="D1379">
            <v>156.44999999999999</v>
          </cell>
          <cell r="E1379">
            <v>147.85</v>
          </cell>
          <cell r="F1379">
            <v>152.75</v>
          </cell>
          <cell r="G1379">
            <v>152.75</v>
          </cell>
          <cell r="H1379">
            <v>151.25</v>
          </cell>
          <cell r="I1379">
            <v>74695</v>
          </cell>
          <cell r="J1379">
            <v>11394812.85</v>
          </cell>
          <cell r="K1379">
            <v>43382</v>
          </cell>
          <cell r="L1379">
            <v>1890</v>
          </cell>
          <cell r="M1379" t="str">
            <v>INE733A01018</v>
          </cell>
        </row>
        <row r="1380">
          <cell r="A1380" t="str">
            <v>STCINDIA</v>
          </cell>
          <cell r="B1380" t="str">
            <v>EQ</v>
          </cell>
          <cell r="C1380">
            <v>95.1</v>
          </cell>
          <cell r="D1380">
            <v>96.55</v>
          </cell>
          <cell r="E1380">
            <v>90.6</v>
          </cell>
          <cell r="F1380">
            <v>92.2</v>
          </cell>
          <cell r="G1380">
            <v>93.4</v>
          </cell>
          <cell r="H1380">
            <v>95.6</v>
          </cell>
          <cell r="I1380">
            <v>58666</v>
          </cell>
          <cell r="J1380">
            <v>5453996.75</v>
          </cell>
          <cell r="K1380">
            <v>43382</v>
          </cell>
          <cell r="L1380">
            <v>1391</v>
          </cell>
          <cell r="M1380" t="str">
            <v>INE655A01013</v>
          </cell>
        </row>
        <row r="1381">
          <cell r="A1381" t="str">
            <v>STEELXIND</v>
          </cell>
          <cell r="B1381" t="str">
            <v>BE</v>
          </cell>
          <cell r="C1381">
            <v>20</v>
          </cell>
          <cell r="D1381">
            <v>20.5</v>
          </cell>
          <cell r="E1381">
            <v>19.100000000000001</v>
          </cell>
          <cell r="F1381">
            <v>19.3</v>
          </cell>
          <cell r="G1381">
            <v>19.100000000000001</v>
          </cell>
          <cell r="H1381">
            <v>20.100000000000001</v>
          </cell>
          <cell r="I1381">
            <v>5577</v>
          </cell>
          <cell r="J1381">
            <v>107817.85</v>
          </cell>
          <cell r="K1381">
            <v>43382</v>
          </cell>
          <cell r="L1381">
            <v>57</v>
          </cell>
          <cell r="M1381" t="str">
            <v>INE503B01013</v>
          </cell>
        </row>
        <row r="1382">
          <cell r="A1382" t="str">
            <v>STEL</v>
          </cell>
          <cell r="B1382" t="str">
            <v>BE</v>
          </cell>
          <cell r="C1382">
            <v>84</v>
          </cell>
          <cell r="D1382">
            <v>87</v>
          </cell>
          <cell r="E1382">
            <v>82.5</v>
          </cell>
          <cell r="F1382">
            <v>84.55</v>
          </cell>
          <cell r="G1382">
            <v>85</v>
          </cell>
          <cell r="H1382">
            <v>82.9</v>
          </cell>
          <cell r="I1382">
            <v>6124</v>
          </cell>
          <cell r="J1382">
            <v>519024.7</v>
          </cell>
          <cell r="K1382">
            <v>43382</v>
          </cell>
          <cell r="L1382">
            <v>112</v>
          </cell>
          <cell r="M1382" t="str">
            <v>INE577L01016</v>
          </cell>
        </row>
        <row r="1383">
          <cell r="A1383" t="str">
            <v>STERTOOLS</v>
          </cell>
          <cell r="B1383" t="str">
            <v>EQ</v>
          </cell>
          <cell r="C1383">
            <v>322</v>
          </cell>
          <cell r="D1383">
            <v>324.8</v>
          </cell>
          <cell r="E1383">
            <v>320</v>
          </cell>
          <cell r="F1383">
            <v>320.05</v>
          </cell>
          <cell r="G1383">
            <v>320</v>
          </cell>
          <cell r="H1383">
            <v>323.25</v>
          </cell>
          <cell r="I1383">
            <v>14210</v>
          </cell>
          <cell r="J1383">
            <v>4549763.3</v>
          </cell>
          <cell r="K1383">
            <v>43382</v>
          </cell>
          <cell r="L1383">
            <v>762</v>
          </cell>
          <cell r="M1383" t="str">
            <v>INE334A01023</v>
          </cell>
        </row>
        <row r="1384">
          <cell r="A1384" t="str">
            <v>STINDIA</v>
          </cell>
          <cell r="B1384" t="str">
            <v>EQ</v>
          </cell>
          <cell r="C1384">
            <v>9</v>
          </cell>
          <cell r="D1384">
            <v>10.25</v>
          </cell>
          <cell r="E1384">
            <v>8.3000000000000007</v>
          </cell>
          <cell r="F1384">
            <v>9.6</v>
          </cell>
          <cell r="G1384">
            <v>10.25</v>
          </cell>
          <cell r="H1384">
            <v>9.3000000000000007</v>
          </cell>
          <cell r="I1384">
            <v>1169</v>
          </cell>
          <cell r="J1384">
            <v>11027.85</v>
          </cell>
          <cell r="K1384">
            <v>43382</v>
          </cell>
          <cell r="L1384">
            <v>41</v>
          </cell>
          <cell r="M1384" t="str">
            <v>INE090C01019</v>
          </cell>
        </row>
        <row r="1385">
          <cell r="A1385" t="str">
            <v>STRTECH</v>
          </cell>
          <cell r="B1385" t="str">
            <v>EQ</v>
          </cell>
          <cell r="C1385">
            <v>283.85000000000002</v>
          </cell>
          <cell r="D1385">
            <v>289.75</v>
          </cell>
          <cell r="E1385">
            <v>278.14999999999998</v>
          </cell>
          <cell r="F1385">
            <v>284</v>
          </cell>
          <cell r="G1385">
            <v>284</v>
          </cell>
          <cell r="H1385">
            <v>281.85000000000002</v>
          </cell>
          <cell r="I1385">
            <v>617359</v>
          </cell>
          <cell r="J1385">
            <v>175291319.05000001</v>
          </cell>
          <cell r="K1385">
            <v>43382</v>
          </cell>
          <cell r="L1385">
            <v>12602</v>
          </cell>
          <cell r="M1385" t="str">
            <v>INE089C01029</v>
          </cell>
        </row>
        <row r="1386">
          <cell r="A1386" t="str">
            <v>SUBEX</v>
          </cell>
          <cell r="B1386" t="str">
            <v>EQ</v>
          </cell>
          <cell r="C1386">
            <v>5.2</v>
          </cell>
          <cell r="D1386">
            <v>5.25</v>
          </cell>
          <cell r="E1386">
            <v>5.0999999999999996</v>
          </cell>
          <cell r="F1386">
            <v>5.0999999999999996</v>
          </cell>
          <cell r="G1386">
            <v>5.15</v>
          </cell>
          <cell r="H1386">
            <v>5.15</v>
          </cell>
          <cell r="I1386">
            <v>688763</v>
          </cell>
          <cell r="J1386">
            <v>3529153.55</v>
          </cell>
          <cell r="K1386">
            <v>43382</v>
          </cell>
          <cell r="L1386">
            <v>398</v>
          </cell>
          <cell r="M1386" t="str">
            <v>INE754A01014</v>
          </cell>
        </row>
        <row r="1387">
          <cell r="A1387" t="str">
            <v>SUBROS</v>
          </cell>
          <cell r="B1387" t="str">
            <v>EQ</v>
          </cell>
          <cell r="C1387">
            <v>260.2</v>
          </cell>
          <cell r="D1387">
            <v>263.8</v>
          </cell>
          <cell r="E1387">
            <v>235.8</v>
          </cell>
          <cell r="F1387">
            <v>243.15</v>
          </cell>
          <cell r="G1387">
            <v>243</v>
          </cell>
          <cell r="H1387">
            <v>261.55</v>
          </cell>
          <cell r="I1387">
            <v>74039</v>
          </cell>
          <cell r="J1387">
            <v>18156227.5</v>
          </cell>
          <cell r="K1387">
            <v>43382</v>
          </cell>
          <cell r="L1387">
            <v>2475</v>
          </cell>
          <cell r="M1387" t="str">
            <v>INE287B01021</v>
          </cell>
        </row>
        <row r="1388">
          <cell r="A1388" t="str">
            <v>SUDARSCHEM</v>
          </cell>
          <cell r="B1388" t="str">
            <v>EQ</v>
          </cell>
          <cell r="C1388">
            <v>335</v>
          </cell>
          <cell r="D1388">
            <v>352.7</v>
          </cell>
          <cell r="E1388">
            <v>335</v>
          </cell>
          <cell r="F1388">
            <v>345.6</v>
          </cell>
          <cell r="G1388">
            <v>347.75</v>
          </cell>
          <cell r="H1388">
            <v>335.7</v>
          </cell>
          <cell r="I1388">
            <v>24393</v>
          </cell>
          <cell r="J1388">
            <v>8464705</v>
          </cell>
          <cell r="K1388">
            <v>43382</v>
          </cell>
          <cell r="L1388">
            <v>1121</v>
          </cell>
          <cell r="M1388" t="str">
            <v>INE659A01023</v>
          </cell>
        </row>
        <row r="1389">
          <cell r="A1389" t="str">
            <v>SUJANAUNI</v>
          </cell>
          <cell r="B1389" t="str">
            <v>EQ</v>
          </cell>
          <cell r="C1389">
            <v>0.5</v>
          </cell>
          <cell r="D1389">
            <v>0.5</v>
          </cell>
          <cell r="E1389">
            <v>0.45</v>
          </cell>
          <cell r="F1389">
            <v>0.45</v>
          </cell>
          <cell r="G1389">
            <v>0.45</v>
          </cell>
          <cell r="H1389">
            <v>0.5</v>
          </cell>
          <cell r="I1389">
            <v>4061</v>
          </cell>
          <cell r="J1389">
            <v>1832.45</v>
          </cell>
          <cell r="K1389">
            <v>43382</v>
          </cell>
          <cell r="L1389">
            <v>10</v>
          </cell>
          <cell r="M1389" t="str">
            <v>INE216G01011</v>
          </cell>
        </row>
        <row r="1390">
          <cell r="A1390" t="str">
            <v>SUMEETINDS</v>
          </cell>
          <cell r="B1390" t="str">
            <v>BE</v>
          </cell>
          <cell r="C1390">
            <v>5.35</v>
          </cell>
          <cell r="D1390">
            <v>5.35</v>
          </cell>
          <cell r="E1390">
            <v>5.35</v>
          </cell>
          <cell r="F1390">
            <v>5.35</v>
          </cell>
          <cell r="G1390">
            <v>5.35</v>
          </cell>
          <cell r="H1390">
            <v>5.6</v>
          </cell>
          <cell r="I1390">
            <v>55174</v>
          </cell>
          <cell r="J1390">
            <v>295180.90000000002</v>
          </cell>
          <cell r="K1390">
            <v>43382</v>
          </cell>
          <cell r="L1390">
            <v>94</v>
          </cell>
          <cell r="M1390" t="str">
            <v>INE235C01010</v>
          </cell>
        </row>
        <row r="1391">
          <cell r="A1391" t="str">
            <v>SUMMITSEC</v>
          </cell>
          <cell r="B1391" t="str">
            <v>EQ</v>
          </cell>
          <cell r="C1391">
            <v>541.04999999999995</v>
          </cell>
          <cell r="D1391">
            <v>552.04999999999995</v>
          </cell>
          <cell r="E1391">
            <v>505</v>
          </cell>
          <cell r="F1391">
            <v>539.20000000000005</v>
          </cell>
          <cell r="G1391">
            <v>537.75</v>
          </cell>
          <cell r="H1391">
            <v>546.54999999999995</v>
          </cell>
          <cell r="I1391">
            <v>3461</v>
          </cell>
          <cell r="J1391">
            <v>1850575.55</v>
          </cell>
          <cell r="K1391">
            <v>43382</v>
          </cell>
          <cell r="L1391">
            <v>243</v>
          </cell>
          <cell r="M1391" t="str">
            <v>INE519C01017</v>
          </cell>
        </row>
        <row r="1392">
          <cell r="A1392" t="str">
            <v>SUNCLAYLTD</v>
          </cell>
          <cell r="B1392" t="str">
            <v>EQ</v>
          </cell>
          <cell r="C1392">
            <v>3811.3</v>
          </cell>
          <cell r="D1392">
            <v>3906.05</v>
          </cell>
          <cell r="E1392">
            <v>3776</v>
          </cell>
          <cell r="F1392">
            <v>3829.45</v>
          </cell>
          <cell r="G1392">
            <v>3776</v>
          </cell>
          <cell r="H1392">
            <v>3922.6</v>
          </cell>
          <cell r="I1392">
            <v>3671</v>
          </cell>
          <cell r="J1392">
            <v>14100461.6</v>
          </cell>
          <cell r="K1392">
            <v>43382</v>
          </cell>
          <cell r="L1392">
            <v>1680</v>
          </cell>
          <cell r="M1392" t="str">
            <v>INE105A01035</v>
          </cell>
        </row>
        <row r="1393">
          <cell r="A1393" t="str">
            <v>SUNDARAM</v>
          </cell>
          <cell r="B1393" t="str">
            <v>EQ</v>
          </cell>
          <cell r="C1393">
            <v>2.15</v>
          </cell>
          <cell r="D1393">
            <v>2.2000000000000002</v>
          </cell>
          <cell r="E1393">
            <v>2.1</v>
          </cell>
          <cell r="F1393">
            <v>2.15</v>
          </cell>
          <cell r="G1393">
            <v>2.15</v>
          </cell>
          <cell r="H1393">
            <v>2.15</v>
          </cell>
          <cell r="I1393">
            <v>323314</v>
          </cell>
          <cell r="J1393">
            <v>697472.1</v>
          </cell>
          <cell r="K1393">
            <v>43382</v>
          </cell>
          <cell r="L1393">
            <v>309</v>
          </cell>
          <cell r="M1393" t="str">
            <v>INE108E01023</v>
          </cell>
        </row>
        <row r="1394">
          <cell r="A1394" t="str">
            <v>SUNDARMFIN</v>
          </cell>
          <cell r="B1394" t="str">
            <v>EQ</v>
          </cell>
          <cell r="C1394">
            <v>1448</v>
          </cell>
          <cell r="D1394">
            <v>1448</v>
          </cell>
          <cell r="E1394">
            <v>1351.05</v>
          </cell>
          <cell r="F1394">
            <v>1367.65</v>
          </cell>
          <cell r="G1394">
            <v>1361.95</v>
          </cell>
          <cell r="H1394">
            <v>1427.9</v>
          </cell>
          <cell r="I1394">
            <v>57091</v>
          </cell>
          <cell r="J1394">
            <v>78319291.150000006</v>
          </cell>
          <cell r="K1394">
            <v>43382</v>
          </cell>
          <cell r="L1394">
            <v>3472</v>
          </cell>
          <cell r="M1394" t="str">
            <v>INE660A01013</v>
          </cell>
        </row>
        <row r="1395">
          <cell r="A1395" t="str">
            <v>SUNDARMHLD</v>
          </cell>
          <cell r="B1395" t="str">
            <v>EQ</v>
          </cell>
          <cell r="C1395">
            <v>99.8</v>
          </cell>
          <cell r="D1395">
            <v>102.5</v>
          </cell>
          <cell r="E1395">
            <v>98.5</v>
          </cell>
          <cell r="F1395">
            <v>99.85</v>
          </cell>
          <cell r="G1395">
            <v>99.5</v>
          </cell>
          <cell r="H1395">
            <v>99.6</v>
          </cell>
          <cell r="I1395">
            <v>12167</v>
          </cell>
          <cell r="J1395">
            <v>1210984.95</v>
          </cell>
          <cell r="K1395">
            <v>43382</v>
          </cell>
          <cell r="L1395">
            <v>144</v>
          </cell>
          <cell r="M1395" t="str">
            <v>INE202Z01029</v>
          </cell>
        </row>
        <row r="1396">
          <cell r="A1396" t="str">
            <v>SUNDRMBRAK</v>
          </cell>
          <cell r="B1396" t="str">
            <v>EQ</v>
          </cell>
          <cell r="C1396">
            <v>379.15</v>
          </cell>
          <cell r="D1396">
            <v>408.9</v>
          </cell>
          <cell r="E1396">
            <v>376.55</v>
          </cell>
          <cell r="F1396">
            <v>387.45</v>
          </cell>
          <cell r="G1396">
            <v>385.15</v>
          </cell>
          <cell r="H1396">
            <v>386.1</v>
          </cell>
          <cell r="I1396">
            <v>2358</v>
          </cell>
          <cell r="J1396">
            <v>917909.6</v>
          </cell>
          <cell r="K1396">
            <v>43382</v>
          </cell>
          <cell r="L1396">
            <v>153</v>
          </cell>
          <cell r="M1396" t="str">
            <v>INE073D01013</v>
          </cell>
        </row>
        <row r="1397">
          <cell r="A1397" t="str">
            <v>SUNDRMFAST</v>
          </cell>
          <cell r="B1397" t="str">
            <v>EQ</v>
          </cell>
          <cell r="C1397">
            <v>503.3</v>
          </cell>
          <cell r="D1397">
            <v>519.79999999999995</v>
          </cell>
          <cell r="E1397">
            <v>498.05</v>
          </cell>
          <cell r="F1397">
            <v>514.85</v>
          </cell>
          <cell r="G1397">
            <v>517</v>
          </cell>
          <cell r="H1397">
            <v>505.8</v>
          </cell>
          <cell r="I1397">
            <v>79027</v>
          </cell>
          <cell r="J1397">
            <v>40164491.600000001</v>
          </cell>
          <cell r="K1397">
            <v>43382</v>
          </cell>
          <cell r="L1397">
            <v>5898</v>
          </cell>
          <cell r="M1397" t="str">
            <v>INE387A01021</v>
          </cell>
        </row>
        <row r="1398">
          <cell r="A1398" t="str">
            <v>SUNFLAG</v>
          </cell>
          <cell r="B1398" t="str">
            <v>EQ</v>
          </cell>
          <cell r="C1398">
            <v>55.05</v>
          </cell>
          <cell r="D1398">
            <v>56</v>
          </cell>
          <cell r="E1398">
            <v>51.2</v>
          </cell>
          <cell r="F1398">
            <v>51.5</v>
          </cell>
          <cell r="G1398">
            <v>53</v>
          </cell>
          <cell r="H1398">
            <v>54.65</v>
          </cell>
          <cell r="I1398">
            <v>462757</v>
          </cell>
          <cell r="J1398">
            <v>24443236.550000001</v>
          </cell>
          <cell r="K1398">
            <v>43382</v>
          </cell>
          <cell r="L1398">
            <v>2644</v>
          </cell>
          <cell r="M1398" t="str">
            <v>INE947A01014</v>
          </cell>
        </row>
        <row r="1399">
          <cell r="A1399" t="str">
            <v>SUNILHITEC</v>
          </cell>
          <cell r="B1399" t="str">
            <v>BE</v>
          </cell>
          <cell r="C1399">
            <v>1.25</v>
          </cell>
          <cell r="D1399">
            <v>1.25</v>
          </cell>
          <cell r="E1399">
            <v>1.25</v>
          </cell>
          <cell r="F1399">
            <v>1.25</v>
          </cell>
          <cell r="G1399">
            <v>1.25</v>
          </cell>
          <cell r="H1399">
            <v>1.3</v>
          </cell>
          <cell r="I1399">
            <v>145335</v>
          </cell>
          <cell r="J1399">
            <v>181668.75</v>
          </cell>
          <cell r="K1399">
            <v>43382</v>
          </cell>
          <cell r="L1399">
            <v>103</v>
          </cell>
          <cell r="M1399" t="str">
            <v>INE305H01028</v>
          </cell>
        </row>
        <row r="1400">
          <cell r="A1400" t="str">
            <v>SUNPHARMA</v>
          </cell>
          <cell r="B1400" t="str">
            <v>EQ</v>
          </cell>
          <cell r="C1400">
            <v>608</v>
          </cell>
          <cell r="D1400">
            <v>617.29999999999995</v>
          </cell>
          <cell r="E1400">
            <v>597.6</v>
          </cell>
          <cell r="F1400">
            <v>609.75</v>
          </cell>
          <cell r="G1400">
            <v>609.5</v>
          </cell>
          <cell r="H1400">
            <v>604.25</v>
          </cell>
          <cell r="I1400">
            <v>4516779</v>
          </cell>
          <cell r="J1400">
            <v>2745091504.1500001</v>
          </cell>
          <cell r="K1400">
            <v>43382</v>
          </cell>
          <cell r="L1400">
            <v>90975</v>
          </cell>
          <cell r="M1400" t="str">
            <v>INE044A01036</v>
          </cell>
        </row>
        <row r="1401">
          <cell r="A1401" t="str">
            <v>SUNTECK</v>
          </cell>
          <cell r="B1401" t="str">
            <v>EQ</v>
          </cell>
          <cell r="C1401">
            <v>349.9</v>
          </cell>
          <cell r="D1401">
            <v>349.9</v>
          </cell>
          <cell r="E1401">
            <v>325</v>
          </cell>
          <cell r="F1401">
            <v>332.55</v>
          </cell>
          <cell r="G1401">
            <v>334</v>
          </cell>
          <cell r="H1401">
            <v>343.05</v>
          </cell>
          <cell r="I1401">
            <v>231860</v>
          </cell>
          <cell r="J1401">
            <v>78017210</v>
          </cell>
          <cell r="K1401">
            <v>43382</v>
          </cell>
          <cell r="L1401">
            <v>7596</v>
          </cell>
          <cell r="M1401" t="str">
            <v>INE805D01034</v>
          </cell>
        </row>
        <row r="1402">
          <cell r="A1402" t="str">
            <v>SUNTV</v>
          </cell>
          <cell r="B1402" t="str">
            <v>EQ</v>
          </cell>
          <cell r="C1402">
            <v>624.79999999999995</v>
          </cell>
          <cell r="D1402">
            <v>628.04999999999995</v>
          </cell>
          <cell r="E1402">
            <v>599</v>
          </cell>
          <cell r="F1402">
            <v>610.70000000000005</v>
          </cell>
          <cell r="G1402">
            <v>606.54999999999995</v>
          </cell>
          <cell r="H1402">
            <v>619.65</v>
          </cell>
          <cell r="I1402">
            <v>1459709</v>
          </cell>
          <cell r="J1402">
            <v>895191694.54999995</v>
          </cell>
          <cell r="K1402">
            <v>43382</v>
          </cell>
          <cell r="L1402">
            <v>36838</v>
          </cell>
          <cell r="M1402" t="str">
            <v>INE424H01027</v>
          </cell>
        </row>
        <row r="1403">
          <cell r="A1403" t="str">
            <v>SUPERHOUSE</v>
          </cell>
          <cell r="B1403" t="str">
            <v>EQ</v>
          </cell>
          <cell r="C1403">
            <v>113.05</v>
          </cell>
          <cell r="D1403">
            <v>113.05</v>
          </cell>
          <cell r="E1403">
            <v>106.5</v>
          </cell>
          <cell r="F1403">
            <v>108.85</v>
          </cell>
          <cell r="G1403">
            <v>108</v>
          </cell>
          <cell r="H1403">
            <v>110.85</v>
          </cell>
          <cell r="I1403">
            <v>3672</v>
          </cell>
          <cell r="J1403">
            <v>401774.3</v>
          </cell>
          <cell r="K1403">
            <v>43382</v>
          </cell>
          <cell r="L1403">
            <v>160</v>
          </cell>
          <cell r="M1403" t="str">
            <v>INE712B01010</v>
          </cell>
        </row>
        <row r="1404">
          <cell r="A1404" t="str">
            <v>SUPERSPIN</v>
          </cell>
          <cell r="B1404" t="str">
            <v>BE</v>
          </cell>
          <cell r="C1404">
            <v>6</v>
          </cell>
          <cell r="D1404">
            <v>6.45</v>
          </cell>
          <cell r="E1404">
            <v>6</v>
          </cell>
          <cell r="F1404">
            <v>6.45</v>
          </cell>
          <cell r="G1404">
            <v>6.45</v>
          </cell>
          <cell r="H1404">
            <v>6.25</v>
          </cell>
          <cell r="I1404">
            <v>4380</v>
          </cell>
          <cell r="J1404">
            <v>27030.05</v>
          </cell>
          <cell r="K1404">
            <v>43382</v>
          </cell>
          <cell r="L1404">
            <v>12</v>
          </cell>
          <cell r="M1404" t="str">
            <v>INE662A01027</v>
          </cell>
        </row>
        <row r="1405">
          <cell r="A1405" t="str">
            <v>SUPPETRO</v>
          </cell>
          <cell r="B1405" t="str">
            <v>EQ</v>
          </cell>
          <cell r="C1405">
            <v>245.9</v>
          </cell>
          <cell r="D1405">
            <v>248</v>
          </cell>
          <cell r="E1405">
            <v>245</v>
          </cell>
          <cell r="F1405">
            <v>245</v>
          </cell>
          <cell r="G1405">
            <v>245</v>
          </cell>
          <cell r="H1405">
            <v>245.25</v>
          </cell>
          <cell r="I1405">
            <v>6711</v>
          </cell>
          <cell r="J1405">
            <v>1646825.3</v>
          </cell>
          <cell r="K1405">
            <v>43382</v>
          </cell>
          <cell r="L1405">
            <v>326</v>
          </cell>
          <cell r="M1405" t="str">
            <v>INE663A01017</v>
          </cell>
        </row>
        <row r="1406">
          <cell r="A1406" t="str">
            <v>SUPRAJIT</v>
          </cell>
          <cell r="B1406" t="str">
            <v>EQ</v>
          </cell>
          <cell r="C1406">
            <v>226.05</v>
          </cell>
          <cell r="D1406">
            <v>228.2</v>
          </cell>
          <cell r="E1406">
            <v>213.35</v>
          </cell>
          <cell r="F1406">
            <v>219.1</v>
          </cell>
          <cell r="G1406">
            <v>214.2</v>
          </cell>
          <cell r="H1406">
            <v>227.6</v>
          </cell>
          <cell r="I1406">
            <v>18027</v>
          </cell>
          <cell r="J1406">
            <v>3946853.2</v>
          </cell>
          <cell r="K1406">
            <v>43382</v>
          </cell>
          <cell r="L1406">
            <v>934</v>
          </cell>
          <cell r="M1406" t="str">
            <v>INE399C01030</v>
          </cell>
        </row>
        <row r="1407">
          <cell r="A1407" t="str">
            <v>SUPREMEIND</v>
          </cell>
          <cell r="B1407" t="str">
            <v>EQ</v>
          </cell>
          <cell r="C1407">
            <v>967.65</v>
          </cell>
          <cell r="D1407">
            <v>984.95</v>
          </cell>
          <cell r="E1407">
            <v>944.3</v>
          </cell>
          <cell r="F1407">
            <v>954.05</v>
          </cell>
          <cell r="G1407">
            <v>956.8</v>
          </cell>
          <cell r="H1407">
            <v>959.95</v>
          </cell>
          <cell r="I1407">
            <v>34136</v>
          </cell>
          <cell r="J1407">
            <v>32871095.050000001</v>
          </cell>
          <cell r="K1407">
            <v>43382</v>
          </cell>
          <cell r="L1407">
            <v>2911</v>
          </cell>
          <cell r="M1407" t="str">
            <v>INE195A01028</v>
          </cell>
        </row>
        <row r="1408">
          <cell r="A1408" t="str">
            <v>SUPREMEINF</v>
          </cell>
          <cell r="B1408" t="str">
            <v>EQ</v>
          </cell>
          <cell r="C1408">
            <v>22.25</v>
          </cell>
          <cell r="D1408">
            <v>23.55</v>
          </cell>
          <cell r="E1408">
            <v>22.1</v>
          </cell>
          <cell r="F1408">
            <v>22.9</v>
          </cell>
          <cell r="G1408">
            <v>22.5</v>
          </cell>
          <cell r="H1408">
            <v>23.25</v>
          </cell>
          <cell r="I1408">
            <v>11477</v>
          </cell>
          <cell r="J1408">
            <v>258533.15</v>
          </cell>
          <cell r="K1408">
            <v>43382</v>
          </cell>
          <cell r="L1408">
            <v>102</v>
          </cell>
          <cell r="M1408" t="str">
            <v>INE550H01011</v>
          </cell>
        </row>
        <row r="1409">
          <cell r="A1409" t="str">
            <v>SURANASOL</v>
          </cell>
          <cell r="B1409" t="str">
            <v>BE</v>
          </cell>
          <cell r="C1409">
            <v>9</v>
          </cell>
          <cell r="D1409">
            <v>9</v>
          </cell>
          <cell r="E1409">
            <v>8.5500000000000007</v>
          </cell>
          <cell r="F1409">
            <v>8.65</v>
          </cell>
          <cell r="G1409">
            <v>9</v>
          </cell>
          <cell r="H1409">
            <v>8.65</v>
          </cell>
          <cell r="I1409">
            <v>6797</v>
          </cell>
          <cell r="J1409">
            <v>59142.2</v>
          </cell>
          <cell r="K1409">
            <v>43382</v>
          </cell>
          <cell r="L1409">
            <v>30</v>
          </cell>
          <cell r="M1409" t="str">
            <v>INE272L01022</v>
          </cell>
        </row>
        <row r="1410">
          <cell r="A1410" t="str">
            <v>SURANAT&amp;P</v>
          </cell>
          <cell r="B1410" t="str">
            <v>EQ</v>
          </cell>
          <cell r="C1410">
            <v>4.4000000000000004</v>
          </cell>
          <cell r="D1410">
            <v>4.5</v>
          </cell>
          <cell r="E1410">
            <v>4.0999999999999996</v>
          </cell>
          <cell r="F1410">
            <v>4.4000000000000004</v>
          </cell>
          <cell r="G1410">
            <v>4.4000000000000004</v>
          </cell>
          <cell r="H1410">
            <v>4.5</v>
          </cell>
          <cell r="I1410">
            <v>28217</v>
          </cell>
          <cell r="J1410">
            <v>123637.6</v>
          </cell>
          <cell r="K1410">
            <v>43382</v>
          </cell>
          <cell r="L1410">
            <v>31</v>
          </cell>
          <cell r="M1410" t="str">
            <v>INE130B01031</v>
          </cell>
        </row>
        <row r="1411">
          <cell r="A1411" t="str">
            <v>SURYALAXMI</v>
          </cell>
          <cell r="B1411" t="str">
            <v>EQ</v>
          </cell>
          <cell r="C1411">
            <v>36</v>
          </cell>
          <cell r="D1411">
            <v>36</v>
          </cell>
          <cell r="E1411">
            <v>34.799999999999997</v>
          </cell>
          <cell r="F1411">
            <v>35.75</v>
          </cell>
          <cell r="G1411">
            <v>35.9</v>
          </cell>
          <cell r="H1411">
            <v>35.75</v>
          </cell>
          <cell r="I1411">
            <v>10298</v>
          </cell>
          <cell r="J1411">
            <v>363749.05</v>
          </cell>
          <cell r="K1411">
            <v>43382</v>
          </cell>
          <cell r="L1411">
            <v>103</v>
          </cell>
          <cell r="M1411" t="str">
            <v>INE713B01026</v>
          </cell>
        </row>
        <row r="1412">
          <cell r="A1412" t="str">
            <v>SURYAROSNI</v>
          </cell>
          <cell r="B1412" t="str">
            <v>EQ</v>
          </cell>
          <cell r="C1412">
            <v>211</v>
          </cell>
          <cell r="D1412">
            <v>215.1</v>
          </cell>
          <cell r="E1412">
            <v>203.8</v>
          </cell>
          <cell r="F1412">
            <v>205.35</v>
          </cell>
          <cell r="G1412">
            <v>205.05</v>
          </cell>
          <cell r="H1412">
            <v>211.45</v>
          </cell>
          <cell r="I1412">
            <v>54603</v>
          </cell>
          <cell r="J1412">
            <v>11331197.85</v>
          </cell>
          <cell r="K1412">
            <v>43382</v>
          </cell>
          <cell r="L1412">
            <v>1543</v>
          </cell>
          <cell r="M1412" t="str">
            <v>INE335A01012</v>
          </cell>
        </row>
        <row r="1413">
          <cell r="A1413" t="str">
            <v>SUTLEJTEX</v>
          </cell>
          <cell r="B1413" t="str">
            <v>EQ</v>
          </cell>
          <cell r="C1413">
            <v>43.85</v>
          </cell>
          <cell r="D1413">
            <v>44.8</v>
          </cell>
          <cell r="E1413">
            <v>42.1</v>
          </cell>
          <cell r="F1413">
            <v>43.4</v>
          </cell>
          <cell r="G1413">
            <v>43.6</v>
          </cell>
          <cell r="H1413">
            <v>42.8</v>
          </cell>
          <cell r="I1413">
            <v>14474</v>
          </cell>
          <cell r="J1413">
            <v>624312.80000000005</v>
          </cell>
          <cell r="K1413">
            <v>43382</v>
          </cell>
          <cell r="L1413">
            <v>234</v>
          </cell>
          <cell r="M1413" t="str">
            <v>INE645H01027</v>
          </cell>
        </row>
        <row r="1414">
          <cell r="A1414" t="str">
            <v>SUVEN</v>
          </cell>
          <cell r="B1414" t="str">
            <v>EQ</v>
          </cell>
          <cell r="C1414">
            <v>244.2</v>
          </cell>
          <cell r="D1414">
            <v>247.45</v>
          </cell>
          <cell r="E1414">
            <v>229.2</v>
          </cell>
          <cell r="F1414">
            <v>236.85</v>
          </cell>
          <cell r="G1414">
            <v>237.4</v>
          </cell>
          <cell r="H1414">
            <v>244.2</v>
          </cell>
          <cell r="I1414">
            <v>964818</v>
          </cell>
          <cell r="J1414">
            <v>228511686.05000001</v>
          </cell>
          <cell r="K1414">
            <v>43382</v>
          </cell>
          <cell r="L1414">
            <v>18975</v>
          </cell>
          <cell r="M1414" t="str">
            <v>INE495B01038</v>
          </cell>
        </row>
        <row r="1415">
          <cell r="A1415" t="str">
            <v>SUZLON</v>
          </cell>
          <cell r="B1415" t="str">
            <v>EQ</v>
          </cell>
          <cell r="C1415">
            <v>5.5</v>
          </cell>
          <cell r="D1415">
            <v>5.5</v>
          </cell>
          <cell r="E1415">
            <v>5.3</v>
          </cell>
          <cell r="F1415">
            <v>5.35</v>
          </cell>
          <cell r="G1415">
            <v>5.35</v>
          </cell>
          <cell r="H1415">
            <v>5.5</v>
          </cell>
          <cell r="I1415">
            <v>19908235</v>
          </cell>
          <cell r="J1415">
            <v>107276711.15000001</v>
          </cell>
          <cell r="K1415">
            <v>43382</v>
          </cell>
          <cell r="L1415">
            <v>9659</v>
          </cell>
          <cell r="M1415" t="str">
            <v>INE040H01021</v>
          </cell>
        </row>
        <row r="1416">
          <cell r="A1416" t="str">
            <v>SWANENERGY</v>
          </cell>
          <cell r="B1416" t="str">
            <v>EQ</v>
          </cell>
          <cell r="C1416">
            <v>109</v>
          </cell>
          <cell r="D1416">
            <v>111.8</v>
          </cell>
          <cell r="E1416">
            <v>95.3</v>
          </cell>
          <cell r="F1416">
            <v>98.85</v>
          </cell>
          <cell r="G1416">
            <v>98.55</v>
          </cell>
          <cell r="H1416">
            <v>109.05</v>
          </cell>
          <cell r="I1416">
            <v>167063</v>
          </cell>
          <cell r="J1416">
            <v>17458327.449999999</v>
          </cell>
          <cell r="K1416">
            <v>43382</v>
          </cell>
          <cell r="L1416">
            <v>4750</v>
          </cell>
          <cell r="M1416" t="str">
            <v>INE665A01038</v>
          </cell>
        </row>
        <row r="1417">
          <cell r="A1417" t="str">
            <v>SWARAJENG</v>
          </cell>
          <cell r="B1417" t="str">
            <v>EQ</v>
          </cell>
          <cell r="C1417">
            <v>1388.15</v>
          </cell>
          <cell r="D1417">
            <v>1388.15</v>
          </cell>
          <cell r="E1417">
            <v>1313.25</v>
          </cell>
          <cell r="F1417">
            <v>1319.45</v>
          </cell>
          <cell r="G1417">
            <v>1320.25</v>
          </cell>
          <cell r="H1417">
            <v>1367.65</v>
          </cell>
          <cell r="I1417">
            <v>5613</v>
          </cell>
          <cell r="J1417">
            <v>7512955.0499999998</v>
          </cell>
          <cell r="K1417">
            <v>43382</v>
          </cell>
          <cell r="L1417">
            <v>594</v>
          </cell>
          <cell r="M1417" t="str">
            <v>INE277A01016</v>
          </cell>
        </row>
        <row r="1418">
          <cell r="A1418" t="str">
            <v>SWELECTES</v>
          </cell>
          <cell r="B1418" t="str">
            <v>EQ</v>
          </cell>
          <cell r="C1418">
            <v>270</v>
          </cell>
          <cell r="D1418">
            <v>274</v>
          </cell>
          <cell r="E1418">
            <v>264</v>
          </cell>
          <cell r="F1418">
            <v>267.39999999999998</v>
          </cell>
          <cell r="G1418">
            <v>269.95</v>
          </cell>
          <cell r="H1418">
            <v>270.10000000000002</v>
          </cell>
          <cell r="I1418">
            <v>3383</v>
          </cell>
          <cell r="J1418">
            <v>909385.25</v>
          </cell>
          <cell r="K1418">
            <v>43382</v>
          </cell>
          <cell r="L1418">
            <v>153</v>
          </cell>
          <cell r="M1418" t="str">
            <v>INE409B01013</v>
          </cell>
        </row>
        <row r="1419">
          <cell r="A1419" t="str">
            <v>SYMPHONY</v>
          </cell>
          <cell r="B1419" t="str">
            <v>EQ</v>
          </cell>
          <cell r="C1419">
            <v>869.95</v>
          </cell>
          <cell r="D1419">
            <v>945</v>
          </cell>
          <cell r="E1419">
            <v>855</v>
          </cell>
          <cell r="F1419">
            <v>926.7</v>
          </cell>
          <cell r="G1419">
            <v>942</v>
          </cell>
          <cell r="H1419">
            <v>852.95</v>
          </cell>
          <cell r="I1419">
            <v>41874</v>
          </cell>
          <cell r="J1419">
            <v>37883889.350000001</v>
          </cell>
          <cell r="K1419">
            <v>43382</v>
          </cell>
          <cell r="L1419">
            <v>4010</v>
          </cell>
          <cell r="M1419" t="str">
            <v>INE225D01027</v>
          </cell>
        </row>
        <row r="1420">
          <cell r="A1420" t="str">
            <v>SYNCOM</v>
          </cell>
          <cell r="B1420" t="str">
            <v>EQ</v>
          </cell>
          <cell r="C1420">
            <v>3.25</v>
          </cell>
          <cell r="D1420">
            <v>3.25</v>
          </cell>
          <cell r="E1420">
            <v>3</v>
          </cell>
          <cell r="F1420">
            <v>3.05</v>
          </cell>
          <cell r="G1420">
            <v>3.1</v>
          </cell>
          <cell r="H1420">
            <v>3.15</v>
          </cell>
          <cell r="I1420">
            <v>101176</v>
          </cell>
          <cell r="J1420">
            <v>308170.75</v>
          </cell>
          <cell r="K1420">
            <v>43382</v>
          </cell>
          <cell r="L1420">
            <v>147</v>
          </cell>
          <cell r="M1420" t="str">
            <v>INE602K01014</v>
          </cell>
        </row>
        <row r="1421">
          <cell r="A1421" t="str">
            <v>SYNDIBANK</v>
          </cell>
          <cell r="B1421" t="str">
            <v>EQ</v>
          </cell>
          <cell r="C1421">
            <v>30.5</v>
          </cell>
          <cell r="D1421">
            <v>30.5</v>
          </cell>
          <cell r="E1421">
            <v>29.5</v>
          </cell>
          <cell r="F1421">
            <v>29.8</v>
          </cell>
          <cell r="G1421">
            <v>29.65</v>
          </cell>
          <cell r="H1421">
            <v>30.25</v>
          </cell>
          <cell r="I1421">
            <v>2933693</v>
          </cell>
          <cell r="J1421">
            <v>87997142.950000003</v>
          </cell>
          <cell r="K1421">
            <v>43382</v>
          </cell>
          <cell r="L1421">
            <v>5353</v>
          </cell>
          <cell r="M1421" t="str">
            <v>INE667A01018</v>
          </cell>
        </row>
        <row r="1422">
          <cell r="A1422" t="str">
            <v>SYNGENE</v>
          </cell>
          <cell r="B1422" t="str">
            <v>EQ</v>
          </cell>
          <cell r="C1422">
            <v>576.79999999999995</v>
          </cell>
          <cell r="D1422">
            <v>581</v>
          </cell>
          <cell r="E1422">
            <v>556.1</v>
          </cell>
          <cell r="F1422">
            <v>574.4</v>
          </cell>
          <cell r="G1422">
            <v>576</v>
          </cell>
          <cell r="H1422">
            <v>573.75</v>
          </cell>
          <cell r="I1422">
            <v>134959</v>
          </cell>
          <cell r="J1422">
            <v>77126855.849999994</v>
          </cell>
          <cell r="K1422">
            <v>43382</v>
          </cell>
          <cell r="L1422">
            <v>7897</v>
          </cell>
          <cell r="M1422" t="str">
            <v>INE398R01022</v>
          </cell>
        </row>
        <row r="1423">
          <cell r="A1423" t="str">
            <v>TAINWALCHM</v>
          </cell>
          <cell r="B1423" t="str">
            <v>EQ</v>
          </cell>
          <cell r="C1423">
            <v>83.15</v>
          </cell>
          <cell r="D1423">
            <v>83.15</v>
          </cell>
          <cell r="E1423">
            <v>75</v>
          </cell>
          <cell r="F1423">
            <v>76.75</v>
          </cell>
          <cell r="G1423">
            <v>76</v>
          </cell>
          <cell r="H1423">
            <v>81.25</v>
          </cell>
          <cell r="I1423">
            <v>4309</v>
          </cell>
          <cell r="J1423">
            <v>338065.5</v>
          </cell>
          <cell r="K1423">
            <v>43382</v>
          </cell>
          <cell r="L1423">
            <v>52</v>
          </cell>
          <cell r="M1423" t="str">
            <v>INE123C01018</v>
          </cell>
        </row>
        <row r="1424">
          <cell r="A1424" t="str">
            <v>TAJGVK</v>
          </cell>
          <cell r="B1424" t="str">
            <v>EQ</v>
          </cell>
          <cell r="C1424">
            <v>157.19999999999999</v>
          </cell>
          <cell r="D1424">
            <v>161</v>
          </cell>
          <cell r="E1424">
            <v>149</v>
          </cell>
          <cell r="F1424">
            <v>157.19999999999999</v>
          </cell>
          <cell r="G1424">
            <v>160</v>
          </cell>
          <cell r="H1424">
            <v>159.15</v>
          </cell>
          <cell r="I1424">
            <v>18506</v>
          </cell>
          <cell r="J1424">
            <v>2854543.4</v>
          </cell>
          <cell r="K1424">
            <v>43382</v>
          </cell>
          <cell r="L1424">
            <v>974</v>
          </cell>
          <cell r="M1424" t="str">
            <v>INE586B01026</v>
          </cell>
        </row>
        <row r="1425">
          <cell r="A1425" t="str">
            <v>TAKE</v>
          </cell>
          <cell r="B1425" t="str">
            <v>EQ</v>
          </cell>
          <cell r="C1425">
            <v>167</v>
          </cell>
          <cell r="D1425">
            <v>170.5</v>
          </cell>
          <cell r="E1425">
            <v>163.5</v>
          </cell>
          <cell r="F1425">
            <v>165.95</v>
          </cell>
          <cell r="G1425">
            <v>164.5</v>
          </cell>
          <cell r="H1425">
            <v>169.45</v>
          </cell>
          <cell r="I1425">
            <v>83823</v>
          </cell>
          <cell r="J1425">
            <v>13934090.550000001</v>
          </cell>
          <cell r="K1425">
            <v>43382</v>
          </cell>
          <cell r="L1425">
            <v>5196</v>
          </cell>
          <cell r="M1425" t="str">
            <v>INE142I01023</v>
          </cell>
        </row>
        <row r="1426">
          <cell r="A1426" t="str">
            <v>TALBROAUTO</v>
          </cell>
          <cell r="B1426" t="str">
            <v>EQ</v>
          </cell>
          <cell r="C1426">
            <v>218.45</v>
          </cell>
          <cell r="D1426">
            <v>224.8</v>
          </cell>
          <cell r="E1426">
            <v>209.25</v>
          </cell>
          <cell r="F1426">
            <v>212</v>
          </cell>
          <cell r="G1426">
            <v>211</v>
          </cell>
          <cell r="H1426">
            <v>214.2</v>
          </cell>
          <cell r="I1426">
            <v>7203</v>
          </cell>
          <cell r="J1426">
            <v>1539152.3</v>
          </cell>
          <cell r="K1426">
            <v>43382</v>
          </cell>
          <cell r="L1426">
            <v>250</v>
          </cell>
          <cell r="M1426" t="str">
            <v>INE187D01011</v>
          </cell>
        </row>
        <row r="1427">
          <cell r="A1427" t="str">
            <v>TALWALKARS</v>
          </cell>
          <cell r="B1427" t="str">
            <v>EQ</v>
          </cell>
          <cell r="C1427">
            <v>35</v>
          </cell>
          <cell r="D1427">
            <v>35.049999999999997</v>
          </cell>
          <cell r="E1427">
            <v>31.5</v>
          </cell>
          <cell r="F1427">
            <v>32</v>
          </cell>
          <cell r="G1427">
            <v>32.1</v>
          </cell>
          <cell r="H1427">
            <v>32.799999999999997</v>
          </cell>
          <cell r="I1427">
            <v>419492</v>
          </cell>
          <cell r="J1427">
            <v>14212710.15</v>
          </cell>
          <cell r="K1427">
            <v>43382</v>
          </cell>
          <cell r="L1427">
            <v>1496</v>
          </cell>
          <cell r="M1427" t="str">
            <v>INE502K01016</v>
          </cell>
        </row>
        <row r="1428">
          <cell r="A1428" t="str">
            <v>TALWGYM</v>
          </cell>
          <cell r="B1428" t="str">
            <v>EQ</v>
          </cell>
          <cell r="C1428">
            <v>121.25</v>
          </cell>
          <cell r="D1428">
            <v>127.7</v>
          </cell>
          <cell r="E1428">
            <v>118.5</v>
          </cell>
          <cell r="F1428">
            <v>125.1</v>
          </cell>
          <cell r="G1428">
            <v>125</v>
          </cell>
          <cell r="H1428">
            <v>121.75</v>
          </cell>
          <cell r="I1428">
            <v>187212</v>
          </cell>
          <cell r="J1428">
            <v>22939059.449999999</v>
          </cell>
          <cell r="K1428">
            <v>43382</v>
          </cell>
          <cell r="L1428">
            <v>1309</v>
          </cell>
          <cell r="M1428" t="str">
            <v>INE627Z01019</v>
          </cell>
        </row>
        <row r="1429">
          <cell r="A1429" t="str">
            <v>TANLA</v>
          </cell>
          <cell r="B1429" t="str">
            <v>BE</v>
          </cell>
          <cell r="C1429">
            <v>32.799999999999997</v>
          </cell>
          <cell r="D1429">
            <v>32.799999999999997</v>
          </cell>
          <cell r="E1429">
            <v>30.85</v>
          </cell>
          <cell r="F1429">
            <v>31</v>
          </cell>
          <cell r="G1429">
            <v>30.9</v>
          </cell>
          <cell r="H1429">
            <v>32</v>
          </cell>
          <cell r="I1429">
            <v>84066</v>
          </cell>
          <cell r="J1429">
            <v>2637766.9</v>
          </cell>
          <cell r="K1429">
            <v>43382</v>
          </cell>
          <cell r="L1429">
            <v>242</v>
          </cell>
          <cell r="M1429" t="str">
            <v>INE483C01032</v>
          </cell>
        </row>
        <row r="1430">
          <cell r="A1430" t="str">
            <v>TANTIACONS</v>
          </cell>
          <cell r="B1430" t="str">
            <v>BE</v>
          </cell>
          <cell r="C1430">
            <v>4.95</v>
          </cell>
          <cell r="D1430">
            <v>5.15</v>
          </cell>
          <cell r="E1430">
            <v>4.8499999999999996</v>
          </cell>
          <cell r="F1430">
            <v>5</v>
          </cell>
          <cell r="G1430">
            <v>5</v>
          </cell>
          <cell r="H1430">
            <v>4.95</v>
          </cell>
          <cell r="I1430">
            <v>2120</v>
          </cell>
          <cell r="J1430">
            <v>10445</v>
          </cell>
          <cell r="K1430">
            <v>43382</v>
          </cell>
          <cell r="L1430">
            <v>8</v>
          </cell>
          <cell r="M1430" t="str">
            <v>INE388G01018</v>
          </cell>
        </row>
        <row r="1431">
          <cell r="A1431" t="str">
            <v>TARAJEWELS</v>
          </cell>
          <cell r="B1431" t="str">
            <v>BE</v>
          </cell>
          <cell r="C1431">
            <v>4.5</v>
          </cell>
          <cell r="D1431">
            <v>4.5999999999999996</v>
          </cell>
          <cell r="E1431">
            <v>4.2</v>
          </cell>
          <cell r="F1431">
            <v>4.2</v>
          </cell>
          <cell r="G1431">
            <v>4.2</v>
          </cell>
          <cell r="H1431">
            <v>4.4000000000000004</v>
          </cell>
          <cell r="I1431">
            <v>7527</v>
          </cell>
          <cell r="J1431">
            <v>33031.75</v>
          </cell>
          <cell r="K1431">
            <v>43382</v>
          </cell>
          <cell r="L1431">
            <v>40</v>
          </cell>
          <cell r="M1431" t="str">
            <v>INE799L01016</v>
          </cell>
        </row>
        <row r="1432">
          <cell r="A1432" t="str">
            <v>TARAPUR</v>
          </cell>
          <cell r="B1432" t="str">
            <v>EQ</v>
          </cell>
          <cell r="C1432">
            <v>3.15</v>
          </cell>
          <cell r="D1432">
            <v>3.15</v>
          </cell>
          <cell r="E1432">
            <v>3.15</v>
          </cell>
          <cell r="F1432">
            <v>3.15</v>
          </cell>
          <cell r="G1432">
            <v>3.15</v>
          </cell>
          <cell r="H1432">
            <v>3.4</v>
          </cell>
          <cell r="I1432">
            <v>2460</v>
          </cell>
          <cell r="J1432">
            <v>7749</v>
          </cell>
          <cell r="K1432">
            <v>43382</v>
          </cell>
          <cell r="L1432">
            <v>5</v>
          </cell>
          <cell r="M1432" t="str">
            <v>INE747K01017</v>
          </cell>
        </row>
        <row r="1433">
          <cell r="A1433" t="str">
            <v>TARMAT</v>
          </cell>
          <cell r="B1433" t="str">
            <v>EQ</v>
          </cell>
          <cell r="C1433">
            <v>25.8</v>
          </cell>
          <cell r="D1433">
            <v>29</v>
          </cell>
          <cell r="E1433">
            <v>25.8</v>
          </cell>
          <cell r="F1433">
            <v>28.25</v>
          </cell>
          <cell r="G1433">
            <v>29</v>
          </cell>
          <cell r="H1433">
            <v>28.6</v>
          </cell>
          <cell r="I1433">
            <v>3761</v>
          </cell>
          <cell r="J1433">
            <v>105448.65</v>
          </cell>
          <cell r="K1433">
            <v>43382</v>
          </cell>
          <cell r="L1433">
            <v>100</v>
          </cell>
          <cell r="M1433" t="str">
            <v>INE924H01018</v>
          </cell>
        </row>
        <row r="1434">
          <cell r="A1434" t="str">
            <v>TASTYBITE</v>
          </cell>
          <cell r="B1434" t="str">
            <v>EQ</v>
          </cell>
          <cell r="C1434">
            <v>7700.05</v>
          </cell>
          <cell r="D1434">
            <v>7940</v>
          </cell>
          <cell r="E1434">
            <v>7560</v>
          </cell>
          <cell r="F1434">
            <v>7789.2</v>
          </cell>
          <cell r="G1434">
            <v>7940</v>
          </cell>
          <cell r="H1434">
            <v>7712.4</v>
          </cell>
          <cell r="I1434">
            <v>587</v>
          </cell>
          <cell r="J1434">
            <v>4526021.7</v>
          </cell>
          <cell r="K1434">
            <v>43382</v>
          </cell>
          <cell r="L1434">
            <v>274</v>
          </cell>
          <cell r="M1434" t="str">
            <v>INE488B01017</v>
          </cell>
        </row>
        <row r="1435">
          <cell r="A1435" t="str">
            <v>TATACHEM</v>
          </cell>
          <cell r="B1435" t="str">
            <v>EQ</v>
          </cell>
          <cell r="C1435">
            <v>638</v>
          </cell>
          <cell r="D1435">
            <v>643.45000000000005</v>
          </cell>
          <cell r="E1435">
            <v>622</v>
          </cell>
          <cell r="F1435">
            <v>635.75</v>
          </cell>
          <cell r="G1435">
            <v>632.5</v>
          </cell>
          <cell r="H1435">
            <v>640.25</v>
          </cell>
          <cell r="I1435">
            <v>371254</v>
          </cell>
          <cell r="J1435">
            <v>234913737.30000001</v>
          </cell>
          <cell r="K1435">
            <v>43382</v>
          </cell>
          <cell r="L1435">
            <v>11600</v>
          </cell>
          <cell r="M1435" t="str">
            <v>INE092A01019</v>
          </cell>
        </row>
        <row r="1436">
          <cell r="A1436" t="str">
            <v>TATACOFFEE</v>
          </cell>
          <cell r="B1436" t="str">
            <v>EQ</v>
          </cell>
          <cell r="C1436">
            <v>94.4</v>
          </cell>
          <cell r="D1436">
            <v>94.7</v>
          </cell>
          <cell r="E1436">
            <v>92.5</v>
          </cell>
          <cell r="F1436">
            <v>93.15</v>
          </cell>
          <cell r="G1436">
            <v>92.9</v>
          </cell>
          <cell r="H1436">
            <v>94.15</v>
          </cell>
          <cell r="I1436">
            <v>287878</v>
          </cell>
          <cell r="J1436">
            <v>26922766.800000001</v>
          </cell>
          <cell r="K1436">
            <v>43382</v>
          </cell>
          <cell r="L1436">
            <v>3478</v>
          </cell>
          <cell r="M1436" t="str">
            <v>INE493A01027</v>
          </cell>
        </row>
        <row r="1437">
          <cell r="A1437" t="str">
            <v>TATACOMM</v>
          </cell>
          <cell r="B1437" t="str">
            <v>EQ</v>
          </cell>
          <cell r="C1437">
            <v>475.2</v>
          </cell>
          <cell r="D1437">
            <v>490.25</v>
          </cell>
          <cell r="E1437">
            <v>467.05</v>
          </cell>
          <cell r="F1437">
            <v>476.6</v>
          </cell>
          <cell r="G1437">
            <v>476.35</v>
          </cell>
          <cell r="H1437">
            <v>477.05</v>
          </cell>
          <cell r="I1437">
            <v>383859</v>
          </cell>
          <cell r="J1437">
            <v>181230626.69999999</v>
          </cell>
          <cell r="K1437">
            <v>43382</v>
          </cell>
          <cell r="L1437">
            <v>9310</v>
          </cell>
          <cell r="M1437" t="str">
            <v>INE151A01013</v>
          </cell>
        </row>
        <row r="1438">
          <cell r="A1438" t="str">
            <v>TATAELXSI</v>
          </cell>
          <cell r="B1438" t="str">
            <v>EQ</v>
          </cell>
          <cell r="C1438">
            <v>1000</v>
          </cell>
          <cell r="D1438">
            <v>1002</v>
          </cell>
          <cell r="E1438">
            <v>951.6</v>
          </cell>
          <cell r="F1438">
            <v>968.2</v>
          </cell>
          <cell r="G1438">
            <v>967</v>
          </cell>
          <cell r="H1438">
            <v>1006.95</v>
          </cell>
          <cell r="I1438">
            <v>2837487</v>
          </cell>
          <cell r="J1438">
            <v>2752618823.9499998</v>
          </cell>
          <cell r="K1438">
            <v>43382</v>
          </cell>
          <cell r="L1438">
            <v>107419</v>
          </cell>
          <cell r="M1438" t="str">
            <v>INE670A01012</v>
          </cell>
        </row>
        <row r="1439">
          <cell r="A1439" t="str">
            <v>TATAGLOBAL</v>
          </cell>
          <cell r="B1439" t="str">
            <v>EQ</v>
          </cell>
          <cell r="C1439">
            <v>215.5</v>
          </cell>
          <cell r="D1439">
            <v>219.15</v>
          </cell>
          <cell r="E1439">
            <v>209.6</v>
          </cell>
          <cell r="F1439">
            <v>216.5</v>
          </cell>
          <cell r="G1439">
            <v>215</v>
          </cell>
          <cell r="H1439">
            <v>215.15</v>
          </cell>
          <cell r="I1439">
            <v>1844462</v>
          </cell>
          <cell r="J1439">
            <v>394069858.55000001</v>
          </cell>
          <cell r="K1439">
            <v>43382</v>
          </cell>
          <cell r="L1439">
            <v>22136</v>
          </cell>
          <cell r="M1439" t="str">
            <v>INE192A01025</v>
          </cell>
        </row>
        <row r="1440">
          <cell r="A1440" t="str">
            <v>TATAINVEST</v>
          </cell>
          <cell r="B1440" t="str">
            <v>EQ</v>
          </cell>
          <cell r="C1440">
            <v>707.1</v>
          </cell>
          <cell r="D1440">
            <v>713.6</v>
          </cell>
          <cell r="E1440">
            <v>688.6</v>
          </cell>
          <cell r="F1440">
            <v>693.95</v>
          </cell>
          <cell r="G1440">
            <v>698</v>
          </cell>
          <cell r="H1440">
            <v>710.05</v>
          </cell>
          <cell r="I1440">
            <v>26391</v>
          </cell>
          <cell r="J1440">
            <v>18446660.600000001</v>
          </cell>
          <cell r="K1440">
            <v>43382</v>
          </cell>
          <cell r="L1440">
            <v>1575</v>
          </cell>
          <cell r="M1440" t="str">
            <v>INE672A01018</v>
          </cell>
        </row>
        <row r="1441">
          <cell r="A1441" t="str">
            <v>TATAMETALI</v>
          </cell>
          <cell r="B1441" t="str">
            <v>EQ</v>
          </cell>
          <cell r="C1441">
            <v>610</v>
          </cell>
          <cell r="D1441">
            <v>618.20000000000005</v>
          </cell>
          <cell r="E1441">
            <v>574.65</v>
          </cell>
          <cell r="F1441">
            <v>587.79999999999995</v>
          </cell>
          <cell r="G1441">
            <v>593.79999999999995</v>
          </cell>
          <cell r="H1441">
            <v>604.65</v>
          </cell>
          <cell r="I1441">
            <v>98946</v>
          </cell>
          <cell r="J1441">
            <v>59225882.549999997</v>
          </cell>
          <cell r="K1441">
            <v>43382</v>
          </cell>
          <cell r="L1441">
            <v>6263</v>
          </cell>
          <cell r="M1441" t="str">
            <v>INE056C01010</v>
          </cell>
        </row>
        <row r="1442">
          <cell r="A1442" t="str">
            <v>TATAMOTORS</v>
          </cell>
          <cell r="B1442" t="str">
            <v>EQ</v>
          </cell>
          <cell r="C1442">
            <v>205.7</v>
          </cell>
          <cell r="D1442">
            <v>206</v>
          </cell>
          <cell r="E1442">
            <v>170.3</v>
          </cell>
          <cell r="F1442">
            <v>184.35</v>
          </cell>
          <cell r="G1442">
            <v>184.55</v>
          </cell>
          <cell r="H1442">
            <v>212.35</v>
          </cell>
          <cell r="I1442">
            <v>142760251</v>
          </cell>
          <cell r="J1442">
            <v>26326169685.150002</v>
          </cell>
          <cell r="K1442">
            <v>43382</v>
          </cell>
          <cell r="L1442">
            <v>891690</v>
          </cell>
          <cell r="M1442" t="str">
            <v>INE155A01022</v>
          </cell>
        </row>
        <row r="1443">
          <cell r="A1443" t="str">
            <v>TATAMTRDVR</v>
          </cell>
          <cell r="B1443" t="str">
            <v>EQ</v>
          </cell>
          <cell r="C1443">
            <v>111.55</v>
          </cell>
          <cell r="D1443">
            <v>112.7</v>
          </cell>
          <cell r="E1443">
            <v>94.95</v>
          </cell>
          <cell r="F1443">
            <v>101.55</v>
          </cell>
          <cell r="G1443">
            <v>102.5</v>
          </cell>
          <cell r="H1443">
            <v>115.45</v>
          </cell>
          <cell r="I1443">
            <v>18823915</v>
          </cell>
          <cell r="J1443">
            <v>1906920012.25</v>
          </cell>
          <cell r="K1443">
            <v>43382</v>
          </cell>
          <cell r="L1443">
            <v>158690</v>
          </cell>
          <cell r="M1443" t="str">
            <v>IN9155A01020</v>
          </cell>
        </row>
        <row r="1444">
          <cell r="A1444" t="str">
            <v>TATAPOWER</v>
          </cell>
          <cell r="B1444" t="str">
            <v>EQ</v>
          </cell>
          <cell r="C1444">
            <v>61.95</v>
          </cell>
          <cell r="D1444">
            <v>62.4</v>
          </cell>
          <cell r="E1444">
            <v>59.8</v>
          </cell>
          <cell r="F1444">
            <v>60.95</v>
          </cell>
          <cell r="G1444">
            <v>61.2</v>
          </cell>
          <cell r="H1444">
            <v>61.5</v>
          </cell>
          <cell r="I1444">
            <v>4969265</v>
          </cell>
          <cell r="J1444">
            <v>303820670.64999998</v>
          </cell>
          <cell r="K1444">
            <v>43382</v>
          </cell>
          <cell r="L1444">
            <v>20315</v>
          </cell>
          <cell r="M1444" t="str">
            <v>INE245A01021</v>
          </cell>
        </row>
        <row r="1445">
          <cell r="A1445" t="str">
            <v>TATASPONGE</v>
          </cell>
          <cell r="B1445" t="str">
            <v>EQ</v>
          </cell>
          <cell r="C1445">
            <v>793.1</v>
          </cell>
          <cell r="D1445">
            <v>803.9</v>
          </cell>
          <cell r="E1445">
            <v>773.95</v>
          </cell>
          <cell r="F1445">
            <v>780.55</v>
          </cell>
          <cell r="G1445">
            <v>778</v>
          </cell>
          <cell r="H1445">
            <v>792.8</v>
          </cell>
          <cell r="I1445">
            <v>92533</v>
          </cell>
          <cell r="J1445">
            <v>72788707.599999994</v>
          </cell>
          <cell r="K1445">
            <v>43382</v>
          </cell>
          <cell r="L1445">
            <v>5326</v>
          </cell>
          <cell r="M1445" t="str">
            <v>INE674A01014</v>
          </cell>
        </row>
        <row r="1446">
          <cell r="A1446" t="str">
            <v>TATASTEEL</v>
          </cell>
          <cell r="B1446" t="str">
            <v>EQ</v>
          </cell>
          <cell r="C1446">
            <v>560</v>
          </cell>
          <cell r="D1446">
            <v>583.9</v>
          </cell>
          <cell r="E1446">
            <v>554.54999999999995</v>
          </cell>
          <cell r="F1446">
            <v>572.5</v>
          </cell>
          <cell r="G1446">
            <v>571.29999999999995</v>
          </cell>
          <cell r="H1446">
            <v>559.79999999999995</v>
          </cell>
          <cell r="I1446">
            <v>7734434</v>
          </cell>
          <cell r="J1446">
            <v>4395974798.25</v>
          </cell>
          <cell r="K1446">
            <v>43382</v>
          </cell>
          <cell r="L1446">
            <v>102010</v>
          </cell>
          <cell r="M1446" t="str">
            <v>INE081A01012</v>
          </cell>
        </row>
        <row r="1447">
          <cell r="A1447" t="str">
            <v>TBZ</v>
          </cell>
          <cell r="B1447" t="str">
            <v>EQ</v>
          </cell>
          <cell r="C1447">
            <v>51.8</v>
          </cell>
          <cell r="D1447">
            <v>51.95</v>
          </cell>
          <cell r="E1447">
            <v>50</v>
          </cell>
          <cell r="F1447">
            <v>50.3</v>
          </cell>
          <cell r="G1447">
            <v>50.15</v>
          </cell>
          <cell r="H1447">
            <v>51.45</v>
          </cell>
          <cell r="I1447">
            <v>131050</v>
          </cell>
          <cell r="J1447">
            <v>6622069.7000000002</v>
          </cell>
          <cell r="K1447">
            <v>43382</v>
          </cell>
          <cell r="L1447">
            <v>1908</v>
          </cell>
          <cell r="M1447" t="str">
            <v>INE760L01018</v>
          </cell>
        </row>
        <row r="1448">
          <cell r="A1448" t="str">
            <v>TCI</v>
          </cell>
          <cell r="B1448" t="str">
            <v>EQ</v>
          </cell>
          <cell r="C1448">
            <v>266.2</v>
          </cell>
          <cell r="D1448">
            <v>279.45</v>
          </cell>
          <cell r="E1448">
            <v>265.64999999999998</v>
          </cell>
          <cell r="F1448">
            <v>271.64999999999998</v>
          </cell>
          <cell r="G1448">
            <v>270.60000000000002</v>
          </cell>
          <cell r="H1448">
            <v>265.64999999999998</v>
          </cell>
          <cell r="I1448">
            <v>48420</v>
          </cell>
          <cell r="J1448">
            <v>13151651.699999999</v>
          </cell>
          <cell r="K1448">
            <v>43382</v>
          </cell>
          <cell r="L1448">
            <v>1798</v>
          </cell>
          <cell r="M1448" t="str">
            <v>INE688A01022</v>
          </cell>
        </row>
        <row r="1449">
          <cell r="A1449" t="str">
            <v>TCIDEVELOP</v>
          </cell>
          <cell r="B1449" t="str">
            <v>EQ</v>
          </cell>
          <cell r="C1449">
            <v>399.45</v>
          </cell>
          <cell r="D1449">
            <v>399.45</v>
          </cell>
          <cell r="E1449">
            <v>395</v>
          </cell>
          <cell r="F1449">
            <v>395</v>
          </cell>
          <cell r="G1449">
            <v>395</v>
          </cell>
          <cell r="H1449">
            <v>375.1</v>
          </cell>
          <cell r="I1449">
            <v>10</v>
          </cell>
          <cell r="J1449">
            <v>3972.25</v>
          </cell>
          <cell r="K1449">
            <v>43382</v>
          </cell>
          <cell r="L1449">
            <v>2</v>
          </cell>
          <cell r="M1449" t="str">
            <v>INE662L01016</v>
          </cell>
        </row>
        <row r="1450">
          <cell r="A1450" t="str">
            <v>TCIEXP</v>
          </cell>
          <cell r="B1450" t="str">
            <v>EQ</v>
          </cell>
          <cell r="C1450">
            <v>571.1</v>
          </cell>
          <cell r="D1450">
            <v>585</v>
          </cell>
          <cell r="E1450">
            <v>565</v>
          </cell>
          <cell r="F1450">
            <v>581.1</v>
          </cell>
          <cell r="G1450">
            <v>583</v>
          </cell>
          <cell r="H1450">
            <v>574.20000000000005</v>
          </cell>
          <cell r="I1450">
            <v>26086</v>
          </cell>
          <cell r="J1450">
            <v>15029671.699999999</v>
          </cell>
          <cell r="K1450">
            <v>43382</v>
          </cell>
          <cell r="L1450">
            <v>1664</v>
          </cell>
          <cell r="M1450" t="str">
            <v>INE586V01016</v>
          </cell>
        </row>
        <row r="1451">
          <cell r="A1451" t="str">
            <v>TCIFINANCE</v>
          </cell>
          <cell r="B1451" t="str">
            <v>EQ</v>
          </cell>
          <cell r="C1451">
            <v>15.55</v>
          </cell>
          <cell r="D1451">
            <v>16.05</v>
          </cell>
          <cell r="E1451">
            <v>15.05</v>
          </cell>
          <cell r="F1451">
            <v>15.35</v>
          </cell>
          <cell r="G1451">
            <v>15.25</v>
          </cell>
          <cell r="H1451">
            <v>15.4</v>
          </cell>
          <cell r="I1451">
            <v>38802</v>
          </cell>
          <cell r="J1451">
            <v>597310.19999999995</v>
          </cell>
          <cell r="K1451">
            <v>43382</v>
          </cell>
          <cell r="L1451">
            <v>395</v>
          </cell>
          <cell r="M1451" t="str">
            <v>INE911B01018</v>
          </cell>
        </row>
        <row r="1452">
          <cell r="A1452" t="str">
            <v>TCNSBRANDS</v>
          </cell>
          <cell r="B1452" t="str">
            <v>EQ</v>
          </cell>
          <cell r="C1452">
            <v>587</v>
          </cell>
          <cell r="D1452">
            <v>601.79999999999995</v>
          </cell>
          <cell r="E1452">
            <v>580</v>
          </cell>
          <cell r="F1452">
            <v>588.45000000000005</v>
          </cell>
          <cell r="G1452">
            <v>580</v>
          </cell>
          <cell r="H1452">
            <v>586.4</v>
          </cell>
          <cell r="I1452">
            <v>473463</v>
          </cell>
          <cell r="J1452">
            <v>279381394.39999998</v>
          </cell>
          <cell r="K1452">
            <v>43382</v>
          </cell>
          <cell r="L1452">
            <v>8750</v>
          </cell>
          <cell r="M1452" t="str">
            <v>INE778U01029</v>
          </cell>
        </row>
        <row r="1453">
          <cell r="A1453" t="str">
            <v>TCPLPACK</v>
          </cell>
          <cell r="B1453" t="str">
            <v>EQ</v>
          </cell>
          <cell r="C1453">
            <v>406.95</v>
          </cell>
          <cell r="D1453">
            <v>406.95</v>
          </cell>
          <cell r="E1453">
            <v>385.05</v>
          </cell>
          <cell r="F1453">
            <v>387.3</v>
          </cell>
          <cell r="G1453">
            <v>386</v>
          </cell>
          <cell r="H1453">
            <v>379.6</v>
          </cell>
          <cell r="I1453">
            <v>2234</v>
          </cell>
          <cell r="J1453">
            <v>866066.45</v>
          </cell>
          <cell r="K1453">
            <v>43382</v>
          </cell>
          <cell r="L1453">
            <v>77</v>
          </cell>
          <cell r="M1453" t="str">
            <v>INE822C01015</v>
          </cell>
        </row>
        <row r="1454">
          <cell r="A1454" t="str">
            <v>TCS</v>
          </cell>
          <cell r="B1454" t="str">
            <v>EQ</v>
          </cell>
          <cell r="C1454">
            <v>2080.35</v>
          </cell>
          <cell r="D1454">
            <v>2107.65</v>
          </cell>
          <cell r="E1454">
            <v>2053.1999999999998</v>
          </cell>
          <cell r="F1454">
            <v>2091.8000000000002</v>
          </cell>
          <cell r="G1454">
            <v>2093.1999999999998</v>
          </cell>
          <cell r="H1454">
            <v>2077.5500000000002</v>
          </cell>
          <cell r="I1454">
            <v>1867130</v>
          </cell>
          <cell r="J1454">
            <v>3894967407.8000002</v>
          </cell>
          <cell r="K1454">
            <v>43382</v>
          </cell>
          <cell r="L1454">
            <v>95316</v>
          </cell>
          <cell r="M1454" t="str">
            <v>INE467B01029</v>
          </cell>
        </row>
        <row r="1455">
          <cell r="A1455" t="str">
            <v>TDPOWERSYS</v>
          </cell>
          <cell r="B1455" t="str">
            <v>EQ</v>
          </cell>
          <cell r="C1455">
            <v>107.7</v>
          </cell>
          <cell r="D1455">
            <v>110</v>
          </cell>
          <cell r="E1455">
            <v>95</v>
          </cell>
          <cell r="F1455">
            <v>101.2</v>
          </cell>
          <cell r="G1455">
            <v>104</v>
          </cell>
          <cell r="H1455">
            <v>107.1</v>
          </cell>
          <cell r="I1455">
            <v>473124</v>
          </cell>
          <cell r="J1455">
            <v>46799182.450000003</v>
          </cell>
          <cell r="K1455">
            <v>43382</v>
          </cell>
          <cell r="L1455">
            <v>3767</v>
          </cell>
          <cell r="M1455" t="str">
            <v>INE419M01019</v>
          </cell>
        </row>
        <row r="1456">
          <cell r="A1456" t="str">
            <v>TEAMLEASE</v>
          </cell>
          <cell r="B1456" t="str">
            <v>EQ</v>
          </cell>
          <cell r="C1456">
            <v>2300</v>
          </cell>
          <cell r="D1456">
            <v>2300</v>
          </cell>
          <cell r="E1456">
            <v>2158.75</v>
          </cell>
          <cell r="F1456">
            <v>2225.4</v>
          </cell>
          <cell r="G1456">
            <v>2220</v>
          </cell>
          <cell r="H1456">
            <v>2278.9</v>
          </cell>
          <cell r="I1456">
            <v>18446</v>
          </cell>
          <cell r="J1456">
            <v>40909253.149999999</v>
          </cell>
          <cell r="K1456">
            <v>43382</v>
          </cell>
          <cell r="L1456">
            <v>4404</v>
          </cell>
          <cell r="M1456" t="str">
            <v>INE985S01024</v>
          </cell>
        </row>
        <row r="1457">
          <cell r="A1457" t="str">
            <v>TECHM</v>
          </cell>
          <cell r="B1457" t="str">
            <v>EQ</v>
          </cell>
          <cell r="C1457">
            <v>695</v>
          </cell>
          <cell r="D1457">
            <v>705</v>
          </cell>
          <cell r="E1457">
            <v>690.7</v>
          </cell>
          <cell r="F1457">
            <v>696.1</v>
          </cell>
          <cell r="G1457">
            <v>697.6</v>
          </cell>
          <cell r="H1457">
            <v>694.9</v>
          </cell>
          <cell r="I1457">
            <v>2729413</v>
          </cell>
          <cell r="J1457">
            <v>1904206711.25</v>
          </cell>
          <cell r="K1457">
            <v>43382</v>
          </cell>
          <cell r="L1457">
            <v>61654</v>
          </cell>
          <cell r="M1457" t="str">
            <v>INE669C01036</v>
          </cell>
        </row>
        <row r="1458">
          <cell r="A1458" t="str">
            <v>TECHNOFAB</v>
          </cell>
          <cell r="B1458" t="str">
            <v>EQ</v>
          </cell>
          <cell r="C1458">
            <v>146</v>
          </cell>
          <cell r="D1458">
            <v>152.4</v>
          </cell>
          <cell r="E1458">
            <v>141.1</v>
          </cell>
          <cell r="F1458">
            <v>142.4</v>
          </cell>
          <cell r="G1458">
            <v>141.25</v>
          </cell>
          <cell r="H1458">
            <v>147</v>
          </cell>
          <cell r="I1458">
            <v>394</v>
          </cell>
          <cell r="J1458">
            <v>56741.25</v>
          </cell>
          <cell r="K1458">
            <v>43382</v>
          </cell>
          <cell r="L1458">
            <v>35</v>
          </cell>
          <cell r="M1458" t="str">
            <v>INE509K01011</v>
          </cell>
        </row>
        <row r="1459">
          <cell r="A1459" t="str">
            <v>TEJASNET</v>
          </cell>
          <cell r="B1459" t="str">
            <v>EQ</v>
          </cell>
          <cell r="C1459">
            <v>241.9</v>
          </cell>
          <cell r="D1459">
            <v>262</v>
          </cell>
          <cell r="E1459">
            <v>241.9</v>
          </cell>
          <cell r="F1459">
            <v>257.2</v>
          </cell>
          <cell r="G1459">
            <v>256.05</v>
          </cell>
          <cell r="H1459">
            <v>239.95</v>
          </cell>
          <cell r="I1459">
            <v>363169</v>
          </cell>
          <cell r="J1459">
            <v>93424944.599999994</v>
          </cell>
          <cell r="K1459">
            <v>43382</v>
          </cell>
          <cell r="L1459">
            <v>18524</v>
          </cell>
          <cell r="M1459" t="str">
            <v>INE010J01012</v>
          </cell>
        </row>
        <row r="1460">
          <cell r="A1460" t="str">
            <v>TERASOFT</v>
          </cell>
          <cell r="B1460" t="str">
            <v>EQ</v>
          </cell>
          <cell r="C1460">
            <v>25.7</v>
          </cell>
          <cell r="D1460">
            <v>25.85</v>
          </cell>
          <cell r="E1460">
            <v>23.55</v>
          </cell>
          <cell r="F1460">
            <v>25.05</v>
          </cell>
          <cell r="G1460">
            <v>24.55</v>
          </cell>
          <cell r="H1460">
            <v>25.7</v>
          </cell>
          <cell r="I1460">
            <v>3099</v>
          </cell>
          <cell r="J1460">
            <v>76635.05</v>
          </cell>
          <cell r="K1460">
            <v>43382</v>
          </cell>
          <cell r="L1460">
            <v>45</v>
          </cell>
          <cell r="M1460" t="str">
            <v>INE482B01010</v>
          </cell>
        </row>
        <row r="1461">
          <cell r="A1461" t="str">
            <v>TEXINFRA</v>
          </cell>
          <cell r="B1461" t="str">
            <v>EQ</v>
          </cell>
          <cell r="C1461">
            <v>49.95</v>
          </cell>
          <cell r="D1461">
            <v>49.95</v>
          </cell>
          <cell r="E1461">
            <v>45.15</v>
          </cell>
          <cell r="F1461">
            <v>46.75</v>
          </cell>
          <cell r="G1461">
            <v>45.3</v>
          </cell>
          <cell r="H1461">
            <v>49.05</v>
          </cell>
          <cell r="I1461">
            <v>64691</v>
          </cell>
          <cell r="J1461">
            <v>3074767.6</v>
          </cell>
          <cell r="K1461">
            <v>43382</v>
          </cell>
          <cell r="L1461">
            <v>528</v>
          </cell>
          <cell r="M1461" t="str">
            <v>INE435C01024</v>
          </cell>
        </row>
        <row r="1462">
          <cell r="A1462" t="str">
            <v>TEXMOPIPES</v>
          </cell>
          <cell r="B1462" t="str">
            <v>BE</v>
          </cell>
          <cell r="C1462">
            <v>19.649999999999999</v>
          </cell>
          <cell r="D1462">
            <v>19.8</v>
          </cell>
          <cell r="E1462">
            <v>18.7</v>
          </cell>
          <cell r="F1462">
            <v>18.8</v>
          </cell>
          <cell r="G1462">
            <v>18.7</v>
          </cell>
          <cell r="H1462">
            <v>19.649999999999999</v>
          </cell>
          <cell r="I1462">
            <v>80979</v>
          </cell>
          <cell r="J1462">
            <v>1529128.2</v>
          </cell>
          <cell r="K1462">
            <v>43382</v>
          </cell>
          <cell r="L1462">
            <v>418</v>
          </cell>
          <cell r="M1462" t="str">
            <v>INE141K01013</v>
          </cell>
        </row>
        <row r="1463">
          <cell r="A1463" t="str">
            <v>TEXRAIL</v>
          </cell>
          <cell r="B1463" t="str">
            <v>EQ</v>
          </cell>
          <cell r="C1463">
            <v>55.1</v>
          </cell>
          <cell r="D1463">
            <v>57.3</v>
          </cell>
          <cell r="E1463">
            <v>53.95</v>
          </cell>
          <cell r="F1463">
            <v>55.8</v>
          </cell>
          <cell r="G1463">
            <v>56</v>
          </cell>
          <cell r="H1463">
            <v>55.65</v>
          </cell>
          <cell r="I1463">
            <v>209410</v>
          </cell>
          <cell r="J1463">
            <v>11610410.75</v>
          </cell>
          <cell r="K1463">
            <v>43382</v>
          </cell>
          <cell r="L1463">
            <v>4585</v>
          </cell>
          <cell r="M1463" t="str">
            <v>INE621L01012</v>
          </cell>
        </row>
        <row r="1464">
          <cell r="A1464" t="str">
            <v>TFCILTD</v>
          </cell>
          <cell r="B1464" t="str">
            <v>EQ</v>
          </cell>
          <cell r="C1464">
            <v>118.3</v>
          </cell>
          <cell r="D1464">
            <v>123.7</v>
          </cell>
          <cell r="E1464">
            <v>116.15</v>
          </cell>
          <cell r="F1464">
            <v>120.75</v>
          </cell>
          <cell r="G1464">
            <v>123.7</v>
          </cell>
          <cell r="H1464">
            <v>118.7</v>
          </cell>
          <cell r="I1464">
            <v>174645</v>
          </cell>
          <cell r="J1464">
            <v>20737251.899999999</v>
          </cell>
          <cell r="K1464">
            <v>43382</v>
          </cell>
          <cell r="L1464">
            <v>2583</v>
          </cell>
          <cell r="M1464" t="str">
            <v>INE305A01015</v>
          </cell>
        </row>
        <row r="1465">
          <cell r="A1465" t="str">
            <v>TFL</v>
          </cell>
          <cell r="B1465" t="str">
            <v>BE</v>
          </cell>
          <cell r="C1465">
            <v>4.7</v>
          </cell>
          <cell r="D1465">
            <v>5</v>
          </cell>
          <cell r="E1465">
            <v>4.6500000000000004</v>
          </cell>
          <cell r="F1465">
            <v>5</v>
          </cell>
          <cell r="G1465">
            <v>4.6500000000000004</v>
          </cell>
          <cell r="H1465">
            <v>4.8499999999999996</v>
          </cell>
          <cell r="I1465">
            <v>2828</v>
          </cell>
          <cell r="J1465">
            <v>13608.1</v>
          </cell>
          <cell r="K1465">
            <v>43382</v>
          </cell>
          <cell r="L1465">
            <v>15</v>
          </cell>
          <cell r="M1465" t="str">
            <v>INE804H01012</v>
          </cell>
        </row>
        <row r="1466">
          <cell r="A1466" t="str">
            <v>TGBHOTELS</v>
          </cell>
          <cell r="B1466" t="str">
            <v>EQ</v>
          </cell>
          <cell r="C1466">
            <v>12.6</v>
          </cell>
          <cell r="D1466">
            <v>12.85</v>
          </cell>
          <cell r="E1466">
            <v>11.9</v>
          </cell>
          <cell r="F1466">
            <v>12</v>
          </cell>
          <cell r="G1466">
            <v>12</v>
          </cell>
          <cell r="H1466">
            <v>12.4</v>
          </cell>
          <cell r="I1466">
            <v>10354</v>
          </cell>
          <cell r="J1466">
            <v>126566.75</v>
          </cell>
          <cell r="K1466">
            <v>43382</v>
          </cell>
          <cell r="L1466">
            <v>96</v>
          </cell>
          <cell r="M1466" t="str">
            <v>INE797H01018</v>
          </cell>
        </row>
        <row r="1467">
          <cell r="A1467" t="str">
            <v>THANGAMAYL</v>
          </cell>
          <cell r="B1467" t="str">
            <v>EQ</v>
          </cell>
          <cell r="C1467">
            <v>323.95</v>
          </cell>
          <cell r="D1467">
            <v>323.95</v>
          </cell>
          <cell r="E1467">
            <v>289</v>
          </cell>
          <cell r="F1467">
            <v>290.35000000000002</v>
          </cell>
          <cell r="G1467">
            <v>290</v>
          </cell>
          <cell r="H1467">
            <v>302</v>
          </cell>
          <cell r="I1467">
            <v>10043</v>
          </cell>
          <cell r="J1467">
            <v>2991452.35</v>
          </cell>
          <cell r="K1467">
            <v>43382</v>
          </cell>
          <cell r="L1467">
            <v>300</v>
          </cell>
          <cell r="M1467" t="str">
            <v>INE085J01014</v>
          </cell>
        </row>
        <row r="1468">
          <cell r="A1468" t="str">
            <v>THEINVEST</v>
          </cell>
          <cell r="B1468" t="str">
            <v>EQ</v>
          </cell>
          <cell r="C1468">
            <v>199.8</v>
          </cell>
          <cell r="D1468">
            <v>199.8</v>
          </cell>
          <cell r="E1468">
            <v>167.5</v>
          </cell>
          <cell r="F1468">
            <v>175.65</v>
          </cell>
          <cell r="G1468">
            <v>174</v>
          </cell>
          <cell r="H1468">
            <v>189.1</v>
          </cell>
          <cell r="I1468">
            <v>11865</v>
          </cell>
          <cell r="J1468">
            <v>2081452.65</v>
          </cell>
          <cell r="K1468">
            <v>43382</v>
          </cell>
          <cell r="L1468">
            <v>293</v>
          </cell>
          <cell r="M1468" t="str">
            <v>INE924D01017</v>
          </cell>
        </row>
        <row r="1469">
          <cell r="A1469" t="str">
            <v>THEMISMED</v>
          </cell>
          <cell r="B1469" t="str">
            <v>EQ</v>
          </cell>
          <cell r="C1469">
            <v>280</v>
          </cell>
          <cell r="D1469">
            <v>283</v>
          </cell>
          <cell r="E1469">
            <v>271.05</v>
          </cell>
          <cell r="F1469">
            <v>274.64999999999998</v>
          </cell>
          <cell r="G1469">
            <v>271.05</v>
          </cell>
          <cell r="H1469">
            <v>277.64999999999998</v>
          </cell>
          <cell r="I1469">
            <v>942</v>
          </cell>
          <cell r="J1469">
            <v>263371.7</v>
          </cell>
          <cell r="K1469">
            <v>43382</v>
          </cell>
          <cell r="L1469">
            <v>29</v>
          </cell>
          <cell r="M1469" t="str">
            <v>INE083B01016</v>
          </cell>
        </row>
        <row r="1470">
          <cell r="A1470" t="str">
            <v>THERMAX</v>
          </cell>
          <cell r="B1470" t="str">
            <v>EQ</v>
          </cell>
          <cell r="C1470">
            <v>890</v>
          </cell>
          <cell r="D1470">
            <v>915.95</v>
          </cell>
          <cell r="E1470">
            <v>886</v>
          </cell>
          <cell r="F1470">
            <v>890</v>
          </cell>
          <cell r="G1470">
            <v>889.95</v>
          </cell>
          <cell r="H1470">
            <v>891.5</v>
          </cell>
          <cell r="I1470">
            <v>50783</v>
          </cell>
          <cell r="J1470">
            <v>45521960.700000003</v>
          </cell>
          <cell r="K1470">
            <v>43382</v>
          </cell>
          <cell r="L1470">
            <v>2701</v>
          </cell>
          <cell r="M1470" t="str">
            <v>INE152A01029</v>
          </cell>
        </row>
        <row r="1471">
          <cell r="A1471" t="str">
            <v>THIRUSUGAR</v>
          </cell>
          <cell r="B1471" t="str">
            <v>EQ</v>
          </cell>
          <cell r="C1471">
            <v>25.5</v>
          </cell>
          <cell r="D1471">
            <v>28.4</v>
          </cell>
          <cell r="E1471">
            <v>24.8</v>
          </cell>
          <cell r="F1471">
            <v>25.9</v>
          </cell>
          <cell r="G1471">
            <v>25.7</v>
          </cell>
          <cell r="H1471">
            <v>24.05</v>
          </cell>
          <cell r="I1471">
            <v>103379</v>
          </cell>
          <cell r="J1471">
            <v>2760851</v>
          </cell>
          <cell r="K1471">
            <v>43382</v>
          </cell>
          <cell r="L1471">
            <v>943</v>
          </cell>
          <cell r="M1471" t="str">
            <v>INE409A01015</v>
          </cell>
        </row>
        <row r="1472">
          <cell r="A1472" t="str">
            <v>THOMASCOOK</v>
          </cell>
          <cell r="B1472" t="str">
            <v>EQ</v>
          </cell>
          <cell r="C1472">
            <v>199.95</v>
          </cell>
          <cell r="D1472">
            <v>200</v>
          </cell>
          <cell r="E1472">
            <v>193.3</v>
          </cell>
          <cell r="F1472">
            <v>194.95</v>
          </cell>
          <cell r="G1472">
            <v>196.15</v>
          </cell>
          <cell r="H1472">
            <v>200</v>
          </cell>
          <cell r="I1472">
            <v>247204</v>
          </cell>
          <cell r="J1472">
            <v>48321327.950000003</v>
          </cell>
          <cell r="K1472">
            <v>43382</v>
          </cell>
          <cell r="L1472">
            <v>5411</v>
          </cell>
          <cell r="M1472" t="str">
            <v>INE332A01027</v>
          </cell>
        </row>
        <row r="1473">
          <cell r="A1473" t="str">
            <v>THOMASCOTT</v>
          </cell>
          <cell r="B1473" t="str">
            <v>BE</v>
          </cell>
          <cell r="C1473">
            <v>8.3000000000000007</v>
          </cell>
          <cell r="D1473">
            <v>8.3000000000000007</v>
          </cell>
          <cell r="E1473">
            <v>8.3000000000000007</v>
          </cell>
          <cell r="F1473">
            <v>8.3000000000000007</v>
          </cell>
          <cell r="G1473">
            <v>8.3000000000000007</v>
          </cell>
          <cell r="H1473">
            <v>8.6999999999999993</v>
          </cell>
          <cell r="I1473">
            <v>264</v>
          </cell>
          <cell r="J1473">
            <v>2191.1999999999998</v>
          </cell>
          <cell r="K1473">
            <v>43382</v>
          </cell>
          <cell r="L1473">
            <v>4</v>
          </cell>
          <cell r="M1473" t="str">
            <v>INE480M01011</v>
          </cell>
        </row>
        <row r="1474">
          <cell r="A1474" t="str">
            <v>THYROCARE</v>
          </cell>
          <cell r="B1474" t="str">
            <v>EQ</v>
          </cell>
          <cell r="C1474">
            <v>673.55</v>
          </cell>
          <cell r="D1474">
            <v>677</v>
          </cell>
          <cell r="E1474">
            <v>650</v>
          </cell>
          <cell r="F1474">
            <v>668.95</v>
          </cell>
          <cell r="G1474">
            <v>658</v>
          </cell>
          <cell r="H1474">
            <v>669.65</v>
          </cell>
          <cell r="I1474">
            <v>53671</v>
          </cell>
          <cell r="J1474">
            <v>35707287.649999999</v>
          </cell>
          <cell r="K1474">
            <v>43382</v>
          </cell>
          <cell r="L1474">
            <v>2933</v>
          </cell>
          <cell r="M1474" t="str">
            <v>INE594H01019</v>
          </cell>
        </row>
        <row r="1475">
          <cell r="A1475" t="str">
            <v>TI</v>
          </cell>
          <cell r="B1475" t="str">
            <v>EQ</v>
          </cell>
          <cell r="C1475">
            <v>14.2</v>
          </cell>
          <cell r="D1475">
            <v>14.2</v>
          </cell>
          <cell r="E1475">
            <v>13.7</v>
          </cell>
          <cell r="F1475">
            <v>13.8</v>
          </cell>
          <cell r="G1475">
            <v>13.85</v>
          </cell>
          <cell r="H1475">
            <v>13.9</v>
          </cell>
          <cell r="I1475">
            <v>29193</v>
          </cell>
          <cell r="J1475">
            <v>404931.85</v>
          </cell>
          <cell r="K1475">
            <v>43382</v>
          </cell>
          <cell r="L1475">
            <v>98</v>
          </cell>
          <cell r="M1475" t="str">
            <v>INE133E01013</v>
          </cell>
        </row>
        <row r="1476">
          <cell r="A1476" t="str">
            <v>TIDEWATER</v>
          </cell>
          <cell r="B1476" t="str">
            <v>EQ</v>
          </cell>
          <cell r="C1476">
            <v>4927.1499999999996</v>
          </cell>
          <cell r="D1476">
            <v>4984.1499999999996</v>
          </cell>
          <cell r="E1476">
            <v>4925</v>
          </cell>
          <cell r="F1476">
            <v>4930.1499999999996</v>
          </cell>
          <cell r="G1476">
            <v>4943.8999999999996</v>
          </cell>
          <cell r="H1476">
            <v>4925.1499999999996</v>
          </cell>
          <cell r="I1476">
            <v>873</v>
          </cell>
          <cell r="J1476">
            <v>4318177.0999999996</v>
          </cell>
          <cell r="K1476">
            <v>43382</v>
          </cell>
          <cell r="L1476">
            <v>257</v>
          </cell>
          <cell r="M1476" t="str">
            <v>INE484C01022</v>
          </cell>
        </row>
        <row r="1477">
          <cell r="A1477" t="str">
            <v>TIFIN</v>
          </cell>
          <cell r="B1477" t="str">
            <v>EQ</v>
          </cell>
          <cell r="C1477">
            <v>500.15</v>
          </cell>
          <cell r="D1477">
            <v>509.95</v>
          </cell>
          <cell r="E1477">
            <v>467.85</v>
          </cell>
          <cell r="F1477">
            <v>498.95</v>
          </cell>
          <cell r="G1477">
            <v>499.95</v>
          </cell>
          <cell r="H1477">
            <v>500.65</v>
          </cell>
          <cell r="I1477">
            <v>172275</v>
          </cell>
          <cell r="J1477">
            <v>85280249.900000006</v>
          </cell>
          <cell r="K1477">
            <v>43382</v>
          </cell>
          <cell r="L1477">
            <v>5004</v>
          </cell>
          <cell r="M1477" t="str">
            <v>INE149A01033</v>
          </cell>
        </row>
        <row r="1478">
          <cell r="A1478" t="str">
            <v>TIIL</v>
          </cell>
          <cell r="B1478" t="str">
            <v>EQ</v>
          </cell>
          <cell r="C1478">
            <v>513.29999999999995</v>
          </cell>
          <cell r="D1478">
            <v>522.15</v>
          </cell>
          <cell r="E1478">
            <v>495.2</v>
          </cell>
          <cell r="F1478">
            <v>510.95</v>
          </cell>
          <cell r="G1478">
            <v>511.1</v>
          </cell>
          <cell r="H1478">
            <v>510.95</v>
          </cell>
          <cell r="I1478">
            <v>52217</v>
          </cell>
          <cell r="J1478">
            <v>26663286.050000001</v>
          </cell>
          <cell r="K1478">
            <v>43382</v>
          </cell>
          <cell r="L1478">
            <v>1358</v>
          </cell>
          <cell r="M1478" t="str">
            <v>INE545H01011</v>
          </cell>
        </row>
        <row r="1479">
          <cell r="A1479" t="str">
            <v>TIINDIA</v>
          </cell>
          <cell r="B1479" t="str">
            <v>EQ</v>
          </cell>
          <cell r="C1479">
            <v>281.10000000000002</v>
          </cell>
          <cell r="D1479">
            <v>285.55</v>
          </cell>
          <cell r="E1479">
            <v>277</v>
          </cell>
          <cell r="F1479">
            <v>280.64999999999998</v>
          </cell>
          <cell r="G1479">
            <v>280</v>
          </cell>
          <cell r="H1479">
            <v>283.45</v>
          </cell>
          <cell r="I1479">
            <v>14648</v>
          </cell>
          <cell r="J1479">
            <v>4115294.15</v>
          </cell>
          <cell r="K1479">
            <v>43382</v>
          </cell>
          <cell r="L1479">
            <v>414</v>
          </cell>
          <cell r="M1479" t="str">
            <v>INE974X01010</v>
          </cell>
        </row>
        <row r="1480">
          <cell r="A1480" t="str">
            <v>TIJARIA</v>
          </cell>
          <cell r="B1480" t="str">
            <v>EQ</v>
          </cell>
          <cell r="C1480">
            <v>15.25</v>
          </cell>
          <cell r="D1480">
            <v>16.75</v>
          </cell>
          <cell r="E1480">
            <v>15.25</v>
          </cell>
          <cell r="F1480">
            <v>15.45</v>
          </cell>
          <cell r="G1480">
            <v>15.3</v>
          </cell>
          <cell r="H1480">
            <v>16.75</v>
          </cell>
          <cell r="I1480">
            <v>90998</v>
          </cell>
          <cell r="J1480">
            <v>1433278.5</v>
          </cell>
          <cell r="K1480">
            <v>43382</v>
          </cell>
          <cell r="L1480">
            <v>329</v>
          </cell>
          <cell r="M1480" t="str">
            <v>INE440L01017</v>
          </cell>
        </row>
        <row r="1481">
          <cell r="A1481" t="str">
            <v>TIL</v>
          </cell>
          <cell r="B1481" t="str">
            <v>EQ</v>
          </cell>
          <cell r="C1481">
            <v>280</v>
          </cell>
          <cell r="D1481">
            <v>280.5</v>
          </cell>
          <cell r="E1481">
            <v>272</v>
          </cell>
          <cell r="F1481">
            <v>272.85000000000002</v>
          </cell>
          <cell r="G1481">
            <v>272</v>
          </cell>
          <cell r="H1481">
            <v>275</v>
          </cell>
          <cell r="I1481">
            <v>15334</v>
          </cell>
          <cell r="J1481">
            <v>4276713.55</v>
          </cell>
          <cell r="K1481">
            <v>43382</v>
          </cell>
          <cell r="L1481">
            <v>207</v>
          </cell>
          <cell r="M1481" t="str">
            <v>INE806C01018</v>
          </cell>
        </row>
        <row r="1482">
          <cell r="A1482" t="str">
            <v>TIMESGTY</v>
          </cell>
          <cell r="B1482" t="str">
            <v>BE</v>
          </cell>
          <cell r="C1482">
            <v>34.450000000000003</v>
          </cell>
          <cell r="D1482">
            <v>34.5</v>
          </cell>
          <cell r="E1482">
            <v>33.15</v>
          </cell>
          <cell r="F1482">
            <v>33.9</v>
          </cell>
          <cell r="G1482">
            <v>34</v>
          </cell>
          <cell r="H1482">
            <v>34.799999999999997</v>
          </cell>
          <cell r="I1482">
            <v>467</v>
          </cell>
          <cell r="J1482">
            <v>15855.75</v>
          </cell>
          <cell r="K1482">
            <v>43382</v>
          </cell>
          <cell r="L1482">
            <v>13</v>
          </cell>
          <cell r="M1482" t="str">
            <v>INE289C01025</v>
          </cell>
        </row>
        <row r="1483">
          <cell r="A1483" t="str">
            <v>TIMETECHNO</v>
          </cell>
          <cell r="B1483" t="str">
            <v>EQ</v>
          </cell>
          <cell r="C1483">
            <v>124.9</v>
          </cell>
          <cell r="D1483">
            <v>128.9</v>
          </cell>
          <cell r="E1483">
            <v>122.1</v>
          </cell>
          <cell r="F1483">
            <v>124</v>
          </cell>
          <cell r="G1483">
            <v>122.55</v>
          </cell>
          <cell r="H1483">
            <v>123.9</v>
          </cell>
          <cell r="I1483">
            <v>315019</v>
          </cell>
          <cell r="J1483">
            <v>39450764</v>
          </cell>
          <cell r="K1483">
            <v>43382</v>
          </cell>
          <cell r="L1483">
            <v>2994</v>
          </cell>
          <cell r="M1483" t="str">
            <v>INE508G01029</v>
          </cell>
        </row>
        <row r="1484">
          <cell r="A1484" t="str">
            <v>TIMKEN</v>
          </cell>
          <cell r="B1484" t="str">
            <v>EQ</v>
          </cell>
          <cell r="C1484">
            <v>565</v>
          </cell>
          <cell r="D1484">
            <v>565.35</v>
          </cell>
          <cell r="E1484">
            <v>550.1</v>
          </cell>
          <cell r="F1484">
            <v>554.45000000000005</v>
          </cell>
          <cell r="G1484">
            <v>557</v>
          </cell>
          <cell r="H1484">
            <v>553.5</v>
          </cell>
          <cell r="I1484">
            <v>5480</v>
          </cell>
          <cell r="J1484">
            <v>3052690.8</v>
          </cell>
          <cell r="K1484">
            <v>43382</v>
          </cell>
          <cell r="L1484">
            <v>367</v>
          </cell>
          <cell r="M1484" t="str">
            <v>INE325A01013</v>
          </cell>
        </row>
        <row r="1485">
          <cell r="A1485" t="str">
            <v>TINPLATE</v>
          </cell>
          <cell r="B1485" t="str">
            <v>EQ</v>
          </cell>
          <cell r="C1485">
            <v>150</v>
          </cell>
          <cell r="D1485">
            <v>153.15</v>
          </cell>
          <cell r="E1485">
            <v>147</v>
          </cell>
          <cell r="F1485">
            <v>148.69999999999999</v>
          </cell>
          <cell r="G1485">
            <v>148.35</v>
          </cell>
          <cell r="H1485">
            <v>149.15</v>
          </cell>
          <cell r="I1485">
            <v>404663</v>
          </cell>
          <cell r="J1485">
            <v>60481181.350000001</v>
          </cell>
          <cell r="K1485">
            <v>43382</v>
          </cell>
          <cell r="L1485">
            <v>7537</v>
          </cell>
          <cell r="M1485" t="str">
            <v>INE422C01014</v>
          </cell>
        </row>
        <row r="1486">
          <cell r="A1486" t="str">
            <v>TIPSINDLTD</v>
          </cell>
          <cell r="B1486" t="str">
            <v>EQ</v>
          </cell>
          <cell r="C1486">
            <v>63.65</v>
          </cell>
          <cell r="D1486">
            <v>68.8</v>
          </cell>
          <cell r="E1486">
            <v>63.3</v>
          </cell>
          <cell r="F1486">
            <v>66.099999999999994</v>
          </cell>
          <cell r="G1486">
            <v>65.099999999999994</v>
          </cell>
          <cell r="H1486">
            <v>65.8</v>
          </cell>
          <cell r="I1486">
            <v>1863</v>
          </cell>
          <cell r="J1486">
            <v>121994.9</v>
          </cell>
          <cell r="K1486">
            <v>43382</v>
          </cell>
          <cell r="L1486">
            <v>64</v>
          </cell>
          <cell r="M1486" t="str">
            <v>INE716B01011</v>
          </cell>
        </row>
        <row r="1487">
          <cell r="A1487" t="str">
            <v>TIRUMALCHM</v>
          </cell>
          <cell r="B1487" t="str">
            <v>EQ</v>
          </cell>
          <cell r="C1487">
            <v>109</v>
          </cell>
          <cell r="D1487">
            <v>112.2</v>
          </cell>
          <cell r="E1487">
            <v>102</v>
          </cell>
          <cell r="F1487">
            <v>105.95</v>
          </cell>
          <cell r="G1487">
            <v>107</v>
          </cell>
          <cell r="H1487">
            <v>109.75</v>
          </cell>
          <cell r="I1487">
            <v>342970</v>
          </cell>
          <cell r="J1487">
            <v>36520227.5</v>
          </cell>
          <cell r="K1487">
            <v>43382</v>
          </cell>
          <cell r="L1487">
            <v>5490</v>
          </cell>
          <cell r="M1487" t="str">
            <v>INE338A01024</v>
          </cell>
        </row>
        <row r="1488">
          <cell r="A1488" t="str">
            <v>TITAN</v>
          </cell>
          <cell r="B1488" t="str">
            <v>EQ</v>
          </cell>
          <cell r="C1488">
            <v>818.95</v>
          </cell>
          <cell r="D1488">
            <v>820.95</v>
          </cell>
          <cell r="E1488">
            <v>732.3</v>
          </cell>
          <cell r="F1488">
            <v>749.5</v>
          </cell>
          <cell r="G1488">
            <v>749</v>
          </cell>
          <cell r="H1488">
            <v>813.55</v>
          </cell>
          <cell r="I1488">
            <v>8683946</v>
          </cell>
          <cell r="J1488">
            <v>6722274117.1499996</v>
          </cell>
          <cell r="K1488">
            <v>43382</v>
          </cell>
          <cell r="L1488">
            <v>238388</v>
          </cell>
          <cell r="M1488" t="str">
            <v>INE280A01028</v>
          </cell>
        </row>
        <row r="1489">
          <cell r="A1489" t="str">
            <v>TMRVL</v>
          </cell>
          <cell r="B1489" t="str">
            <v>EQ</v>
          </cell>
          <cell r="C1489">
            <v>38</v>
          </cell>
          <cell r="D1489">
            <v>41</v>
          </cell>
          <cell r="E1489">
            <v>37</v>
          </cell>
          <cell r="F1489">
            <v>40.049999999999997</v>
          </cell>
          <cell r="G1489">
            <v>40.1</v>
          </cell>
          <cell r="H1489">
            <v>37.799999999999997</v>
          </cell>
          <cell r="I1489">
            <v>82684</v>
          </cell>
          <cell r="J1489">
            <v>3246899.35</v>
          </cell>
          <cell r="K1489">
            <v>43382</v>
          </cell>
          <cell r="L1489">
            <v>214</v>
          </cell>
          <cell r="M1489" t="str">
            <v>INE759V01019</v>
          </cell>
        </row>
        <row r="1490">
          <cell r="A1490" t="str">
            <v>TNPETRO</v>
          </cell>
          <cell r="B1490" t="str">
            <v>EQ</v>
          </cell>
          <cell r="C1490">
            <v>31.9</v>
          </cell>
          <cell r="D1490">
            <v>31.9</v>
          </cell>
          <cell r="E1490">
            <v>30.05</v>
          </cell>
          <cell r="F1490">
            <v>30.6</v>
          </cell>
          <cell r="G1490">
            <v>31</v>
          </cell>
          <cell r="H1490">
            <v>30.95</v>
          </cell>
          <cell r="I1490">
            <v>102197</v>
          </cell>
          <cell r="J1490">
            <v>3147485.5</v>
          </cell>
          <cell r="K1490">
            <v>43382</v>
          </cell>
          <cell r="L1490">
            <v>554</v>
          </cell>
          <cell r="M1490" t="str">
            <v>INE148A01019</v>
          </cell>
        </row>
        <row r="1491">
          <cell r="A1491" t="str">
            <v>TNPL</v>
          </cell>
          <cell r="B1491" t="str">
            <v>EQ</v>
          </cell>
          <cell r="C1491">
            <v>240.85</v>
          </cell>
          <cell r="D1491">
            <v>244.7</v>
          </cell>
          <cell r="E1491">
            <v>222.25</v>
          </cell>
          <cell r="F1491">
            <v>233.45</v>
          </cell>
          <cell r="G1491">
            <v>231.3</v>
          </cell>
          <cell r="H1491">
            <v>238</v>
          </cell>
          <cell r="I1491">
            <v>189185</v>
          </cell>
          <cell r="J1491">
            <v>43562194</v>
          </cell>
          <cell r="K1491">
            <v>43382</v>
          </cell>
          <cell r="L1491">
            <v>3125</v>
          </cell>
          <cell r="M1491" t="str">
            <v>INE107A01015</v>
          </cell>
        </row>
        <row r="1492">
          <cell r="A1492" t="str">
            <v>TNTELE</v>
          </cell>
          <cell r="B1492" t="str">
            <v>BE</v>
          </cell>
          <cell r="C1492">
            <v>1.65</v>
          </cell>
          <cell r="D1492">
            <v>1.65</v>
          </cell>
          <cell r="E1492">
            <v>1.65</v>
          </cell>
          <cell r="F1492">
            <v>1.65</v>
          </cell>
          <cell r="G1492">
            <v>1.65</v>
          </cell>
          <cell r="H1492">
            <v>1.6</v>
          </cell>
          <cell r="I1492">
            <v>112</v>
          </cell>
          <cell r="J1492">
            <v>184.8</v>
          </cell>
          <cell r="K1492">
            <v>43382</v>
          </cell>
          <cell r="L1492">
            <v>2</v>
          </cell>
          <cell r="M1492" t="str">
            <v>INE141D01018</v>
          </cell>
        </row>
        <row r="1493">
          <cell r="A1493" t="str">
            <v>TOKYOPLAST</v>
          </cell>
          <cell r="B1493" t="str">
            <v>EQ</v>
          </cell>
          <cell r="C1493">
            <v>41.75</v>
          </cell>
          <cell r="D1493">
            <v>41.8</v>
          </cell>
          <cell r="E1493">
            <v>39.25</v>
          </cell>
          <cell r="F1493">
            <v>40.15</v>
          </cell>
          <cell r="G1493">
            <v>40.15</v>
          </cell>
          <cell r="H1493">
            <v>40.5</v>
          </cell>
          <cell r="I1493">
            <v>1915</v>
          </cell>
          <cell r="J1493">
            <v>76871.7</v>
          </cell>
          <cell r="K1493">
            <v>43382</v>
          </cell>
          <cell r="L1493">
            <v>40</v>
          </cell>
          <cell r="M1493" t="str">
            <v>INE932C01012</v>
          </cell>
        </row>
        <row r="1494">
          <cell r="A1494" t="str">
            <v>TORNTPHARM</v>
          </cell>
          <cell r="B1494" t="str">
            <v>EQ</v>
          </cell>
          <cell r="C1494">
            <v>1566.8</v>
          </cell>
          <cell r="D1494">
            <v>1616.6</v>
          </cell>
          <cell r="E1494">
            <v>1558</v>
          </cell>
          <cell r="F1494">
            <v>1595.05</v>
          </cell>
          <cell r="G1494">
            <v>1587</v>
          </cell>
          <cell r="H1494">
            <v>1569</v>
          </cell>
          <cell r="I1494">
            <v>127089</v>
          </cell>
          <cell r="J1494">
            <v>201069165.69999999</v>
          </cell>
          <cell r="K1494">
            <v>43382</v>
          </cell>
          <cell r="L1494">
            <v>13802</v>
          </cell>
          <cell r="M1494" t="str">
            <v>INE685A01028</v>
          </cell>
        </row>
        <row r="1495">
          <cell r="A1495" t="str">
            <v>TORNTPOWER</v>
          </cell>
          <cell r="B1495" t="str">
            <v>EQ</v>
          </cell>
          <cell r="C1495">
            <v>222.05</v>
          </cell>
          <cell r="D1495">
            <v>230.4</v>
          </cell>
          <cell r="E1495">
            <v>217</v>
          </cell>
          <cell r="F1495">
            <v>227.45</v>
          </cell>
          <cell r="G1495">
            <v>227.25</v>
          </cell>
          <cell r="H1495">
            <v>223.2</v>
          </cell>
          <cell r="I1495">
            <v>1002879</v>
          </cell>
          <cell r="J1495">
            <v>223704925.5</v>
          </cell>
          <cell r="K1495">
            <v>43382</v>
          </cell>
          <cell r="L1495">
            <v>15482</v>
          </cell>
          <cell r="M1495" t="str">
            <v>INE813H01021</v>
          </cell>
        </row>
        <row r="1496">
          <cell r="A1496" t="str">
            <v>TPLPLASTEH</v>
          </cell>
          <cell r="B1496" t="str">
            <v>EQ</v>
          </cell>
          <cell r="C1496">
            <v>190.7</v>
          </cell>
          <cell r="D1496">
            <v>197.9</v>
          </cell>
          <cell r="E1496">
            <v>184.55</v>
          </cell>
          <cell r="F1496">
            <v>189.95</v>
          </cell>
          <cell r="G1496">
            <v>188</v>
          </cell>
          <cell r="H1496">
            <v>195.55</v>
          </cell>
          <cell r="I1496">
            <v>3826</v>
          </cell>
          <cell r="J1496">
            <v>732565.7</v>
          </cell>
          <cell r="K1496">
            <v>43382</v>
          </cell>
          <cell r="L1496">
            <v>201</v>
          </cell>
          <cell r="M1496" t="str">
            <v>INE413G01014</v>
          </cell>
        </row>
        <row r="1497">
          <cell r="A1497" t="str">
            <v>TREEHOUSE</v>
          </cell>
          <cell r="B1497" t="str">
            <v>EQ</v>
          </cell>
          <cell r="C1497">
            <v>4.3</v>
          </cell>
          <cell r="D1497">
            <v>4.45</v>
          </cell>
          <cell r="E1497">
            <v>4.0999999999999996</v>
          </cell>
          <cell r="F1497">
            <v>4.0999999999999996</v>
          </cell>
          <cell r="G1497">
            <v>4.0999999999999996</v>
          </cell>
          <cell r="H1497">
            <v>4.3</v>
          </cell>
          <cell r="I1497">
            <v>23128</v>
          </cell>
          <cell r="J1497">
            <v>94961.15</v>
          </cell>
          <cell r="K1497">
            <v>43382</v>
          </cell>
          <cell r="L1497">
            <v>74</v>
          </cell>
          <cell r="M1497" t="str">
            <v>INE040M01013</v>
          </cell>
        </row>
        <row r="1498">
          <cell r="A1498" t="str">
            <v>TRENT</v>
          </cell>
          <cell r="B1498" t="str">
            <v>EQ</v>
          </cell>
          <cell r="C1498">
            <v>328.1</v>
          </cell>
          <cell r="D1498">
            <v>335.15</v>
          </cell>
          <cell r="E1498">
            <v>318.2</v>
          </cell>
          <cell r="F1498">
            <v>322.89999999999998</v>
          </cell>
          <cell r="G1498">
            <v>321.89999999999998</v>
          </cell>
          <cell r="H1498">
            <v>331.55</v>
          </cell>
          <cell r="I1498">
            <v>99359</v>
          </cell>
          <cell r="J1498">
            <v>32656730.399999999</v>
          </cell>
          <cell r="K1498">
            <v>43382</v>
          </cell>
          <cell r="L1498">
            <v>3102</v>
          </cell>
          <cell r="M1498" t="str">
            <v>INE849A01020</v>
          </cell>
        </row>
        <row r="1499">
          <cell r="A1499" t="str">
            <v>TRF</v>
          </cell>
          <cell r="B1499" t="str">
            <v>EQ</v>
          </cell>
          <cell r="C1499">
            <v>123.75</v>
          </cell>
          <cell r="D1499">
            <v>124.9</v>
          </cell>
          <cell r="E1499">
            <v>114.5</v>
          </cell>
          <cell r="F1499">
            <v>116.75</v>
          </cell>
          <cell r="G1499">
            <v>116.5</v>
          </cell>
          <cell r="H1499">
            <v>122.95</v>
          </cell>
          <cell r="I1499">
            <v>35145</v>
          </cell>
          <cell r="J1499">
            <v>4158034.65</v>
          </cell>
          <cell r="K1499">
            <v>43382</v>
          </cell>
          <cell r="L1499">
            <v>938</v>
          </cell>
          <cell r="M1499" t="str">
            <v>INE391D01019</v>
          </cell>
        </row>
        <row r="1500">
          <cell r="A1500" t="str">
            <v>TRIDENT</v>
          </cell>
          <cell r="B1500" t="str">
            <v>EQ</v>
          </cell>
          <cell r="C1500">
            <v>55.9</v>
          </cell>
          <cell r="D1500">
            <v>56.5</v>
          </cell>
          <cell r="E1500">
            <v>54.35</v>
          </cell>
          <cell r="F1500">
            <v>54.9</v>
          </cell>
          <cell r="G1500">
            <v>54.95</v>
          </cell>
          <cell r="H1500">
            <v>55.9</v>
          </cell>
          <cell r="I1500">
            <v>422230</v>
          </cell>
          <cell r="J1500">
            <v>23253681.699999999</v>
          </cell>
          <cell r="K1500">
            <v>43382</v>
          </cell>
          <cell r="L1500">
            <v>2270</v>
          </cell>
          <cell r="M1500" t="str">
            <v>INE064C01014</v>
          </cell>
        </row>
        <row r="1501">
          <cell r="A1501" t="str">
            <v>TRIGYN</v>
          </cell>
          <cell r="B1501" t="str">
            <v>EQ</v>
          </cell>
          <cell r="C1501">
            <v>81.099999999999994</v>
          </cell>
          <cell r="D1501">
            <v>83.75</v>
          </cell>
          <cell r="E1501">
            <v>74.75</v>
          </cell>
          <cell r="F1501">
            <v>77.099999999999994</v>
          </cell>
          <cell r="G1501">
            <v>77.900000000000006</v>
          </cell>
          <cell r="H1501">
            <v>80.2</v>
          </cell>
          <cell r="I1501">
            <v>144797</v>
          </cell>
          <cell r="J1501">
            <v>11347563.199999999</v>
          </cell>
          <cell r="K1501">
            <v>43382</v>
          </cell>
          <cell r="L1501">
            <v>2346</v>
          </cell>
          <cell r="M1501" t="str">
            <v>INE948A01012</v>
          </cell>
        </row>
        <row r="1502">
          <cell r="A1502" t="str">
            <v>TRIL</v>
          </cell>
          <cell r="B1502" t="str">
            <v>EQ</v>
          </cell>
          <cell r="C1502">
            <v>14.8</v>
          </cell>
          <cell r="D1502">
            <v>15.45</v>
          </cell>
          <cell r="E1502">
            <v>14.2</v>
          </cell>
          <cell r="F1502">
            <v>14.6</v>
          </cell>
          <cell r="G1502">
            <v>14.35</v>
          </cell>
          <cell r="H1502">
            <v>14.8</v>
          </cell>
          <cell r="I1502">
            <v>90428</v>
          </cell>
          <cell r="J1502">
            <v>1322769.7</v>
          </cell>
          <cell r="K1502">
            <v>43382</v>
          </cell>
          <cell r="L1502">
            <v>279</v>
          </cell>
          <cell r="M1502" t="str">
            <v>INE763I01026</v>
          </cell>
        </row>
        <row r="1503">
          <cell r="A1503" t="str">
            <v>TRITURBINE</v>
          </cell>
          <cell r="B1503" t="str">
            <v>EQ</v>
          </cell>
          <cell r="C1503">
            <v>97.55</v>
          </cell>
          <cell r="D1503">
            <v>108</v>
          </cell>
          <cell r="E1503">
            <v>97.05</v>
          </cell>
          <cell r="F1503">
            <v>103</v>
          </cell>
          <cell r="G1503">
            <v>107.9</v>
          </cell>
          <cell r="H1503">
            <v>97.95</v>
          </cell>
          <cell r="I1503">
            <v>46358</v>
          </cell>
          <cell r="J1503">
            <v>4700030.95</v>
          </cell>
          <cell r="K1503">
            <v>43382</v>
          </cell>
          <cell r="L1503">
            <v>1044</v>
          </cell>
          <cell r="M1503" t="str">
            <v>INE152M01016</v>
          </cell>
        </row>
        <row r="1504">
          <cell r="A1504" t="str">
            <v>TRIVENI</v>
          </cell>
          <cell r="B1504" t="str">
            <v>EQ</v>
          </cell>
          <cell r="C1504">
            <v>41</v>
          </cell>
          <cell r="D1504">
            <v>43.65</v>
          </cell>
          <cell r="E1504">
            <v>40.950000000000003</v>
          </cell>
          <cell r="F1504">
            <v>43.3</v>
          </cell>
          <cell r="G1504">
            <v>43.45</v>
          </cell>
          <cell r="H1504">
            <v>39.700000000000003</v>
          </cell>
          <cell r="I1504">
            <v>1681667</v>
          </cell>
          <cell r="J1504">
            <v>71671116.5</v>
          </cell>
          <cell r="K1504">
            <v>43382</v>
          </cell>
          <cell r="L1504">
            <v>9540</v>
          </cell>
          <cell r="M1504" t="str">
            <v>INE256C01024</v>
          </cell>
        </row>
        <row r="1505">
          <cell r="A1505" t="str">
            <v>TTKHLTCARE</v>
          </cell>
          <cell r="B1505" t="str">
            <v>EQ</v>
          </cell>
          <cell r="C1505">
            <v>888.25</v>
          </cell>
          <cell r="D1505">
            <v>918</v>
          </cell>
          <cell r="E1505">
            <v>796.7</v>
          </cell>
          <cell r="F1505">
            <v>832.25</v>
          </cell>
          <cell r="G1505">
            <v>831.1</v>
          </cell>
          <cell r="H1505">
            <v>869.7</v>
          </cell>
          <cell r="I1505">
            <v>5798</v>
          </cell>
          <cell r="J1505">
            <v>4782736.8499999996</v>
          </cell>
          <cell r="K1505">
            <v>43382</v>
          </cell>
          <cell r="L1505">
            <v>846</v>
          </cell>
          <cell r="M1505" t="str">
            <v>INE910C01018</v>
          </cell>
        </row>
        <row r="1506">
          <cell r="A1506" t="str">
            <v>TTKPRESTIG</v>
          </cell>
          <cell r="B1506" t="str">
            <v>EQ</v>
          </cell>
          <cell r="C1506">
            <v>5898.6</v>
          </cell>
          <cell r="D1506">
            <v>5930</v>
          </cell>
          <cell r="E1506">
            <v>5760.9</v>
          </cell>
          <cell r="F1506">
            <v>5795.05</v>
          </cell>
          <cell r="G1506">
            <v>5804.9</v>
          </cell>
          <cell r="H1506">
            <v>5855.45</v>
          </cell>
          <cell r="I1506">
            <v>1841</v>
          </cell>
          <cell r="J1506">
            <v>10782495.75</v>
          </cell>
          <cell r="K1506">
            <v>43382</v>
          </cell>
          <cell r="L1506">
            <v>715</v>
          </cell>
          <cell r="M1506" t="str">
            <v>INE690A01010</v>
          </cell>
        </row>
        <row r="1507">
          <cell r="A1507" t="str">
            <v>TTL</v>
          </cell>
          <cell r="B1507" t="str">
            <v>EQ</v>
          </cell>
          <cell r="C1507">
            <v>59</v>
          </cell>
          <cell r="D1507">
            <v>61.8</v>
          </cell>
          <cell r="E1507">
            <v>58.05</v>
          </cell>
          <cell r="F1507">
            <v>58.65</v>
          </cell>
          <cell r="G1507">
            <v>58.3</v>
          </cell>
          <cell r="H1507">
            <v>58.25</v>
          </cell>
          <cell r="I1507">
            <v>10416</v>
          </cell>
          <cell r="J1507">
            <v>612567.65</v>
          </cell>
          <cell r="K1507">
            <v>43382</v>
          </cell>
          <cell r="L1507">
            <v>162</v>
          </cell>
          <cell r="M1507" t="str">
            <v>INE592B01016</v>
          </cell>
        </row>
        <row r="1508">
          <cell r="A1508" t="str">
            <v>TTML</v>
          </cell>
          <cell r="B1508" t="str">
            <v>EQ</v>
          </cell>
          <cell r="C1508">
            <v>3.95</v>
          </cell>
          <cell r="D1508">
            <v>4.05</v>
          </cell>
          <cell r="E1508">
            <v>3.75</v>
          </cell>
          <cell r="F1508">
            <v>3.85</v>
          </cell>
          <cell r="G1508">
            <v>3.85</v>
          </cell>
          <cell r="H1508">
            <v>3.9</v>
          </cell>
          <cell r="I1508">
            <v>1254165</v>
          </cell>
          <cell r="J1508">
            <v>4854150.0999999996</v>
          </cell>
          <cell r="K1508">
            <v>43382</v>
          </cell>
          <cell r="L1508">
            <v>852</v>
          </cell>
          <cell r="M1508" t="str">
            <v>INE517B01013</v>
          </cell>
        </row>
        <row r="1509">
          <cell r="A1509" t="str">
            <v>TULSI</v>
          </cell>
          <cell r="B1509" t="str">
            <v>BE</v>
          </cell>
          <cell r="C1509">
            <v>1</v>
          </cell>
          <cell r="D1509">
            <v>1</v>
          </cell>
          <cell r="E1509">
            <v>0.9</v>
          </cell>
          <cell r="F1509">
            <v>0.9</v>
          </cell>
          <cell r="G1509">
            <v>0.9</v>
          </cell>
          <cell r="H1509">
            <v>0.95</v>
          </cell>
          <cell r="I1509">
            <v>16153</v>
          </cell>
          <cell r="J1509">
            <v>15043</v>
          </cell>
          <cell r="K1509">
            <v>43382</v>
          </cell>
          <cell r="L1509">
            <v>18</v>
          </cell>
          <cell r="M1509" t="str">
            <v>INE474I01012</v>
          </cell>
        </row>
        <row r="1510">
          <cell r="A1510" t="str">
            <v>TV18BRDCST</v>
          </cell>
          <cell r="B1510" t="str">
            <v>EQ</v>
          </cell>
          <cell r="C1510">
            <v>34.4</v>
          </cell>
          <cell r="D1510">
            <v>34.4</v>
          </cell>
          <cell r="E1510">
            <v>31.9</v>
          </cell>
          <cell r="F1510">
            <v>33.4</v>
          </cell>
          <cell r="G1510">
            <v>33.200000000000003</v>
          </cell>
          <cell r="H1510">
            <v>33.799999999999997</v>
          </cell>
          <cell r="I1510">
            <v>7129267</v>
          </cell>
          <cell r="J1510">
            <v>236483041.80000001</v>
          </cell>
          <cell r="K1510">
            <v>43382</v>
          </cell>
          <cell r="L1510">
            <v>20860</v>
          </cell>
          <cell r="M1510" t="str">
            <v>INE886H01027</v>
          </cell>
        </row>
        <row r="1511">
          <cell r="A1511" t="str">
            <v>TVSELECT</v>
          </cell>
          <cell r="B1511" t="str">
            <v>EQ</v>
          </cell>
          <cell r="C1511">
            <v>202.3</v>
          </cell>
          <cell r="D1511">
            <v>202.3</v>
          </cell>
          <cell r="E1511">
            <v>193.1</v>
          </cell>
          <cell r="F1511">
            <v>198.7</v>
          </cell>
          <cell r="G1511">
            <v>200.9</v>
          </cell>
          <cell r="H1511">
            <v>197.5</v>
          </cell>
          <cell r="I1511">
            <v>41551</v>
          </cell>
          <cell r="J1511">
            <v>8211002.4000000004</v>
          </cell>
          <cell r="K1511">
            <v>43382</v>
          </cell>
          <cell r="L1511">
            <v>1423</v>
          </cell>
          <cell r="M1511" t="str">
            <v>INE236G01019</v>
          </cell>
        </row>
        <row r="1512">
          <cell r="A1512" t="str">
            <v>TVSMOTOR</v>
          </cell>
          <cell r="B1512" t="str">
            <v>EQ</v>
          </cell>
          <cell r="C1512">
            <v>505</v>
          </cell>
          <cell r="D1512">
            <v>507.9</v>
          </cell>
          <cell r="E1512">
            <v>489.1</v>
          </cell>
          <cell r="F1512">
            <v>494.7</v>
          </cell>
          <cell r="G1512">
            <v>494</v>
          </cell>
          <cell r="H1512">
            <v>504.85</v>
          </cell>
          <cell r="I1512">
            <v>1213662</v>
          </cell>
          <cell r="J1512">
            <v>601212216.14999998</v>
          </cell>
          <cell r="K1512">
            <v>43382</v>
          </cell>
          <cell r="L1512">
            <v>29979</v>
          </cell>
          <cell r="M1512" t="str">
            <v>INE494B01023</v>
          </cell>
        </row>
        <row r="1513">
          <cell r="A1513" t="str">
            <v>TVSSRICHAK</v>
          </cell>
          <cell r="B1513" t="str">
            <v>EQ</v>
          </cell>
          <cell r="C1513">
            <v>2399.9</v>
          </cell>
          <cell r="D1513">
            <v>2410</v>
          </cell>
          <cell r="E1513">
            <v>2310</v>
          </cell>
          <cell r="F1513">
            <v>2325.1</v>
          </cell>
          <cell r="G1513">
            <v>2325</v>
          </cell>
          <cell r="H1513">
            <v>2363.9</v>
          </cell>
          <cell r="I1513">
            <v>3530</v>
          </cell>
          <cell r="J1513">
            <v>8324424.5</v>
          </cell>
          <cell r="K1513">
            <v>43382</v>
          </cell>
          <cell r="L1513">
            <v>518</v>
          </cell>
          <cell r="M1513" t="str">
            <v>INE421C01016</v>
          </cell>
        </row>
        <row r="1514">
          <cell r="A1514" t="str">
            <v>TVTODAY</v>
          </cell>
          <cell r="B1514" t="str">
            <v>EQ</v>
          </cell>
          <cell r="C1514">
            <v>396.95</v>
          </cell>
          <cell r="D1514">
            <v>397.3</v>
          </cell>
          <cell r="E1514">
            <v>378.05</v>
          </cell>
          <cell r="F1514">
            <v>383.15</v>
          </cell>
          <cell r="G1514">
            <v>381</v>
          </cell>
          <cell r="H1514">
            <v>392.6</v>
          </cell>
          <cell r="I1514">
            <v>20216</v>
          </cell>
          <cell r="J1514">
            <v>7749099.5</v>
          </cell>
          <cell r="K1514">
            <v>43382</v>
          </cell>
          <cell r="L1514">
            <v>1892</v>
          </cell>
          <cell r="M1514" t="str">
            <v>INE038F01029</v>
          </cell>
        </row>
        <row r="1515">
          <cell r="A1515" t="str">
            <v>TVVISION</v>
          </cell>
          <cell r="B1515" t="str">
            <v>BE</v>
          </cell>
          <cell r="C1515">
            <v>4.6500000000000004</v>
          </cell>
          <cell r="D1515">
            <v>4.8499999999999996</v>
          </cell>
          <cell r="E1515">
            <v>4.45</v>
          </cell>
          <cell r="F1515">
            <v>4.5999999999999996</v>
          </cell>
          <cell r="G1515">
            <v>4.5999999999999996</v>
          </cell>
          <cell r="H1515">
            <v>4.6500000000000004</v>
          </cell>
          <cell r="I1515">
            <v>15140</v>
          </cell>
          <cell r="J1515">
            <v>68379.350000000006</v>
          </cell>
          <cell r="K1515">
            <v>43382</v>
          </cell>
          <cell r="L1515">
            <v>48</v>
          </cell>
          <cell r="M1515" t="str">
            <v>INE871L01013</v>
          </cell>
        </row>
        <row r="1516">
          <cell r="A1516" t="str">
            <v>TWL</v>
          </cell>
          <cell r="B1516" t="str">
            <v>EQ</v>
          </cell>
          <cell r="C1516">
            <v>67.5</v>
          </cell>
          <cell r="D1516">
            <v>69</v>
          </cell>
          <cell r="E1516">
            <v>61.75</v>
          </cell>
          <cell r="F1516">
            <v>62.45</v>
          </cell>
          <cell r="G1516">
            <v>62.65</v>
          </cell>
          <cell r="H1516">
            <v>67.099999999999994</v>
          </cell>
          <cell r="I1516">
            <v>829066</v>
          </cell>
          <cell r="J1516">
            <v>53051373.399999999</v>
          </cell>
          <cell r="K1516">
            <v>43382</v>
          </cell>
          <cell r="L1516">
            <v>6571</v>
          </cell>
          <cell r="M1516" t="str">
            <v>INE615H01020</v>
          </cell>
        </row>
        <row r="1517">
          <cell r="A1517" t="str">
            <v>UBL</v>
          </cell>
          <cell r="B1517" t="str">
            <v>EQ</v>
          </cell>
          <cell r="C1517">
            <v>1145</v>
          </cell>
          <cell r="D1517">
            <v>1182.4000000000001</v>
          </cell>
          <cell r="E1517">
            <v>1122</v>
          </cell>
          <cell r="F1517">
            <v>1163.5999999999999</v>
          </cell>
          <cell r="G1517">
            <v>1163</v>
          </cell>
          <cell r="H1517">
            <v>1131.55</v>
          </cell>
          <cell r="I1517">
            <v>852994</v>
          </cell>
          <cell r="J1517">
            <v>981021532.10000002</v>
          </cell>
          <cell r="K1517">
            <v>43382</v>
          </cell>
          <cell r="L1517">
            <v>27425</v>
          </cell>
          <cell r="M1517" t="str">
            <v>INE686F01025</v>
          </cell>
        </row>
        <row r="1518">
          <cell r="A1518" t="str">
            <v>UCALFUEL</v>
          </cell>
          <cell r="B1518" t="str">
            <v>EQ</v>
          </cell>
          <cell r="C1518">
            <v>167</v>
          </cell>
          <cell r="D1518">
            <v>173.15</v>
          </cell>
          <cell r="E1518">
            <v>167</v>
          </cell>
          <cell r="F1518">
            <v>171.6</v>
          </cell>
          <cell r="G1518">
            <v>171.05</v>
          </cell>
          <cell r="H1518">
            <v>169</v>
          </cell>
          <cell r="I1518">
            <v>11625</v>
          </cell>
          <cell r="J1518">
            <v>1986558.6</v>
          </cell>
          <cell r="K1518">
            <v>43382</v>
          </cell>
          <cell r="L1518">
            <v>435</v>
          </cell>
          <cell r="M1518" t="str">
            <v>INE139B01016</v>
          </cell>
        </row>
        <row r="1519">
          <cell r="A1519" t="str">
            <v>UCOBANK</v>
          </cell>
          <cell r="B1519" t="str">
            <v>EQ</v>
          </cell>
          <cell r="C1519">
            <v>15.75</v>
          </cell>
          <cell r="D1519">
            <v>15.95</v>
          </cell>
          <cell r="E1519">
            <v>15.55</v>
          </cell>
          <cell r="F1519">
            <v>15.6</v>
          </cell>
          <cell r="G1519">
            <v>15.65</v>
          </cell>
          <cell r="H1519">
            <v>15.55</v>
          </cell>
          <cell r="I1519">
            <v>515314</v>
          </cell>
          <cell r="J1519">
            <v>8101748.8499999996</v>
          </cell>
          <cell r="K1519">
            <v>43382</v>
          </cell>
          <cell r="L1519">
            <v>2627</v>
          </cell>
          <cell r="M1519" t="str">
            <v>INE691A01018</v>
          </cell>
        </row>
        <row r="1520">
          <cell r="A1520" t="str">
            <v>UFLEX</v>
          </cell>
          <cell r="B1520" t="str">
            <v>EQ</v>
          </cell>
          <cell r="C1520">
            <v>280.10000000000002</v>
          </cell>
          <cell r="D1520">
            <v>285.10000000000002</v>
          </cell>
          <cell r="E1520">
            <v>275.14999999999998</v>
          </cell>
          <cell r="F1520">
            <v>279.2</v>
          </cell>
          <cell r="G1520">
            <v>280.5</v>
          </cell>
          <cell r="H1520">
            <v>279.45</v>
          </cell>
          <cell r="I1520">
            <v>69926</v>
          </cell>
          <cell r="J1520">
            <v>19529254.149999999</v>
          </cell>
          <cell r="K1520">
            <v>43382</v>
          </cell>
          <cell r="L1520">
            <v>2248</v>
          </cell>
          <cell r="M1520" t="str">
            <v>INE516A01017</v>
          </cell>
        </row>
        <row r="1521">
          <cell r="A1521" t="str">
            <v>UFO</v>
          </cell>
          <cell r="B1521" t="str">
            <v>EQ</v>
          </cell>
          <cell r="C1521">
            <v>275.10000000000002</v>
          </cell>
          <cell r="D1521">
            <v>275.10000000000002</v>
          </cell>
          <cell r="E1521">
            <v>269</v>
          </cell>
          <cell r="F1521">
            <v>269.95</v>
          </cell>
          <cell r="G1521">
            <v>269.05</v>
          </cell>
          <cell r="H1521">
            <v>279.60000000000002</v>
          </cell>
          <cell r="I1521">
            <v>12726</v>
          </cell>
          <cell r="J1521">
            <v>3454047.5</v>
          </cell>
          <cell r="K1521">
            <v>43382</v>
          </cell>
          <cell r="L1521">
            <v>604</v>
          </cell>
          <cell r="M1521" t="str">
            <v>INE527H01019</v>
          </cell>
        </row>
        <row r="1522">
          <cell r="A1522" t="str">
            <v>UGARSUGAR</v>
          </cell>
          <cell r="B1522" t="str">
            <v>BE</v>
          </cell>
          <cell r="C1522">
            <v>14</v>
          </cell>
          <cell r="D1522">
            <v>14.05</v>
          </cell>
          <cell r="E1522">
            <v>13.2</v>
          </cell>
          <cell r="F1522">
            <v>13.95</v>
          </cell>
          <cell r="G1522">
            <v>14.05</v>
          </cell>
          <cell r="H1522">
            <v>13.4</v>
          </cell>
          <cell r="I1522">
            <v>41198</v>
          </cell>
          <cell r="J1522">
            <v>567399.35</v>
          </cell>
          <cell r="K1522">
            <v>43382</v>
          </cell>
          <cell r="L1522">
            <v>164</v>
          </cell>
          <cell r="M1522" t="str">
            <v>INE071E01023</v>
          </cell>
        </row>
        <row r="1523">
          <cell r="A1523" t="str">
            <v>UJAAS</v>
          </cell>
          <cell r="B1523" t="str">
            <v>EQ</v>
          </cell>
          <cell r="C1523">
            <v>8.25</v>
          </cell>
          <cell r="D1523">
            <v>8.5500000000000007</v>
          </cell>
          <cell r="E1523">
            <v>8</v>
          </cell>
          <cell r="F1523">
            <v>8.1999999999999993</v>
          </cell>
          <cell r="G1523">
            <v>8.25</v>
          </cell>
          <cell r="H1523">
            <v>8.25</v>
          </cell>
          <cell r="I1523">
            <v>181045</v>
          </cell>
          <cell r="J1523">
            <v>1475755.3</v>
          </cell>
          <cell r="K1523">
            <v>43382</v>
          </cell>
          <cell r="L1523">
            <v>488</v>
          </cell>
          <cell r="M1523" t="str">
            <v>INE899L01022</v>
          </cell>
        </row>
        <row r="1524">
          <cell r="A1524" t="str">
            <v>UJJIVAN</v>
          </cell>
          <cell r="B1524" t="str">
            <v>EQ</v>
          </cell>
          <cell r="C1524">
            <v>232.9</v>
          </cell>
          <cell r="D1524">
            <v>241</v>
          </cell>
          <cell r="E1524">
            <v>222.85</v>
          </cell>
          <cell r="F1524">
            <v>232.65</v>
          </cell>
          <cell r="G1524">
            <v>232.25</v>
          </cell>
          <cell r="H1524">
            <v>231.1</v>
          </cell>
          <cell r="I1524">
            <v>1063198</v>
          </cell>
          <cell r="J1524">
            <v>246024042.44999999</v>
          </cell>
          <cell r="K1524">
            <v>43382</v>
          </cell>
          <cell r="L1524">
            <v>13673</v>
          </cell>
          <cell r="M1524" t="str">
            <v>INE334L01012</v>
          </cell>
        </row>
        <row r="1525">
          <cell r="A1525" t="str">
            <v>ULTRACEMCO</v>
          </cell>
          <cell r="B1525" t="str">
            <v>EQ</v>
          </cell>
          <cell r="C1525">
            <v>3779</v>
          </cell>
          <cell r="D1525">
            <v>3865.95</v>
          </cell>
          <cell r="E1525">
            <v>3744</v>
          </cell>
          <cell r="F1525">
            <v>3782</v>
          </cell>
          <cell r="G1525">
            <v>3781.05</v>
          </cell>
          <cell r="H1525">
            <v>3758.9</v>
          </cell>
          <cell r="I1525">
            <v>215436</v>
          </cell>
          <cell r="J1525">
            <v>816859884.29999995</v>
          </cell>
          <cell r="K1525">
            <v>43382</v>
          </cell>
          <cell r="L1525">
            <v>19375</v>
          </cell>
          <cell r="M1525" t="str">
            <v>INE481G01011</v>
          </cell>
        </row>
        <row r="1526">
          <cell r="A1526" t="str">
            <v>UMANGDAIRY</v>
          </cell>
          <cell r="B1526" t="str">
            <v>EQ</v>
          </cell>
          <cell r="C1526">
            <v>58.1</v>
          </cell>
          <cell r="D1526">
            <v>59.55</v>
          </cell>
          <cell r="E1526">
            <v>55.35</v>
          </cell>
          <cell r="F1526">
            <v>56.7</v>
          </cell>
          <cell r="G1526">
            <v>55.75</v>
          </cell>
          <cell r="H1526">
            <v>58.1</v>
          </cell>
          <cell r="I1526">
            <v>4446</v>
          </cell>
          <cell r="J1526">
            <v>253486.75</v>
          </cell>
          <cell r="K1526">
            <v>43382</v>
          </cell>
          <cell r="L1526">
            <v>145</v>
          </cell>
          <cell r="M1526" t="str">
            <v>INE864B01027</v>
          </cell>
        </row>
        <row r="1527">
          <cell r="A1527" t="str">
            <v>UMESLTD</v>
          </cell>
          <cell r="B1527" t="str">
            <v>EQ</v>
          </cell>
          <cell r="C1527">
            <v>1.8</v>
          </cell>
          <cell r="D1527">
            <v>1.8</v>
          </cell>
          <cell r="E1527">
            <v>1.8</v>
          </cell>
          <cell r="F1527">
            <v>1.8</v>
          </cell>
          <cell r="G1527">
            <v>1.8</v>
          </cell>
          <cell r="H1527">
            <v>1.8</v>
          </cell>
          <cell r="I1527">
            <v>25</v>
          </cell>
          <cell r="J1527">
            <v>45</v>
          </cell>
          <cell r="K1527">
            <v>43382</v>
          </cell>
          <cell r="L1527">
            <v>1</v>
          </cell>
          <cell r="M1527" t="str">
            <v>INE240C01028</v>
          </cell>
        </row>
        <row r="1528">
          <cell r="A1528" t="str">
            <v>UNICHEMLAB</v>
          </cell>
          <cell r="B1528" t="str">
            <v>EQ</v>
          </cell>
          <cell r="C1528">
            <v>193.9</v>
          </cell>
          <cell r="D1528">
            <v>193.9</v>
          </cell>
          <cell r="E1528">
            <v>186.2</v>
          </cell>
          <cell r="F1528">
            <v>187.7</v>
          </cell>
          <cell r="G1528">
            <v>186.5</v>
          </cell>
          <cell r="H1528">
            <v>190.95</v>
          </cell>
          <cell r="I1528">
            <v>28433</v>
          </cell>
          <cell r="J1528">
            <v>5390993.9000000004</v>
          </cell>
          <cell r="K1528">
            <v>43382</v>
          </cell>
          <cell r="L1528">
            <v>1548</v>
          </cell>
          <cell r="M1528" t="str">
            <v>INE351A01035</v>
          </cell>
        </row>
        <row r="1529">
          <cell r="A1529" t="str">
            <v>UNIENTER</v>
          </cell>
          <cell r="B1529" t="str">
            <v>EQ</v>
          </cell>
          <cell r="C1529">
            <v>87</v>
          </cell>
          <cell r="D1529">
            <v>91.75</v>
          </cell>
          <cell r="E1529">
            <v>86.6</v>
          </cell>
          <cell r="F1529">
            <v>89.9</v>
          </cell>
          <cell r="G1529">
            <v>90</v>
          </cell>
          <cell r="H1529">
            <v>87.4</v>
          </cell>
          <cell r="I1529">
            <v>26660</v>
          </cell>
          <cell r="J1529">
            <v>2395417.35</v>
          </cell>
          <cell r="K1529">
            <v>43382</v>
          </cell>
          <cell r="L1529">
            <v>350</v>
          </cell>
          <cell r="M1529" t="str">
            <v>INE037A01022</v>
          </cell>
        </row>
        <row r="1530">
          <cell r="A1530" t="str">
            <v>UNIONBANK</v>
          </cell>
          <cell r="B1530" t="str">
            <v>EQ</v>
          </cell>
          <cell r="C1530">
            <v>66.900000000000006</v>
          </cell>
          <cell r="D1530">
            <v>67.599999999999994</v>
          </cell>
          <cell r="E1530">
            <v>64.2</v>
          </cell>
          <cell r="F1530">
            <v>65.75</v>
          </cell>
          <cell r="G1530">
            <v>65</v>
          </cell>
          <cell r="H1530">
            <v>66.400000000000006</v>
          </cell>
          <cell r="I1530">
            <v>7275074</v>
          </cell>
          <cell r="J1530">
            <v>479861367.55000001</v>
          </cell>
          <cell r="K1530">
            <v>43382</v>
          </cell>
          <cell r="L1530">
            <v>19387</v>
          </cell>
          <cell r="M1530" t="str">
            <v>INE692A01016</v>
          </cell>
        </row>
        <row r="1531">
          <cell r="A1531" t="str">
            <v>UNIPLY</v>
          </cell>
          <cell r="B1531" t="str">
            <v>EQ</v>
          </cell>
          <cell r="C1531">
            <v>54.9</v>
          </cell>
          <cell r="D1531">
            <v>56</v>
          </cell>
          <cell r="E1531">
            <v>51.55</v>
          </cell>
          <cell r="F1531">
            <v>53</v>
          </cell>
          <cell r="G1531">
            <v>51.9</v>
          </cell>
          <cell r="H1531">
            <v>53.65</v>
          </cell>
          <cell r="I1531">
            <v>110406</v>
          </cell>
          <cell r="J1531">
            <v>5846936.75</v>
          </cell>
          <cell r="K1531">
            <v>43382</v>
          </cell>
          <cell r="L1531">
            <v>826</v>
          </cell>
          <cell r="M1531" t="str">
            <v>INE950G01023</v>
          </cell>
        </row>
        <row r="1532">
          <cell r="A1532" t="str">
            <v>UNITECH</v>
          </cell>
          <cell r="B1532" t="str">
            <v>EQ</v>
          </cell>
          <cell r="C1532">
            <v>2.4</v>
          </cell>
          <cell r="D1532">
            <v>2.4500000000000002</v>
          </cell>
          <cell r="E1532">
            <v>2.2999999999999998</v>
          </cell>
          <cell r="F1532">
            <v>2.4</v>
          </cell>
          <cell r="G1532">
            <v>2.4500000000000002</v>
          </cell>
          <cell r="H1532">
            <v>2.35</v>
          </cell>
          <cell r="I1532">
            <v>6882351</v>
          </cell>
          <cell r="J1532">
            <v>16386469.9</v>
          </cell>
          <cell r="K1532">
            <v>43382</v>
          </cell>
          <cell r="L1532">
            <v>25089</v>
          </cell>
          <cell r="M1532" t="str">
            <v>INE694A01020</v>
          </cell>
        </row>
        <row r="1533">
          <cell r="A1533" t="str">
            <v>UNITEDBNK</v>
          </cell>
          <cell r="B1533" t="str">
            <v>EQ</v>
          </cell>
          <cell r="C1533">
            <v>9.5</v>
          </cell>
          <cell r="D1533">
            <v>9.65</v>
          </cell>
          <cell r="E1533">
            <v>9.25</v>
          </cell>
          <cell r="F1533">
            <v>9.5500000000000007</v>
          </cell>
          <cell r="G1533">
            <v>9.5500000000000007</v>
          </cell>
          <cell r="H1533">
            <v>9.4499999999999993</v>
          </cell>
          <cell r="I1533">
            <v>363983</v>
          </cell>
          <cell r="J1533">
            <v>3470889</v>
          </cell>
          <cell r="K1533">
            <v>43382</v>
          </cell>
          <cell r="L1533">
            <v>882</v>
          </cell>
          <cell r="M1533" t="str">
            <v>INE695A01019</v>
          </cell>
        </row>
        <row r="1534">
          <cell r="A1534" t="str">
            <v>UNITEDTEA</v>
          </cell>
          <cell r="B1534" t="str">
            <v>EQ</v>
          </cell>
          <cell r="C1534">
            <v>340.05</v>
          </cell>
          <cell r="D1534">
            <v>349</v>
          </cell>
          <cell r="E1534">
            <v>337.55</v>
          </cell>
          <cell r="F1534">
            <v>338</v>
          </cell>
          <cell r="G1534">
            <v>338</v>
          </cell>
          <cell r="H1534">
            <v>339.75</v>
          </cell>
          <cell r="I1534">
            <v>1282</v>
          </cell>
          <cell r="J1534">
            <v>435976.3</v>
          </cell>
          <cell r="K1534">
            <v>43382</v>
          </cell>
          <cell r="L1534">
            <v>24</v>
          </cell>
          <cell r="M1534" t="str">
            <v>INE458F01011</v>
          </cell>
        </row>
        <row r="1535">
          <cell r="A1535" t="str">
            <v>UNIVCABLES</v>
          </cell>
          <cell r="B1535" t="str">
            <v>EQ</v>
          </cell>
          <cell r="C1535">
            <v>184</v>
          </cell>
          <cell r="D1535">
            <v>191.4</v>
          </cell>
          <cell r="E1535">
            <v>182.3</v>
          </cell>
          <cell r="F1535">
            <v>190.05</v>
          </cell>
          <cell r="G1535">
            <v>191.1</v>
          </cell>
          <cell r="H1535">
            <v>182.6</v>
          </cell>
          <cell r="I1535">
            <v>102093</v>
          </cell>
          <cell r="J1535">
            <v>19158917.649999999</v>
          </cell>
          <cell r="K1535">
            <v>43382</v>
          </cell>
          <cell r="L1535">
            <v>2082</v>
          </cell>
          <cell r="M1535" t="str">
            <v>INE279A01012</v>
          </cell>
        </row>
        <row r="1536">
          <cell r="A1536" t="str">
            <v>UPL</v>
          </cell>
          <cell r="B1536" t="str">
            <v>EQ</v>
          </cell>
          <cell r="C1536">
            <v>622.95000000000005</v>
          </cell>
          <cell r="D1536">
            <v>622.95000000000005</v>
          </cell>
          <cell r="E1536">
            <v>591.25</v>
          </cell>
          <cell r="F1536">
            <v>604.1</v>
          </cell>
          <cell r="G1536">
            <v>601.29999999999995</v>
          </cell>
          <cell r="H1536">
            <v>619.15</v>
          </cell>
          <cell r="I1536">
            <v>1699809</v>
          </cell>
          <cell r="J1536">
            <v>1030096224.25</v>
          </cell>
          <cell r="K1536">
            <v>43382</v>
          </cell>
          <cell r="L1536">
            <v>53949</v>
          </cell>
          <cell r="M1536" t="str">
            <v>INE628A01036</v>
          </cell>
        </row>
        <row r="1537">
          <cell r="A1537" t="str">
            <v>URJA</v>
          </cell>
          <cell r="B1537" t="str">
            <v>EQ</v>
          </cell>
          <cell r="C1537">
            <v>1.7</v>
          </cell>
          <cell r="D1537">
            <v>1.75</v>
          </cell>
          <cell r="E1537">
            <v>1.6</v>
          </cell>
          <cell r="F1537">
            <v>1.75</v>
          </cell>
          <cell r="G1537">
            <v>1.75</v>
          </cell>
          <cell r="H1537">
            <v>1.7</v>
          </cell>
          <cell r="I1537">
            <v>2152422</v>
          </cell>
          <cell r="J1537">
            <v>3592812.85</v>
          </cell>
          <cell r="K1537">
            <v>43382</v>
          </cell>
          <cell r="L1537">
            <v>1118</v>
          </cell>
          <cell r="M1537" t="str">
            <v>INE550C01020</v>
          </cell>
        </row>
        <row r="1538">
          <cell r="A1538" t="str">
            <v>USHAMART</v>
          </cell>
          <cell r="B1538" t="str">
            <v>EQ</v>
          </cell>
          <cell r="C1538">
            <v>26.3</v>
          </cell>
          <cell r="D1538">
            <v>27.65</v>
          </cell>
          <cell r="E1538">
            <v>25.2</v>
          </cell>
          <cell r="F1538">
            <v>26.7</v>
          </cell>
          <cell r="G1538">
            <v>26.5</v>
          </cell>
          <cell r="H1538">
            <v>26</v>
          </cell>
          <cell r="I1538">
            <v>945464</v>
          </cell>
          <cell r="J1538">
            <v>25117436.100000001</v>
          </cell>
          <cell r="K1538">
            <v>43382</v>
          </cell>
          <cell r="L1538">
            <v>2791</v>
          </cell>
          <cell r="M1538" t="str">
            <v>INE228A01035</v>
          </cell>
        </row>
        <row r="1539">
          <cell r="A1539" t="str">
            <v>USHERAGRO</v>
          </cell>
          <cell r="B1539" t="str">
            <v>BE</v>
          </cell>
          <cell r="C1539">
            <v>1.6</v>
          </cell>
          <cell r="D1539">
            <v>1.6</v>
          </cell>
          <cell r="E1539">
            <v>1.6</v>
          </cell>
          <cell r="F1539">
            <v>1.6</v>
          </cell>
          <cell r="G1539">
            <v>1.6</v>
          </cell>
          <cell r="H1539">
            <v>1.65</v>
          </cell>
          <cell r="I1539">
            <v>4842</v>
          </cell>
          <cell r="J1539">
            <v>7747.2</v>
          </cell>
          <cell r="K1539">
            <v>43382</v>
          </cell>
          <cell r="L1539">
            <v>13</v>
          </cell>
          <cell r="M1539" t="str">
            <v>INE235G01011</v>
          </cell>
        </row>
        <row r="1540">
          <cell r="A1540" t="str">
            <v>UTINEXT50</v>
          </cell>
          <cell r="B1540" t="str">
            <v>EQ</v>
          </cell>
          <cell r="C1540">
            <v>265</v>
          </cell>
          <cell r="D1540">
            <v>265</v>
          </cell>
          <cell r="E1540">
            <v>264.95</v>
          </cell>
          <cell r="F1540">
            <v>264.95</v>
          </cell>
          <cell r="G1540">
            <v>264.95</v>
          </cell>
          <cell r="H1540">
            <v>265.85000000000002</v>
          </cell>
          <cell r="I1540">
            <v>52</v>
          </cell>
          <cell r="J1540">
            <v>13777.9</v>
          </cell>
          <cell r="K1540">
            <v>43382</v>
          </cell>
          <cell r="L1540">
            <v>5</v>
          </cell>
          <cell r="M1540" t="str">
            <v>INF789FC1N82</v>
          </cell>
        </row>
        <row r="1541">
          <cell r="A1541" t="str">
            <v>UTINIFTETF</v>
          </cell>
          <cell r="B1541" t="str">
            <v>EQ</v>
          </cell>
          <cell r="C1541">
            <v>1098.45</v>
          </cell>
          <cell r="D1541">
            <v>1109.9000000000001</v>
          </cell>
          <cell r="E1541">
            <v>1073.6500000000001</v>
          </cell>
          <cell r="F1541">
            <v>1088.52</v>
          </cell>
          <cell r="G1541">
            <v>1073.6500000000001</v>
          </cell>
          <cell r="H1541">
            <v>1089.04</v>
          </cell>
          <cell r="I1541">
            <v>207</v>
          </cell>
          <cell r="J1541">
            <v>225523.25</v>
          </cell>
          <cell r="K1541">
            <v>43382</v>
          </cell>
          <cell r="L1541">
            <v>10</v>
          </cell>
          <cell r="M1541" t="str">
            <v>INF789FB1X41</v>
          </cell>
        </row>
        <row r="1542">
          <cell r="A1542" t="str">
            <v>UTISENSETF</v>
          </cell>
          <cell r="B1542" t="str">
            <v>EQ</v>
          </cell>
          <cell r="C1542">
            <v>360.15</v>
          </cell>
          <cell r="D1542">
            <v>361.25</v>
          </cell>
          <cell r="E1542">
            <v>358.8</v>
          </cell>
          <cell r="F1542">
            <v>359.84</v>
          </cell>
          <cell r="G1542">
            <v>359.8</v>
          </cell>
          <cell r="H1542">
            <v>358</v>
          </cell>
          <cell r="I1542">
            <v>77</v>
          </cell>
          <cell r="J1542">
            <v>27741.7</v>
          </cell>
          <cell r="K1542">
            <v>43382</v>
          </cell>
          <cell r="L1542">
            <v>8</v>
          </cell>
          <cell r="M1542" t="str">
            <v>INF789FB1X58</v>
          </cell>
        </row>
        <row r="1543">
          <cell r="A1543" t="str">
            <v>UTTAMSTL</v>
          </cell>
          <cell r="B1543" t="str">
            <v>EQ</v>
          </cell>
          <cell r="C1543">
            <v>9.5</v>
          </cell>
          <cell r="D1543">
            <v>9.6</v>
          </cell>
          <cell r="E1543">
            <v>9.1</v>
          </cell>
          <cell r="F1543">
            <v>9.1</v>
          </cell>
          <cell r="G1543">
            <v>9.1</v>
          </cell>
          <cell r="H1543">
            <v>9.5500000000000007</v>
          </cell>
          <cell r="I1543">
            <v>1481433</v>
          </cell>
          <cell r="J1543">
            <v>13752919.35</v>
          </cell>
          <cell r="K1543">
            <v>43382</v>
          </cell>
          <cell r="L1543">
            <v>4291</v>
          </cell>
          <cell r="M1543" t="str">
            <v>INE699A01011</v>
          </cell>
        </row>
        <row r="1544">
          <cell r="A1544" t="str">
            <v>UTTAMSUGAR</v>
          </cell>
          <cell r="B1544" t="str">
            <v>EQ</v>
          </cell>
          <cell r="C1544">
            <v>100</v>
          </cell>
          <cell r="D1544">
            <v>114.9</v>
          </cell>
          <cell r="E1544">
            <v>99.6</v>
          </cell>
          <cell r="F1544">
            <v>110.75</v>
          </cell>
          <cell r="G1544">
            <v>111.5</v>
          </cell>
          <cell r="H1544">
            <v>96.75</v>
          </cell>
          <cell r="I1544">
            <v>422615</v>
          </cell>
          <cell r="J1544">
            <v>46127526.299999997</v>
          </cell>
          <cell r="K1544">
            <v>43382</v>
          </cell>
          <cell r="L1544">
            <v>6490</v>
          </cell>
          <cell r="M1544" t="str">
            <v>INE786F01031</v>
          </cell>
        </row>
        <row r="1545">
          <cell r="A1545" t="str">
            <v>UVSL</v>
          </cell>
          <cell r="B1545" t="str">
            <v>BE</v>
          </cell>
          <cell r="C1545">
            <v>0.1</v>
          </cell>
          <cell r="D1545">
            <v>0.1</v>
          </cell>
          <cell r="E1545">
            <v>0.05</v>
          </cell>
          <cell r="F1545">
            <v>0.1</v>
          </cell>
          <cell r="G1545">
            <v>0.1</v>
          </cell>
          <cell r="H1545">
            <v>0.1</v>
          </cell>
          <cell r="I1545">
            <v>5191878</v>
          </cell>
          <cell r="J1545">
            <v>486650.55</v>
          </cell>
          <cell r="K1545">
            <v>43382</v>
          </cell>
          <cell r="L1545">
            <v>256</v>
          </cell>
          <cell r="M1545" t="str">
            <v>INE292A01023</v>
          </cell>
        </row>
        <row r="1546">
          <cell r="A1546" t="str">
            <v>V2RETAIL</v>
          </cell>
          <cell r="B1546" t="str">
            <v>EQ</v>
          </cell>
          <cell r="C1546">
            <v>270</v>
          </cell>
          <cell r="D1546">
            <v>289.8</v>
          </cell>
          <cell r="E1546">
            <v>270</v>
          </cell>
          <cell r="F1546">
            <v>287.60000000000002</v>
          </cell>
          <cell r="G1546">
            <v>286</v>
          </cell>
          <cell r="H1546">
            <v>269.55</v>
          </cell>
          <cell r="I1546">
            <v>197370</v>
          </cell>
          <cell r="J1546">
            <v>55355927.299999997</v>
          </cell>
          <cell r="K1546">
            <v>43382</v>
          </cell>
          <cell r="L1546">
            <v>2049</v>
          </cell>
          <cell r="M1546" t="str">
            <v>INE945H01013</v>
          </cell>
        </row>
        <row r="1547">
          <cell r="A1547" t="str">
            <v>VADILALIND</v>
          </cell>
          <cell r="B1547" t="str">
            <v>EQ</v>
          </cell>
          <cell r="C1547">
            <v>416.55</v>
          </cell>
          <cell r="D1547">
            <v>422.05</v>
          </cell>
          <cell r="E1547">
            <v>401</v>
          </cell>
          <cell r="F1547">
            <v>404.25</v>
          </cell>
          <cell r="G1547">
            <v>401</v>
          </cell>
          <cell r="H1547">
            <v>415.3</v>
          </cell>
          <cell r="I1547">
            <v>10917</v>
          </cell>
          <cell r="J1547">
            <v>4469152.45</v>
          </cell>
          <cell r="K1547">
            <v>43382</v>
          </cell>
          <cell r="L1547">
            <v>765</v>
          </cell>
          <cell r="M1547" t="str">
            <v>INE694D01016</v>
          </cell>
        </row>
        <row r="1548">
          <cell r="A1548" t="str">
            <v>VAIBHAVGBL</v>
          </cell>
          <cell r="B1548" t="str">
            <v>EQ</v>
          </cell>
          <cell r="C1548">
            <v>603</v>
          </cell>
          <cell r="D1548">
            <v>635.15</v>
          </cell>
          <cell r="E1548">
            <v>597.4</v>
          </cell>
          <cell r="F1548">
            <v>629.75</v>
          </cell>
          <cell r="G1548">
            <v>626.35</v>
          </cell>
          <cell r="H1548">
            <v>606.35</v>
          </cell>
          <cell r="I1548">
            <v>115744</v>
          </cell>
          <cell r="J1548">
            <v>69882663.150000006</v>
          </cell>
          <cell r="K1548">
            <v>43382</v>
          </cell>
          <cell r="L1548">
            <v>1534</v>
          </cell>
          <cell r="M1548" t="str">
            <v>INE884A01019</v>
          </cell>
        </row>
        <row r="1549">
          <cell r="A1549" t="str">
            <v>VAKRANGEE</v>
          </cell>
          <cell r="B1549" t="str">
            <v>EQ</v>
          </cell>
          <cell r="C1549">
            <v>31.9</v>
          </cell>
          <cell r="D1549">
            <v>32.75</v>
          </cell>
          <cell r="E1549">
            <v>31.85</v>
          </cell>
          <cell r="F1549">
            <v>32.75</v>
          </cell>
          <cell r="G1549">
            <v>32.75</v>
          </cell>
          <cell r="H1549">
            <v>31.2</v>
          </cell>
          <cell r="I1549">
            <v>2939576</v>
          </cell>
          <cell r="J1549">
            <v>95761950.849999994</v>
          </cell>
          <cell r="K1549">
            <v>43382</v>
          </cell>
          <cell r="L1549">
            <v>11597</v>
          </cell>
          <cell r="M1549" t="str">
            <v>INE051B01021</v>
          </cell>
        </row>
        <row r="1550">
          <cell r="A1550" t="str">
            <v>VARDHACRLC</v>
          </cell>
          <cell r="B1550" t="str">
            <v>EQ</v>
          </cell>
          <cell r="C1550">
            <v>40.35</v>
          </cell>
          <cell r="D1550">
            <v>40.700000000000003</v>
          </cell>
          <cell r="E1550">
            <v>40.049999999999997</v>
          </cell>
          <cell r="F1550">
            <v>40.450000000000003</v>
          </cell>
          <cell r="G1550">
            <v>40.35</v>
          </cell>
          <cell r="H1550">
            <v>40.950000000000003</v>
          </cell>
          <cell r="I1550">
            <v>6938</v>
          </cell>
          <cell r="J1550">
            <v>279890.90000000002</v>
          </cell>
          <cell r="K1550">
            <v>43382</v>
          </cell>
          <cell r="L1550">
            <v>84</v>
          </cell>
          <cell r="M1550" t="str">
            <v>INE116G01013</v>
          </cell>
        </row>
        <row r="1551">
          <cell r="A1551" t="str">
            <v>VARDMNPOLY</v>
          </cell>
          <cell r="B1551" t="str">
            <v>EQ</v>
          </cell>
          <cell r="C1551">
            <v>10.3</v>
          </cell>
          <cell r="D1551">
            <v>10.5</v>
          </cell>
          <cell r="E1551">
            <v>10.199999999999999</v>
          </cell>
          <cell r="F1551">
            <v>10.199999999999999</v>
          </cell>
          <cell r="G1551">
            <v>10.45</v>
          </cell>
          <cell r="H1551">
            <v>10.35</v>
          </cell>
          <cell r="I1551">
            <v>9834</v>
          </cell>
          <cell r="J1551">
            <v>101667.9</v>
          </cell>
          <cell r="K1551">
            <v>43382</v>
          </cell>
          <cell r="L1551">
            <v>41</v>
          </cell>
          <cell r="M1551" t="str">
            <v>INE835A01011</v>
          </cell>
        </row>
        <row r="1552">
          <cell r="A1552" t="str">
            <v>VARROC</v>
          </cell>
          <cell r="B1552" t="str">
            <v>EQ</v>
          </cell>
          <cell r="C1552">
            <v>798</v>
          </cell>
          <cell r="D1552">
            <v>798</v>
          </cell>
          <cell r="E1552">
            <v>761.6</v>
          </cell>
          <cell r="F1552">
            <v>779.25</v>
          </cell>
          <cell r="G1552">
            <v>790</v>
          </cell>
          <cell r="H1552">
            <v>787.65</v>
          </cell>
          <cell r="I1552">
            <v>156162</v>
          </cell>
          <cell r="J1552">
            <v>121384137.59999999</v>
          </cell>
          <cell r="K1552">
            <v>43382</v>
          </cell>
          <cell r="L1552">
            <v>6050</v>
          </cell>
          <cell r="M1552" t="str">
            <v>INE665L01035</v>
          </cell>
        </row>
        <row r="1553">
          <cell r="A1553" t="str">
            <v>VASCONEQ</v>
          </cell>
          <cell r="B1553" t="str">
            <v>EQ</v>
          </cell>
          <cell r="C1553">
            <v>21.7</v>
          </cell>
          <cell r="D1553">
            <v>22.1</v>
          </cell>
          <cell r="E1553">
            <v>20.75</v>
          </cell>
          <cell r="F1553">
            <v>21.15</v>
          </cell>
          <cell r="G1553">
            <v>21.8</v>
          </cell>
          <cell r="H1553">
            <v>21.7</v>
          </cell>
          <cell r="I1553">
            <v>169665</v>
          </cell>
          <cell r="J1553">
            <v>3582891.85</v>
          </cell>
          <cell r="K1553">
            <v>43382</v>
          </cell>
          <cell r="L1553">
            <v>807</v>
          </cell>
          <cell r="M1553" t="str">
            <v>INE893I01013</v>
          </cell>
        </row>
        <row r="1554">
          <cell r="A1554" t="str">
            <v>VASWANI</v>
          </cell>
          <cell r="B1554" t="str">
            <v>EQ</v>
          </cell>
          <cell r="C1554">
            <v>8.8000000000000007</v>
          </cell>
          <cell r="D1554">
            <v>8.8000000000000007</v>
          </cell>
          <cell r="E1554">
            <v>8.35</v>
          </cell>
          <cell r="F1554">
            <v>8.75</v>
          </cell>
          <cell r="G1554">
            <v>8.6</v>
          </cell>
          <cell r="H1554">
            <v>8.8000000000000007</v>
          </cell>
          <cell r="I1554">
            <v>6419</v>
          </cell>
          <cell r="J1554">
            <v>55046</v>
          </cell>
          <cell r="K1554">
            <v>43382</v>
          </cell>
          <cell r="L1554">
            <v>28</v>
          </cell>
          <cell r="M1554" t="str">
            <v>INE590L01019</v>
          </cell>
        </row>
        <row r="1555">
          <cell r="A1555" t="str">
            <v>VBL</v>
          </cell>
          <cell r="B1555" t="str">
            <v>EQ</v>
          </cell>
          <cell r="C1555">
            <v>733.9</v>
          </cell>
          <cell r="D1555">
            <v>750</v>
          </cell>
          <cell r="E1555">
            <v>730.85</v>
          </cell>
          <cell r="F1555">
            <v>740.6</v>
          </cell>
          <cell r="G1555">
            <v>740</v>
          </cell>
          <cell r="H1555">
            <v>739.25</v>
          </cell>
          <cell r="I1555">
            <v>12704</v>
          </cell>
          <cell r="J1555">
            <v>9391062.25</v>
          </cell>
          <cell r="K1555">
            <v>43382</v>
          </cell>
          <cell r="L1555">
            <v>1758</v>
          </cell>
          <cell r="M1555" t="str">
            <v>INE200M01013</v>
          </cell>
        </row>
        <row r="1556">
          <cell r="A1556" t="str">
            <v>VEDL</v>
          </cell>
          <cell r="B1556" t="str">
            <v>EQ</v>
          </cell>
          <cell r="C1556">
            <v>208</v>
          </cell>
          <cell r="D1556">
            <v>216.5</v>
          </cell>
          <cell r="E1556">
            <v>204.05</v>
          </cell>
          <cell r="F1556">
            <v>212.1</v>
          </cell>
          <cell r="G1556">
            <v>212.15</v>
          </cell>
          <cell r="H1556">
            <v>206.75</v>
          </cell>
          <cell r="I1556">
            <v>17869475</v>
          </cell>
          <cell r="J1556">
            <v>3778165449.4499998</v>
          </cell>
          <cell r="K1556">
            <v>43382</v>
          </cell>
          <cell r="L1556">
            <v>129988</v>
          </cell>
          <cell r="M1556" t="str">
            <v>INE205A01025</v>
          </cell>
        </row>
        <row r="1557">
          <cell r="A1557" t="str">
            <v>VENKEYS</v>
          </cell>
          <cell r="B1557" t="str">
            <v>EQ</v>
          </cell>
          <cell r="C1557">
            <v>2138</v>
          </cell>
          <cell r="D1557">
            <v>2164</v>
          </cell>
          <cell r="E1557">
            <v>2050</v>
          </cell>
          <cell r="F1557">
            <v>2081.4499999999998</v>
          </cell>
          <cell r="G1557">
            <v>2069</v>
          </cell>
          <cell r="H1557">
            <v>2118.6</v>
          </cell>
          <cell r="I1557">
            <v>44827</v>
          </cell>
          <cell r="J1557">
            <v>94710527.75</v>
          </cell>
          <cell r="K1557">
            <v>43382</v>
          </cell>
          <cell r="L1557">
            <v>5864</v>
          </cell>
          <cell r="M1557" t="str">
            <v>INE398A01010</v>
          </cell>
        </row>
        <row r="1558">
          <cell r="A1558" t="str">
            <v>VENUSREM</v>
          </cell>
          <cell r="B1558" t="str">
            <v>EQ</v>
          </cell>
          <cell r="C1558">
            <v>36</v>
          </cell>
          <cell r="D1558">
            <v>37.5</v>
          </cell>
          <cell r="E1558">
            <v>35.1</v>
          </cell>
          <cell r="F1558">
            <v>35.4</v>
          </cell>
          <cell r="G1558">
            <v>35.15</v>
          </cell>
          <cell r="H1558">
            <v>36.25</v>
          </cell>
          <cell r="I1558">
            <v>20514</v>
          </cell>
          <cell r="J1558">
            <v>741955.65</v>
          </cell>
          <cell r="K1558">
            <v>43382</v>
          </cell>
          <cell r="L1558">
            <v>314</v>
          </cell>
          <cell r="M1558" t="str">
            <v>INE411B01019</v>
          </cell>
        </row>
        <row r="1559">
          <cell r="A1559" t="str">
            <v>VESUVIUS</v>
          </cell>
          <cell r="B1559" t="str">
            <v>EQ</v>
          </cell>
          <cell r="C1559">
            <v>1052.7</v>
          </cell>
          <cell r="D1559">
            <v>1076</v>
          </cell>
          <cell r="E1559">
            <v>1045</v>
          </cell>
          <cell r="F1559">
            <v>1060</v>
          </cell>
          <cell r="G1559">
            <v>1070</v>
          </cell>
          <cell r="H1559">
            <v>1064.4000000000001</v>
          </cell>
          <cell r="I1559">
            <v>870</v>
          </cell>
          <cell r="J1559">
            <v>920630.15</v>
          </cell>
          <cell r="K1559">
            <v>43382</v>
          </cell>
          <cell r="L1559">
            <v>131</v>
          </cell>
          <cell r="M1559" t="str">
            <v>INE386A01015</v>
          </cell>
        </row>
        <row r="1560">
          <cell r="A1560" t="str">
            <v>VETO</v>
          </cell>
          <cell r="B1560" t="str">
            <v>EQ</v>
          </cell>
          <cell r="C1560">
            <v>91</v>
          </cell>
          <cell r="D1560">
            <v>93</v>
          </cell>
          <cell r="E1560">
            <v>81.25</v>
          </cell>
          <cell r="F1560">
            <v>82.05</v>
          </cell>
          <cell r="G1560">
            <v>81.849999999999994</v>
          </cell>
          <cell r="H1560">
            <v>90.1</v>
          </cell>
          <cell r="I1560">
            <v>127233</v>
          </cell>
          <cell r="J1560">
            <v>10858220.699999999</v>
          </cell>
          <cell r="K1560">
            <v>43382</v>
          </cell>
          <cell r="L1560">
            <v>1501</v>
          </cell>
          <cell r="M1560" t="str">
            <v>INE918N01018</v>
          </cell>
        </row>
        <row r="1561">
          <cell r="A1561" t="str">
            <v>VGUARD</v>
          </cell>
          <cell r="B1561" t="str">
            <v>EQ</v>
          </cell>
          <cell r="C1561">
            <v>163.75</v>
          </cell>
          <cell r="D1561">
            <v>166.4</v>
          </cell>
          <cell r="E1561">
            <v>159.4</v>
          </cell>
          <cell r="F1561">
            <v>164.7</v>
          </cell>
          <cell r="G1561">
            <v>165</v>
          </cell>
          <cell r="H1561">
            <v>162.55000000000001</v>
          </cell>
          <cell r="I1561">
            <v>794041</v>
          </cell>
          <cell r="J1561">
            <v>129952369.45</v>
          </cell>
          <cell r="K1561">
            <v>43382</v>
          </cell>
          <cell r="L1561">
            <v>10084</v>
          </cell>
          <cell r="M1561" t="str">
            <v>INE951I01027</v>
          </cell>
        </row>
        <row r="1562">
          <cell r="A1562" t="str">
            <v>VHL</v>
          </cell>
          <cell r="B1562" t="str">
            <v>EQ</v>
          </cell>
          <cell r="C1562">
            <v>2100.4499999999998</v>
          </cell>
          <cell r="D1562">
            <v>2149.9</v>
          </cell>
          <cell r="E1562">
            <v>2015</v>
          </cell>
          <cell r="F1562">
            <v>2082.8000000000002</v>
          </cell>
          <cell r="G1562">
            <v>2135</v>
          </cell>
          <cell r="H1562">
            <v>2123.0500000000002</v>
          </cell>
          <cell r="I1562">
            <v>310</v>
          </cell>
          <cell r="J1562">
            <v>642746.15</v>
          </cell>
          <cell r="K1562">
            <v>43382</v>
          </cell>
          <cell r="L1562">
            <v>111</v>
          </cell>
          <cell r="M1562" t="str">
            <v>INE701A01023</v>
          </cell>
        </row>
        <row r="1563">
          <cell r="A1563" t="str">
            <v>VICEROY</v>
          </cell>
          <cell r="B1563" t="str">
            <v>EQ</v>
          </cell>
          <cell r="C1563">
            <v>6.65</v>
          </cell>
          <cell r="D1563">
            <v>6.65</v>
          </cell>
          <cell r="E1563">
            <v>6.05</v>
          </cell>
          <cell r="F1563">
            <v>6.05</v>
          </cell>
          <cell r="G1563">
            <v>6.05</v>
          </cell>
          <cell r="H1563">
            <v>6.35</v>
          </cell>
          <cell r="I1563">
            <v>78142</v>
          </cell>
          <cell r="J1563">
            <v>497142.9</v>
          </cell>
          <cell r="K1563">
            <v>43382</v>
          </cell>
          <cell r="L1563">
            <v>238</v>
          </cell>
          <cell r="M1563" t="str">
            <v>INE048C01017</v>
          </cell>
        </row>
        <row r="1564">
          <cell r="A1564" t="str">
            <v>VIDHIING</v>
          </cell>
          <cell r="B1564" t="str">
            <v>EQ</v>
          </cell>
          <cell r="C1564">
            <v>68.900000000000006</v>
          </cell>
          <cell r="D1564">
            <v>71.3</v>
          </cell>
          <cell r="E1564">
            <v>67</v>
          </cell>
          <cell r="F1564">
            <v>70.3</v>
          </cell>
          <cell r="G1564">
            <v>70.45</v>
          </cell>
          <cell r="H1564">
            <v>68.099999999999994</v>
          </cell>
          <cell r="I1564">
            <v>94010</v>
          </cell>
          <cell r="J1564">
            <v>6361093.0499999998</v>
          </cell>
          <cell r="K1564">
            <v>43382</v>
          </cell>
          <cell r="L1564">
            <v>482</v>
          </cell>
          <cell r="M1564" t="str">
            <v>INE632C01026</v>
          </cell>
        </row>
        <row r="1565">
          <cell r="A1565" t="str">
            <v>VIJAYABANK</v>
          </cell>
          <cell r="B1565" t="str">
            <v>EQ</v>
          </cell>
          <cell r="C1565">
            <v>43</v>
          </cell>
          <cell r="D1565">
            <v>43</v>
          </cell>
          <cell r="E1565">
            <v>41.7</v>
          </cell>
          <cell r="F1565">
            <v>42.05</v>
          </cell>
          <cell r="G1565">
            <v>42.1</v>
          </cell>
          <cell r="H1565">
            <v>42.65</v>
          </cell>
          <cell r="I1565">
            <v>652562</v>
          </cell>
          <cell r="J1565">
            <v>27541542.149999999</v>
          </cell>
          <cell r="K1565">
            <v>43382</v>
          </cell>
          <cell r="L1565">
            <v>4371</v>
          </cell>
          <cell r="M1565" t="str">
            <v>INE705A01016</v>
          </cell>
        </row>
        <row r="1566">
          <cell r="A1566" t="str">
            <v>VIJIFIN</v>
          </cell>
          <cell r="B1566" t="str">
            <v>EQ</v>
          </cell>
          <cell r="C1566">
            <v>4.2</v>
          </cell>
          <cell r="D1566">
            <v>4.25</v>
          </cell>
          <cell r="E1566">
            <v>4</v>
          </cell>
          <cell r="F1566">
            <v>4.25</v>
          </cell>
          <cell r="G1566">
            <v>4.25</v>
          </cell>
          <cell r="H1566">
            <v>3.9</v>
          </cell>
          <cell r="I1566">
            <v>160792</v>
          </cell>
          <cell r="J1566">
            <v>677600.1</v>
          </cell>
          <cell r="K1566">
            <v>43382</v>
          </cell>
          <cell r="L1566">
            <v>190</v>
          </cell>
          <cell r="M1566" t="str">
            <v>INE159N01027</v>
          </cell>
        </row>
        <row r="1567">
          <cell r="A1567" t="str">
            <v>VIJSHAN</v>
          </cell>
          <cell r="B1567" t="str">
            <v>EQ</v>
          </cell>
          <cell r="C1567">
            <v>7.25</v>
          </cell>
          <cell r="D1567">
            <v>8.1</v>
          </cell>
          <cell r="E1567">
            <v>6.8</v>
          </cell>
          <cell r="F1567">
            <v>7.15</v>
          </cell>
          <cell r="G1567">
            <v>7.35</v>
          </cell>
          <cell r="H1567">
            <v>7.55</v>
          </cell>
          <cell r="I1567">
            <v>26716</v>
          </cell>
          <cell r="J1567">
            <v>190907.15</v>
          </cell>
          <cell r="K1567">
            <v>43382</v>
          </cell>
          <cell r="L1567">
            <v>280</v>
          </cell>
          <cell r="M1567" t="str">
            <v>INE806F01011</v>
          </cell>
        </row>
        <row r="1568">
          <cell r="A1568" t="str">
            <v>VIKASECO</v>
          </cell>
          <cell r="B1568" t="str">
            <v>EQ</v>
          </cell>
          <cell r="C1568">
            <v>14.55</v>
          </cell>
          <cell r="D1568">
            <v>14.7</v>
          </cell>
          <cell r="E1568">
            <v>14.2</v>
          </cell>
          <cell r="F1568">
            <v>14.25</v>
          </cell>
          <cell r="G1568">
            <v>14.3</v>
          </cell>
          <cell r="H1568">
            <v>14.55</v>
          </cell>
          <cell r="I1568">
            <v>1549128</v>
          </cell>
          <cell r="J1568">
            <v>22264620.100000001</v>
          </cell>
          <cell r="K1568">
            <v>43382</v>
          </cell>
          <cell r="L1568">
            <v>2721</v>
          </cell>
          <cell r="M1568" t="str">
            <v>INE806A01020</v>
          </cell>
        </row>
        <row r="1569">
          <cell r="A1569" t="str">
            <v>VIMALOIL</v>
          </cell>
          <cell r="B1569" t="str">
            <v>BE</v>
          </cell>
          <cell r="C1569">
            <v>9.85</v>
          </cell>
          <cell r="D1569">
            <v>9.85</v>
          </cell>
          <cell r="E1569">
            <v>9.85</v>
          </cell>
          <cell r="F1569">
            <v>9.85</v>
          </cell>
          <cell r="G1569">
            <v>9.85</v>
          </cell>
          <cell r="H1569">
            <v>9.85</v>
          </cell>
          <cell r="I1569">
            <v>16</v>
          </cell>
          <cell r="J1569">
            <v>157.6</v>
          </cell>
          <cell r="K1569">
            <v>43382</v>
          </cell>
          <cell r="L1569">
            <v>1</v>
          </cell>
          <cell r="M1569" t="str">
            <v>INE067D01015</v>
          </cell>
        </row>
        <row r="1570">
          <cell r="A1570" t="str">
            <v>VIMTALABS</v>
          </cell>
          <cell r="B1570" t="str">
            <v>EQ</v>
          </cell>
          <cell r="C1570">
            <v>255.65</v>
          </cell>
          <cell r="D1570">
            <v>268</v>
          </cell>
          <cell r="E1570">
            <v>255.65</v>
          </cell>
          <cell r="F1570">
            <v>262.35000000000002</v>
          </cell>
          <cell r="G1570">
            <v>262</v>
          </cell>
          <cell r="H1570">
            <v>254.7</v>
          </cell>
          <cell r="I1570">
            <v>29324</v>
          </cell>
          <cell r="J1570">
            <v>7651841.4000000004</v>
          </cell>
          <cell r="K1570">
            <v>43382</v>
          </cell>
          <cell r="L1570">
            <v>971</v>
          </cell>
          <cell r="M1570" t="str">
            <v>INE579C01029</v>
          </cell>
        </row>
        <row r="1571">
          <cell r="A1571" t="str">
            <v>VINATIORGA</v>
          </cell>
          <cell r="B1571" t="str">
            <v>EQ</v>
          </cell>
          <cell r="C1571">
            <v>1199.9000000000001</v>
          </cell>
          <cell r="D1571">
            <v>1226</v>
          </cell>
          <cell r="E1571">
            <v>1134</v>
          </cell>
          <cell r="F1571">
            <v>1163.0999999999999</v>
          </cell>
          <cell r="G1571">
            <v>1168</v>
          </cell>
          <cell r="H1571">
            <v>1198.5999999999999</v>
          </cell>
          <cell r="I1571">
            <v>24769</v>
          </cell>
          <cell r="J1571">
            <v>29093953.449999999</v>
          </cell>
          <cell r="K1571">
            <v>43382</v>
          </cell>
          <cell r="L1571">
            <v>1732</v>
          </cell>
          <cell r="M1571" t="str">
            <v>INE410B01029</v>
          </cell>
        </row>
        <row r="1572">
          <cell r="A1572" t="str">
            <v>VINDHYATEL</v>
          </cell>
          <cell r="B1572" t="str">
            <v>EQ</v>
          </cell>
          <cell r="C1572">
            <v>1289.5</v>
          </cell>
          <cell r="D1572">
            <v>1307.25</v>
          </cell>
          <cell r="E1572">
            <v>1232.05</v>
          </cell>
          <cell r="F1572">
            <v>1300</v>
          </cell>
          <cell r="G1572">
            <v>1307.25</v>
          </cell>
          <cell r="H1572">
            <v>1281.5999999999999</v>
          </cell>
          <cell r="I1572">
            <v>8772</v>
          </cell>
          <cell r="J1572">
            <v>11292318</v>
          </cell>
          <cell r="K1572">
            <v>43382</v>
          </cell>
          <cell r="L1572">
            <v>424</v>
          </cell>
          <cell r="M1572" t="str">
            <v>INE707A01012</v>
          </cell>
        </row>
        <row r="1573">
          <cell r="A1573" t="str">
            <v>VINYLINDIA</v>
          </cell>
          <cell r="B1573" t="str">
            <v>EQ</v>
          </cell>
          <cell r="C1573">
            <v>74</v>
          </cell>
          <cell r="D1573">
            <v>74</v>
          </cell>
          <cell r="E1573">
            <v>71.099999999999994</v>
          </cell>
          <cell r="F1573">
            <v>71.650000000000006</v>
          </cell>
          <cell r="G1573">
            <v>72</v>
          </cell>
          <cell r="H1573">
            <v>72.150000000000006</v>
          </cell>
          <cell r="I1573">
            <v>12969</v>
          </cell>
          <cell r="J1573">
            <v>931255.65</v>
          </cell>
          <cell r="K1573">
            <v>43382</v>
          </cell>
          <cell r="L1573">
            <v>210</v>
          </cell>
          <cell r="M1573" t="str">
            <v>INE250B01029</v>
          </cell>
        </row>
        <row r="1574">
          <cell r="A1574" t="str">
            <v>VIPCLOTHNG</v>
          </cell>
          <cell r="B1574" t="str">
            <v>EQ</v>
          </cell>
          <cell r="C1574">
            <v>35.75</v>
          </cell>
          <cell r="D1574">
            <v>35.950000000000003</v>
          </cell>
          <cell r="E1574">
            <v>34.15</v>
          </cell>
          <cell r="F1574">
            <v>34.549999999999997</v>
          </cell>
          <cell r="G1574">
            <v>34.15</v>
          </cell>
          <cell r="H1574">
            <v>35.5</v>
          </cell>
          <cell r="I1574">
            <v>41669</v>
          </cell>
          <cell r="J1574">
            <v>1456917.65</v>
          </cell>
          <cell r="K1574">
            <v>43382</v>
          </cell>
          <cell r="L1574">
            <v>652</v>
          </cell>
          <cell r="M1574" t="str">
            <v>INE450G01024</v>
          </cell>
        </row>
        <row r="1575">
          <cell r="A1575" t="str">
            <v>VIPIND</v>
          </cell>
          <cell r="B1575" t="str">
            <v>EQ</v>
          </cell>
          <cell r="C1575">
            <v>396.05</v>
          </cell>
          <cell r="D1575">
            <v>407</v>
          </cell>
          <cell r="E1575">
            <v>375.5</v>
          </cell>
          <cell r="F1575">
            <v>378.55</v>
          </cell>
          <cell r="G1575">
            <v>375.5</v>
          </cell>
          <cell r="H1575">
            <v>395.25</v>
          </cell>
          <cell r="I1575">
            <v>171282</v>
          </cell>
          <cell r="J1575">
            <v>67203253.849999994</v>
          </cell>
          <cell r="K1575">
            <v>43382</v>
          </cell>
          <cell r="L1575">
            <v>8102</v>
          </cell>
          <cell r="M1575" t="str">
            <v>INE054A01027</v>
          </cell>
        </row>
        <row r="1576">
          <cell r="A1576" t="str">
            <v>VIPULLTD</v>
          </cell>
          <cell r="B1576" t="str">
            <v>EQ</v>
          </cell>
          <cell r="C1576">
            <v>50.9</v>
          </cell>
          <cell r="D1576">
            <v>50.9</v>
          </cell>
          <cell r="E1576">
            <v>48.9</v>
          </cell>
          <cell r="F1576">
            <v>49.05</v>
          </cell>
          <cell r="G1576">
            <v>48.9</v>
          </cell>
          <cell r="H1576">
            <v>50.05</v>
          </cell>
          <cell r="I1576">
            <v>79422</v>
          </cell>
          <cell r="J1576">
            <v>3955717.65</v>
          </cell>
          <cell r="K1576">
            <v>43382</v>
          </cell>
          <cell r="L1576">
            <v>366</v>
          </cell>
          <cell r="M1576" t="str">
            <v>INE946H01037</v>
          </cell>
        </row>
        <row r="1577">
          <cell r="A1577" t="str">
            <v>VISAKAIND</v>
          </cell>
          <cell r="B1577" t="str">
            <v>EQ</v>
          </cell>
          <cell r="C1577">
            <v>448</v>
          </cell>
          <cell r="D1577">
            <v>459.7</v>
          </cell>
          <cell r="E1577">
            <v>440.05</v>
          </cell>
          <cell r="F1577">
            <v>442.15</v>
          </cell>
          <cell r="G1577">
            <v>440.35</v>
          </cell>
          <cell r="H1577">
            <v>446.45</v>
          </cell>
          <cell r="I1577">
            <v>16821</v>
          </cell>
          <cell r="J1577">
            <v>7555305.2999999998</v>
          </cell>
          <cell r="K1577">
            <v>43382</v>
          </cell>
          <cell r="L1577">
            <v>1188</v>
          </cell>
          <cell r="M1577" t="str">
            <v>INE392A01013</v>
          </cell>
        </row>
        <row r="1578">
          <cell r="A1578" t="str">
            <v>VISASTEEL</v>
          </cell>
          <cell r="B1578" t="str">
            <v>BE</v>
          </cell>
          <cell r="C1578">
            <v>10.25</v>
          </cell>
          <cell r="D1578">
            <v>10.25</v>
          </cell>
          <cell r="E1578">
            <v>9.5</v>
          </cell>
          <cell r="F1578">
            <v>9.8000000000000007</v>
          </cell>
          <cell r="G1578">
            <v>9.5500000000000007</v>
          </cell>
          <cell r="H1578">
            <v>9.9</v>
          </cell>
          <cell r="I1578">
            <v>12175</v>
          </cell>
          <cell r="J1578">
            <v>117532.65</v>
          </cell>
          <cell r="K1578">
            <v>43382</v>
          </cell>
          <cell r="L1578">
            <v>66</v>
          </cell>
          <cell r="M1578" t="str">
            <v>INE286H01012</v>
          </cell>
        </row>
        <row r="1579">
          <cell r="A1579" t="str">
            <v>VISESHINFO</v>
          </cell>
          <cell r="B1579" t="str">
            <v>EQ</v>
          </cell>
          <cell r="C1579">
            <v>0.1</v>
          </cell>
          <cell r="D1579">
            <v>0.1</v>
          </cell>
          <cell r="E1579">
            <v>0.05</v>
          </cell>
          <cell r="F1579">
            <v>0.1</v>
          </cell>
          <cell r="G1579">
            <v>0.1</v>
          </cell>
          <cell r="H1579">
            <v>0.1</v>
          </cell>
          <cell r="I1579">
            <v>1393747</v>
          </cell>
          <cell r="J1579">
            <v>111036.85</v>
          </cell>
          <cell r="K1579">
            <v>43382</v>
          </cell>
          <cell r="L1579">
            <v>170</v>
          </cell>
          <cell r="M1579" t="str">
            <v>INE861A01058</v>
          </cell>
        </row>
        <row r="1580">
          <cell r="A1580" t="str">
            <v>VISHNU</v>
          </cell>
          <cell r="B1580" t="str">
            <v>EQ</v>
          </cell>
          <cell r="C1580">
            <v>149.85</v>
          </cell>
          <cell r="D1580">
            <v>154.94999999999999</v>
          </cell>
          <cell r="E1580">
            <v>145.6</v>
          </cell>
          <cell r="F1580">
            <v>151.9</v>
          </cell>
          <cell r="G1580">
            <v>150.94999999999999</v>
          </cell>
          <cell r="H1580">
            <v>145.85</v>
          </cell>
          <cell r="I1580">
            <v>7207</v>
          </cell>
          <cell r="J1580">
            <v>1076626.1499999999</v>
          </cell>
          <cell r="K1580">
            <v>43382</v>
          </cell>
          <cell r="L1580">
            <v>167</v>
          </cell>
          <cell r="M1580" t="str">
            <v>INE270I01014</v>
          </cell>
        </row>
        <row r="1581">
          <cell r="A1581" t="str">
            <v>VIVIDHA</v>
          </cell>
          <cell r="B1581" t="str">
            <v>EQ</v>
          </cell>
          <cell r="C1581">
            <v>0.65</v>
          </cell>
          <cell r="D1581">
            <v>0.75</v>
          </cell>
          <cell r="E1581">
            <v>0.65</v>
          </cell>
          <cell r="F1581">
            <v>0.7</v>
          </cell>
          <cell r="G1581">
            <v>0.7</v>
          </cell>
          <cell r="H1581">
            <v>0.65</v>
          </cell>
          <cell r="I1581">
            <v>811643</v>
          </cell>
          <cell r="J1581">
            <v>567399.80000000005</v>
          </cell>
          <cell r="K1581">
            <v>43382</v>
          </cell>
          <cell r="L1581">
            <v>203</v>
          </cell>
          <cell r="M1581" t="str">
            <v>INE370E01029</v>
          </cell>
        </row>
        <row r="1582">
          <cell r="A1582" t="str">
            <v>VIVIMEDLAB</v>
          </cell>
          <cell r="B1582" t="str">
            <v>EQ</v>
          </cell>
          <cell r="C1582">
            <v>38.75</v>
          </cell>
          <cell r="D1582">
            <v>38.9</v>
          </cell>
          <cell r="E1582">
            <v>37.15</v>
          </cell>
          <cell r="F1582">
            <v>38.049999999999997</v>
          </cell>
          <cell r="G1582">
            <v>38.450000000000003</v>
          </cell>
          <cell r="H1582">
            <v>38.75</v>
          </cell>
          <cell r="I1582">
            <v>695077</v>
          </cell>
          <cell r="J1582">
            <v>26303919.5</v>
          </cell>
          <cell r="K1582">
            <v>43382</v>
          </cell>
          <cell r="L1582">
            <v>5421</v>
          </cell>
          <cell r="M1582" t="str">
            <v>INE526G01021</v>
          </cell>
        </row>
        <row r="1583">
          <cell r="A1583" t="str">
            <v>VLSFINANCE</v>
          </cell>
          <cell r="B1583" t="str">
            <v>EQ</v>
          </cell>
          <cell r="C1583">
            <v>49.5</v>
          </cell>
          <cell r="D1583">
            <v>50.95</v>
          </cell>
          <cell r="E1583">
            <v>47.6</v>
          </cell>
          <cell r="F1583">
            <v>48.7</v>
          </cell>
          <cell r="G1583">
            <v>48.35</v>
          </cell>
          <cell r="H1583">
            <v>48.75</v>
          </cell>
          <cell r="I1583">
            <v>70959</v>
          </cell>
          <cell r="J1583">
            <v>3492531.2</v>
          </cell>
          <cell r="K1583">
            <v>43382</v>
          </cell>
          <cell r="L1583">
            <v>980</v>
          </cell>
          <cell r="M1583" t="str">
            <v>INE709A01018</v>
          </cell>
        </row>
        <row r="1584">
          <cell r="A1584" t="str">
            <v>VMART</v>
          </cell>
          <cell r="B1584" t="str">
            <v>EQ</v>
          </cell>
          <cell r="C1584">
            <v>2198</v>
          </cell>
          <cell r="D1584">
            <v>2198</v>
          </cell>
          <cell r="E1584">
            <v>2043.05</v>
          </cell>
          <cell r="F1584">
            <v>2043.05</v>
          </cell>
          <cell r="G1584">
            <v>2043.05</v>
          </cell>
          <cell r="H1584">
            <v>2150.5500000000002</v>
          </cell>
          <cell r="I1584">
            <v>30204</v>
          </cell>
          <cell r="J1584">
            <v>61786514.899999999</v>
          </cell>
          <cell r="K1584">
            <v>43382</v>
          </cell>
          <cell r="L1584">
            <v>798</v>
          </cell>
          <cell r="M1584" t="str">
            <v>INE665J01013</v>
          </cell>
        </row>
        <row r="1585">
          <cell r="A1585" t="str">
            <v>VOLTAMP</v>
          </cell>
          <cell r="B1585" t="str">
            <v>EQ</v>
          </cell>
          <cell r="C1585">
            <v>812.9</v>
          </cell>
          <cell r="D1585">
            <v>814.6</v>
          </cell>
          <cell r="E1585">
            <v>749.5</v>
          </cell>
          <cell r="F1585">
            <v>758.4</v>
          </cell>
          <cell r="G1585">
            <v>757</v>
          </cell>
          <cell r="H1585">
            <v>792.5</v>
          </cell>
          <cell r="I1585">
            <v>7921</v>
          </cell>
          <cell r="J1585">
            <v>6102956.3499999996</v>
          </cell>
          <cell r="K1585">
            <v>43382</v>
          </cell>
          <cell r="L1585">
            <v>1022</v>
          </cell>
          <cell r="M1585" t="str">
            <v>INE540H01012</v>
          </cell>
        </row>
        <row r="1586">
          <cell r="A1586" t="str">
            <v>VOLTAS</v>
          </cell>
          <cell r="B1586" t="str">
            <v>EQ</v>
          </cell>
          <cell r="C1586">
            <v>480</v>
          </cell>
          <cell r="D1586">
            <v>487.65</v>
          </cell>
          <cell r="E1586">
            <v>476</v>
          </cell>
          <cell r="F1586">
            <v>484.65</v>
          </cell>
          <cell r="G1586">
            <v>486</v>
          </cell>
          <cell r="H1586">
            <v>479.15</v>
          </cell>
          <cell r="I1586">
            <v>1095066</v>
          </cell>
          <cell r="J1586">
            <v>528484768.85000002</v>
          </cell>
          <cell r="K1586">
            <v>43382</v>
          </cell>
          <cell r="L1586">
            <v>25901</v>
          </cell>
          <cell r="M1586" t="str">
            <v>INE226A01021</v>
          </cell>
        </row>
        <row r="1587">
          <cell r="A1587" t="str">
            <v>VRLLOG</v>
          </cell>
          <cell r="B1587" t="str">
            <v>EQ</v>
          </cell>
          <cell r="C1587">
            <v>261.05</v>
          </cell>
          <cell r="D1587">
            <v>265</v>
          </cell>
          <cell r="E1587">
            <v>254.75</v>
          </cell>
          <cell r="F1587">
            <v>258.45</v>
          </cell>
          <cell r="G1587">
            <v>258.5</v>
          </cell>
          <cell r="H1587">
            <v>262.75</v>
          </cell>
          <cell r="I1587">
            <v>31707</v>
          </cell>
          <cell r="J1587">
            <v>8181896.7000000002</v>
          </cell>
          <cell r="K1587">
            <v>43382</v>
          </cell>
          <cell r="L1587">
            <v>2797</v>
          </cell>
          <cell r="M1587" t="str">
            <v>INE366I01010</v>
          </cell>
        </row>
        <row r="1588">
          <cell r="A1588" t="str">
            <v>VSSL</v>
          </cell>
          <cell r="B1588" t="str">
            <v>EQ</v>
          </cell>
          <cell r="C1588">
            <v>99</v>
          </cell>
          <cell r="D1588">
            <v>102.9</v>
          </cell>
          <cell r="E1588">
            <v>95</v>
          </cell>
          <cell r="F1588">
            <v>100.75</v>
          </cell>
          <cell r="G1588">
            <v>101.6</v>
          </cell>
          <cell r="H1588">
            <v>100.85</v>
          </cell>
          <cell r="I1588">
            <v>22419</v>
          </cell>
          <cell r="J1588">
            <v>2230593.2000000002</v>
          </cell>
          <cell r="K1588">
            <v>43382</v>
          </cell>
          <cell r="L1588">
            <v>502</v>
          </cell>
          <cell r="M1588" t="str">
            <v>INE050M01012</v>
          </cell>
        </row>
        <row r="1589">
          <cell r="A1589" t="str">
            <v>VSTIND</v>
          </cell>
          <cell r="B1589" t="str">
            <v>EQ</v>
          </cell>
          <cell r="C1589">
            <v>2639.95</v>
          </cell>
          <cell r="D1589">
            <v>2680</v>
          </cell>
          <cell r="E1589">
            <v>2491</v>
          </cell>
          <cell r="F1589">
            <v>2549.65</v>
          </cell>
          <cell r="G1589">
            <v>2499.9499999999998</v>
          </cell>
          <cell r="H1589">
            <v>2656.05</v>
          </cell>
          <cell r="I1589">
            <v>4874</v>
          </cell>
          <cell r="J1589">
            <v>12739239.65</v>
          </cell>
          <cell r="K1589">
            <v>43382</v>
          </cell>
          <cell r="L1589">
            <v>653</v>
          </cell>
          <cell r="M1589" t="str">
            <v>INE710A01016</v>
          </cell>
        </row>
        <row r="1590">
          <cell r="A1590" t="str">
            <v>VSTTILLERS</v>
          </cell>
          <cell r="B1590" t="str">
            <v>EQ</v>
          </cell>
          <cell r="C1590">
            <v>1614.9</v>
          </cell>
          <cell r="D1590">
            <v>1623</v>
          </cell>
          <cell r="E1590">
            <v>1580.05</v>
          </cell>
          <cell r="F1590">
            <v>1599.95</v>
          </cell>
          <cell r="G1590">
            <v>1590</v>
          </cell>
          <cell r="H1590">
            <v>1591.1</v>
          </cell>
          <cell r="I1590">
            <v>23625</v>
          </cell>
          <cell r="J1590">
            <v>37766427.799999997</v>
          </cell>
          <cell r="K1590">
            <v>43382</v>
          </cell>
          <cell r="L1590">
            <v>405</v>
          </cell>
          <cell r="M1590" t="str">
            <v>INE764D01017</v>
          </cell>
        </row>
        <row r="1591">
          <cell r="A1591" t="str">
            <v>VTL</v>
          </cell>
          <cell r="B1591" t="str">
            <v>EQ</v>
          </cell>
          <cell r="C1591">
            <v>997</v>
          </cell>
          <cell r="D1591">
            <v>997</v>
          </cell>
          <cell r="E1591">
            <v>970.2</v>
          </cell>
          <cell r="F1591">
            <v>984.4</v>
          </cell>
          <cell r="G1591">
            <v>983</v>
          </cell>
          <cell r="H1591">
            <v>996.85</v>
          </cell>
          <cell r="I1591">
            <v>2906</v>
          </cell>
          <cell r="J1591">
            <v>2847911.9</v>
          </cell>
          <cell r="K1591">
            <v>43382</v>
          </cell>
          <cell r="L1591">
            <v>549</v>
          </cell>
          <cell r="M1591" t="str">
            <v>INE825A01012</v>
          </cell>
        </row>
        <row r="1592">
          <cell r="A1592" t="str">
            <v>WABAG</v>
          </cell>
          <cell r="B1592" t="str">
            <v>EQ</v>
          </cell>
          <cell r="C1592">
            <v>255.05</v>
          </cell>
          <cell r="D1592">
            <v>259.14999999999998</v>
          </cell>
          <cell r="E1592">
            <v>246.6</v>
          </cell>
          <cell r="F1592">
            <v>248.75</v>
          </cell>
          <cell r="G1592">
            <v>249</v>
          </cell>
          <cell r="H1592">
            <v>251.05</v>
          </cell>
          <cell r="I1592">
            <v>341028</v>
          </cell>
          <cell r="J1592">
            <v>85539503.450000003</v>
          </cell>
          <cell r="K1592">
            <v>43382</v>
          </cell>
          <cell r="L1592">
            <v>11107</v>
          </cell>
          <cell r="M1592" t="str">
            <v>INE956G01038</v>
          </cell>
        </row>
        <row r="1593">
          <cell r="A1593" t="str">
            <v>WABCOINDIA</v>
          </cell>
          <cell r="B1593" t="str">
            <v>EQ</v>
          </cell>
          <cell r="C1593">
            <v>6250.2</v>
          </cell>
          <cell r="D1593">
            <v>6250.2</v>
          </cell>
          <cell r="E1593">
            <v>6033</v>
          </cell>
          <cell r="F1593">
            <v>6065.3</v>
          </cell>
          <cell r="G1593">
            <v>6059.5</v>
          </cell>
          <cell r="H1593">
            <v>6203.7</v>
          </cell>
          <cell r="I1593">
            <v>5282</v>
          </cell>
          <cell r="J1593">
            <v>32307671.600000001</v>
          </cell>
          <cell r="K1593">
            <v>43382</v>
          </cell>
          <cell r="L1593">
            <v>1703</v>
          </cell>
          <cell r="M1593" t="str">
            <v>INE342J01019</v>
          </cell>
        </row>
        <row r="1594">
          <cell r="A1594" t="str">
            <v>WALCHANNAG</v>
          </cell>
          <cell r="B1594" t="str">
            <v>EQ</v>
          </cell>
          <cell r="C1594">
            <v>94.9</v>
          </cell>
          <cell r="D1594">
            <v>94.9</v>
          </cell>
          <cell r="E1594">
            <v>91.3</v>
          </cell>
          <cell r="F1594">
            <v>92.55</v>
          </cell>
          <cell r="G1594">
            <v>93.5</v>
          </cell>
          <cell r="H1594">
            <v>93.8</v>
          </cell>
          <cell r="I1594">
            <v>162987</v>
          </cell>
          <cell r="J1594">
            <v>15091126.35</v>
          </cell>
          <cell r="K1594">
            <v>43382</v>
          </cell>
          <cell r="L1594">
            <v>3190</v>
          </cell>
          <cell r="M1594" t="str">
            <v>INE711A01022</v>
          </cell>
        </row>
        <row r="1595">
          <cell r="A1595" t="str">
            <v>WANBURY</v>
          </cell>
          <cell r="B1595" t="str">
            <v>BE</v>
          </cell>
          <cell r="C1595">
            <v>20.399999999999999</v>
          </cell>
          <cell r="D1595">
            <v>20.399999999999999</v>
          </cell>
          <cell r="E1595">
            <v>19.25</v>
          </cell>
          <cell r="F1595">
            <v>19.600000000000001</v>
          </cell>
          <cell r="G1595">
            <v>19.600000000000001</v>
          </cell>
          <cell r="H1595">
            <v>20.25</v>
          </cell>
          <cell r="I1595">
            <v>7540</v>
          </cell>
          <cell r="J1595">
            <v>145650</v>
          </cell>
          <cell r="K1595">
            <v>43382</v>
          </cell>
          <cell r="L1595">
            <v>56</v>
          </cell>
          <cell r="M1595" t="str">
            <v>INE107F01022</v>
          </cell>
        </row>
        <row r="1596">
          <cell r="A1596" t="str">
            <v>WEBELSOLAR</v>
          </cell>
          <cell r="B1596" t="str">
            <v>EQ</v>
          </cell>
          <cell r="C1596">
            <v>31.05</v>
          </cell>
          <cell r="D1596">
            <v>33.75</v>
          </cell>
          <cell r="E1596">
            <v>30.35</v>
          </cell>
          <cell r="F1596">
            <v>32.200000000000003</v>
          </cell>
          <cell r="G1596">
            <v>32.5</v>
          </cell>
          <cell r="H1596">
            <v>30.7</v>
          </cell>
          <cell r="I1596">
            <v>58846</v>
          </cell>
          <cell r="J1596">
            <v>1903425.9</v>
          </cell>
          <cell r="K1596">
            <v>43382</v>
          </cell>
          <cell r="L1596">
            <v>807</v>
          </cell>
          <cell r="M1596" t="str">
            <v>INE855C01015</v>
          </cell>
        </row>
        <row r="1597">
          <cell r="A1597" t="str">
            <v>WEIZFOREX</v>
          </cell>
          <cell r="B1597" t="str">
            <v>EQ</v>
          </cell>
          <cell r="C1597">
            <v>499</v>
          </cell>
          <cell r="D1597">
            <v>499</v>
          </cell>
          <cell r="E1597">
            <v>490.05</v>
          </cell>
          <cell r="F1597">
            <v>491.85</v>
          </cell>
          <cell r="G1597">
            <v>491</v>
          </cell>
          <cell r="H1597">
            <v>489.35</v>
          </cell>
          <cell r="I1597">
            <v>2639</v>
          </cell>
          <cell r="J1597">
            <v>1301657.25</v>
          </cell>
          <cell r="K1597">
            <v>43382</v>
          </cell>
          <cell r="L1597">
            <v>207</v>
          </cell>
          <cell r="M1597" t="str">
            <v>INE726L01019</v>
          </cell>
        </row>
        <row r="1598">
          <cell r="A1598" t="str">
            <v>WEIZMANIND</v>
          </cell>
          <cell r="B1598" t="str">
            <v>BE</v>
          </cell>
          <cell r="C1598">
            <v>41.7</v>
          </cell>
          <cell r="D1598">
            <v>41.7</v>
          </cell>
          <cell r="E1598">
            <v>38.25</v>
          </cell>
          <cell r="F1598">
            <v>40.5</v>
          </cell>
          <cell r="G1598">
            <v>40.5</v>
          </cell>
          <cell r="H1598">
            <v>39.75</v>
          </cell>
          <cell r="I1598">
            <v>1751</v>
          </cell>
          <cell r="J1598">
            <v>69759.149999999994</v>
          </cell>
          <cell r="K1598">
            <v>43382</v>
          </cell>
          <cell r="L1598">
            <v>32</v>
          </cell>
          <cell r="M1598" t="str">
            <v>INE080A01014</v>
          </cell>
        </row>
        <row r="1599">
          <cell r="A1599" t="str">
            <v>WELCORP</v>
          </cell>
          <cell r="B1599" t="str">
            <v>EQ</v>
          </cell>
          <cell r="C1599">
            <v>132.5</v>
          </cell>
          <cell r="D1599">
            <v>135.35</v>
          </cell>
          <cell r="E1599">
            <v>126</v>
          </cell>
          <cell r="F1599">
            <v>133.85</v>
          </cell>
          <cell r="G1599">
            <v>133.4</v>
          </cell>
          <cell r="H1599">
            <v>129.4</v>
          </cell>
          <cell r="I1599">
            <v>646886</v>
          </cell>
          <cell r="J1599">
            <v>84858474.25</v>
          </cell>
          <cell r="K1599">
            <v>43382</v>
          </cell>
          <cell r="L1599">
            <v>6041</v>
          </cell>
          <cell r="M1599" t="str">
            <v>INE191B01025</v>
          </cell>
        </row>
        <row r="1600">
          <cell r="A1600" t="str">
            <v>WELENT</v>
          </cell>
          <cell r="B1600" t="str">
            <v>EQ</v>
          </cell>
          <cell r="C1600">
            <v>120.75</v>
          </cell>
          <cell r="D1600">
            <v>124</v>
          </cell>
          <cell r="E1600">
            <v>115.3</v>
          </cell>
          <cell r="F1600">
            <v>116.55</v>
          </cell>
          <cell r="G1600">
            <v>116</v>
          </cell>
          <cell r="H1600">
            <v>120</v>
          </cell>
          <cell r="I1600">
            <v>583722</v>
          </cell>
          <cell r="J1600">
            <v>69477539.849999994</v>
          </cell>
          <cell r="K1600">
            <v>43382</v>
          </cell>
          <cell r="L1600">
            <v>5686</v>
          </cell>
          <cell r="M1600" t="str">
            <v>INE625G01013</v>
          </cell>
        </row>
        <row r="1601">
          <cell r="A1601" t="str">
            <v>WELINV</v>
          </cell>
          <cell r="B1601" t="str">
            <v>EQ</v>
          </cell>
          <cell r="C1601">
            <v>145.1</v>
          </cell>
          <cell r="D1601">
            <v>159.6</v>
          </cell>
          <cell r="E1601">
            <v>145</v>
          </cell>
          <cell r="F1601">
            <v>155</v>
          </cell>
          <cell r="G1601">
            <v>155</v>
          </cell>
          <cell r="H1601">
            <v>145.1</v>
          </cell>
          <cell r="I1601">
            <v>800</v>
          </cell>
          <cell r="J1601">
            <v>119828.55</v>
          </cell>
          <cell r="K1601">
            <v>43382</v>
          </cell>
          <cell r="L1601">
            <v>11</v>
          </cell>
          <cell r="M1601" t="str">
            <v>INE389K01018</v>
          </cell>
        </row>
        <row r="1602">
          <cell r="A1602" t="str">
            <v>WELSPUNIND</v>
          </cell>
          <cell r="B1602" t="str">
            <v>EQ</v>
          </cell>
          <cell r="C1602">
            <v>55.75</v>
          </cell>
          <cell r="D1602">
            <v>58.1</v>
          </cell>
          <cell r="E1602">
            <v>55.5</v>
          </cell>
          <cell r="F1602">
            <v>57.05</v>
          </cell>
          <cell r="G1602">
            <v>57.75</v>
          </cell>
          <cell r="H1602">
            <v>55.4</v>
          </cell>
          <cell r="I1602">
            <v>1302178</v>
          </cell>
          <cell r="J1602">
            <v>73896553.950000003</v>
          </cell>
          <cell r="K1602">
            <v>43382</v>
          </cell>
          <cell r="L1602">
            <v>9910</v>
          </cell>
          <cell r="M1602" t="str">
            <v>INE192B01031</v>
          </cell>
        </row>
        <row r="1603">
          <cell r="A1603" t="str">
            <v>WENDT</v>
          </cell>
          <cell r="B1603" t="str">
            <v>EQ</v>
          </cell>
          <cell r="C1603">
            <v>2943.95</v>
          </cell>
          <cell r="D1603">
            <v>3189.8</v>
          </cell>
          <cell r="E1603">
            <v>2870.5</v>
          </cell>
          <cell r="F1603">
            <v>2917.85</v>
          </cell>
          <cell r="G1603">
            <v>2912.4</v>
          </cell>
          <cell r="H1603">
            <v>2886.35</v>
          </cell>
          <cell r="I1603">
            <v>155</v>
          </cell>
          <cell r="J1603">
            <v>454320.25</v>
          </cell>
          <cell r="K1603">
            <v>43382</v>
          </cell>
          <cell r="L1603">
            <v>72</v>
          </cell>
          <cell r="M1603" t="str">
            <v>INE274C01019</v>
          </cell>
        </row>
        <row r="1604">
          <cell r="A1604" t="str">
            <v>WHEELS</v>
          </cell>
          <cell r="B1604" t="str">
            <v>EQ</v>
          </cell>
          <cell r="C1604">
            <v>1040</v>
          </cell>
          <cell r="D1604">
            <v>1043.5</v>
          </cell>
          <cell r="E1604">
            <v>1037.1500000000001</v>
          </cell>
          <cell r="F1604">
            <v>1039.9000000000001</v>
          </cell>
          <cell r="G1604">
            <v>1040.6500000000001</v>
          </cell>
          <cell r="H1604">
            <v>1039.6500000000001</v>
          </cell>
          <cell r="I1604">
            <v>2495</v>
          </cell>
          <cell r="J1604">
            <v>2594561.9500000002</v>
          </cell>
          <cell r="K1604">
            <v>43382</v>
          </cell>
          <cell r="L1604">
            <v>152</v>
          </cell>
          <cell r="M1604" t="str">
            <v>INE715A01015</v>
          </cell>
        </row>
        <row r="1605">
          <cell r="A1605" t="str">
            <v>WHIRLPOOL</v>
          </cell>
          <cell r="B1605" t="str">
            <v>EQ</v>
          </cell>
          <cell r="C1605">
            <v>1372.1</v>
          </cell>
          <cell r="D1605">
            <v>1394.4</v>
          </cell>
          <cell r="E1605">
            <v>1322.05</v>
          </cell>
          <cell r="F1605">
            <v>1358.4</v>
          </cell>
          <cell r="G1605">
            <v>1367</v>
          </cell>
          <cell r="H1605">
            <v>1372.15</v>
          </cell>
          <cell r="I1605">
            <v>34214</v>
          </cell>
          <cell r="J1605">
            <v>46466649.200000003</v>
          </cell>
          <cell r="K1605">
            <v>43382</v>
          </cell>
          <cell r="L1605">
            <v>3129</v>
          </cell>
          <cell r="M1605" t="str">
            <v>INE716A01013</v>
          </cell>
        </row>
        <row r="1606">
          <cell r="A1606" t="str">
            <v>WILLAMAGOR</v>
          </cell>
          <cell r="B1606" t="str">
            <v>EQ</v>
          </cell>
          <cell r="C1606">
            <v>52.95</v>
          </cell>
          <cell r="D1606">
            <v>57</v>
          </cell>
          <cell r="E1606">
            <v>50.45</v>
          </cell>
          <cell r="F1606">
            <v>52.15</v>
          </cell>
          <cell r="G1606">
            <v>50.95</v>
          </cell>
          <cell r="H1606">
            <v>51</v>
          </cell>
          <cell r="I1606">
            <v>20396</v>
          </cell>
          <cell r="J1606">
            <v>1093538.8500000001</v>
          </cell>
          <cell r="K1606">
            <v>43382</v>
          </cell>
          <cell r="L1606">
            <v>260</v>
          </cell>
          <cell r="M1606" t="str">
            <v>INE210A01017</v>
          </cell>
        </row>
        <row r="1607">
          <cell r="A1607" t="str">
            <v>WINDMACHIN</v>
          </cell>
          <cell r="B1607" t="str">
            <v>EQ</v>
          </cell>
          <cell r="C1607">
            <v>59.65</v>
          </cell>
          <cell r="D1607">
            <v>60</v>
          </cell>
          <cell r="E1607">
            <v>56.3</v>
          </cell>
          <cell r="F1607">
            <v>58.2</v>
          </cell>
          <cell r="G1607">
            <v>58</v>
          </cell>
          <cell r="H1607">
            <v>57.7</v>
          </cell>
          <cell r="I1607">
            <v>132516</v>
          </cell>
          <cell r="J1607">
            <v>7796552.2000000002</v>
          </cell>
          <cell r="K1607">
            <v>43382</v>
          </cell>
          <cell r="L1607">
            <v>928</v>
          </cell>
          <cell r="M1607" t="str">
            <v>INE052A01021</v>
          </cell>
        </row>
        <row r="1608">
          <cell r="A1608" t="str">
            <v>WINSOME</v>
          </cell>
          <cell r="B1608" t="str">
            <v>EQ</v>
          </cell>
          <cell r="C1608">
            <v>1.05</v>
          </cell>
          <cell r="D1608">
            <v>1.05</v>
          </cell>
          <cell r="E1608">
            <v>1.05</v>
          </cell>
          <cell r="F1608">
            <v>1.05</v>
          </cell>
          <cell r="G1608">
            <v>1.05</v>
          </cell>
          <cell r="H1608">
            <v>1.1000000000000001</v>
          </cell>
          <cell r="I1608">
            <v>5350</v>
          </cell>
          <cell r="J1608">
            <v>5617.5</v>
          </cell>
          <cell r="K1608">
            <v>43382</v>
          </cell>
          <cell r="L1608">
            <v>6</v>
          </cell>
          <cell r="M1608" t="str">
            <v>INE784B01035</v>
          </cell>
        </row>
        <row r="1609">
          <cell r="A1609" t="str">
            <v>WIPRO</v>
          </cell>
          <cell r="B1609" t="str">
            <v>EQ</v>
          </cell>
          <cell r="C1609">
            <v>317</v>
          </cell>
          <cell r="D1609">
            <v>322.8</v>
          </cell>
          <cell r="E1609">
            <v>311.7</v>
          </cell>
          <cell r="F1609">
            <v>321.64999999999998</v>
          </cell>
          <cell r="G1609">
            <v>321</v>
          </cell>
          <cell r="H1609">
            <v>317.5</v>
          </cell>
          <cell r="I1609">
            <v>3724535</v>
          </cell>
          <cell r="J1609">
            <v>1189496399.05</v>
          </cell>
          <cell r="K1609">
            <v>43382</v>
          </cell>
          <cell r="L1609">
            <v>52501</v>
          </cell>
          <cell r="M1609" t="str">
            <v>INE075A01022</v>
          </cell>
        </row>
        <row r="1610">
          <cell r="A1610" t="str">
            <v>WOCKPHARMA</v>
          </cell>
          <cell r="B1610" t="str">
            <v>EQ</v>
          </cell>
          <cell r="C1610">
            <v>488</v>
          </cell>
          <cell r="D1610">
            <v>505</v>
          </cell>
          <cell r="E1610">
            <v>475.75</v>
          </cell>
          <cell r="F1610">
            <v>491.95</v>
          </cell>
          <cell r="G1610">
            <v>490</v>
          </cell>
          <cell r="H1610">
            <v>485.45</v>
          </cell>
          <cell r="I1610">
            <v>1661564</v>
          </cell>
          <cell r="J1610">
            <v>813804761.20000005</v>
          </cell>
          <cell r="K1610">
            <v>43382</v>
          </cell>
          <cell r="L1610">
            <v>28080</v>
          </cell>
          <cell r="M1610" t="str">
            <v>INE049B01025</v>
          </cell>
        </row>
        <row r="1611">
          <cell r="A1611" t="str">
            <v>WONDERLA</v>
          </cell>
          <cell r="B1611" t="str">
            <v>EQ</v>
          </cell>
          <cell r="C1611">
            <v>272.14999999999998</v>
          </cell>
          <cell r="D1611">
            <v>275</v>
          </cell>
          <cell r="E1611">
            <v>261</v>
          </cell>
          <cell r="F1611">
            <v>262.7</v>
          </cell>
          <cell r="G1611">
            <v>263</v>
          </cell>
          <cell r="H1611">
            <v>271.85000000000002</v>
          </cell>
          <cell r="I1611">
            <v>25945</v>
          </cell>
          <cell r="J1611">
            <v>6946002.4500000002</v>
          </cell>
          <cell r="K1611">
            <v>43382</v>
          </cell>
          <cell r="L1611">
            <v>1578</v>
          </cell>
          <cell r="M1611" t="str">
            <v>INE066O01014</v>
          </cell>
        </row>
        <row r="1612">
          <cell r="A1612" t="str">
            <v>WSI</v>
          </cell>
          <cell r="B1612" t="str">
            <v>BE</v>
          </cell>
          <cell r="C1612">
            <v>3.5</v>
          </cell>
          <cell r="D1612">
            <v>3.5</v>
          </cell>
          <cell r="E1612">
            <v>3.4</v>
          </cell>
          <cell r="F1612">
            <v>3.4</v>
          </cell>
          <cell r="G1612">
            <v>3.4</v>
          </cell>
          <cell r="H1612">
            <v>3.4</v>
          </cell>
          <cell r="I1612">
            <v>103</v>
          </cell>
          <cell r="J1612">
            <v>350.3</v>
          </cell>
          <cell r="K1612">
            <v>43382</v>
          </cell>
          <cell r="L1612">
            <v>4</v>
          </cell>
          <cell r="M1612" t="str">
            <v>INE100D01014</v>
          </cell>
        </row>
        <row r="1613">
          <cell r="A1613" t="str">
            <v>WSTCSTPAPR</v>
          </cell>
          <cell r="B1613" t="str">
            <v>EQ</v>
          </cell>
          <cell r="C1613">
            <v>308.85000000000002</v>
          </cell>
          <cell r="D1613">
            <v>320.89999999999998</v>
          </cell>
          <cell r="E1613">
            <v>302.10000000000002</v>
          </cell>
          <cell r="F1613">
            <v>317.05</v>
          </cell>
          <cell r="G1613">
            <v>319</v>
          </cell>
          <cell r="H1613">
            <v>306.3</v>
          </cell>
          <cell r="I1613">
            <v>123867</v>
          </cell>
          <cell r="J1613">
            <v>38644154.350000001</v>
          </cell>
          <cell r="K1613">
            <v>43382</v>
          </cell>
          <cell r="L1613">
            <v>3248</v>
          </cell>
          <cell r="M1613" t="str">
            <v>INE976A01021</v>
          </cell>
        </row>
        <row r="1614">
          <cell r="A1614" t="str">
            <v>XCHANGING</v>
          </cell>
          <cell r="B1614" t="str">
            <v>EQ</v>
          </cell>
          <cell r="C1614">
            <v>36.75</v>
          </cell>
          <cell r="D1614">
            <v>42.2</v>
          </cell>
          <cell r="E1614">
            <v>35.1</v>
          </cell>
          <cell r="F1614">
            <v>37.25</v>
          </cell>
          <cell r="G1614">
            <v>37.700000000000003</v>
          </cell>
          <cell r="H1614">
            <v>35.75</v>
          </cell>
          <cell r="I1614">
            <v>10798</v>
          </cell>
          <cell r="J1614">
            <v>422360.85</v>
          </cell>
          <cell r="K1614">
            <v>43382</v>
          </cell>
          <cell r="L1614">
            <v>136</v>
          </cell>
          <cell r="M1614" t="str">
            <v>INE692G01013</v>
          </cell>
        </row>
        <row r="1615">
          <cell r="A1615" t="str">
            <v>XLENERGY</v>
          </cell>
          <cell r="B1615" t="str">
            <v>BE</v>
          </cell>
          <cell r="C1615">
            <v>1.1000000000000001</v>
          </cell>
          <cell r="D1615">
            <v>1.1000000000000001</v>
          </cell>
          <cell r="E1615">
            <v>1.1000000000000001</v>
          </cell>
          <cell r="F1615">
            <v>1.1000000000000001</v>
          </cell>
          <cell r="G1615">
            <v>1.1000000000000001</v>
          </cell>
          <cell r="H1615">
            <v>1.05</v>
          </cell>
          <cell r="I1615">
            <v>42</v>
          </cell>
          <cell r="J1615">
            <v>46.2</v>
          </cell>
          <cell r="K1615">
            <v>43382</v>
          </cell>
          <cell r="L1615">
            <v>3</v>
          </cell>
          <cell r="M1615" t="str">
            <v>INE183H01011</v>
          </cell>
        </row>
        <row r="1616">
          <cell r="A1616" t="str">
            <v>XPROINDIA</v>
          </cell>
          <cell r="B1616" t="str">
            <v>EQ</v>
          </cell>
          <cell r="C1616">
            <v>41.7</v>
          </cell>
          <cell r="D1616">
            <v>41.7</v>
          </cell>
          <cell r="E1616">
            <v>37</v>
          </cell>
          <cell r="F1616">
            <v>37</v>
          </cell>
          <cell r="G1616">
            <v>37</v>
          </cell>
          <cell r="H1616">
            <v>38.299999999999997</v>
          </cell>
          <cell r="I1616">
            <v>1737</v>
          </cell>
          <cell r="J1616">
            <v>66050.2</v>
          </cell>
          <cell r="K1616">
            <v>43382</v>
          </cell>
          <cell r="L1616">
            <v>28</v>
          </cell>
          <cell r="M1616" t="str">
            <v>INE445C01015</v>
          </cell>
        </row>
        <row r="1617">
          <cell r="A1617" t="str">
            <v>YESBANK</v>
          </cell>
          <cell r="B1617" t="str">
            <v>EQ</v>
          </cell>
          <cell r="C1617">
            <v>225.5</v>
          </cell>
          <cell r="D1617">
            <v>233.8</v>
          </cell>
          <cell r="E1617">
            <v>222.6</v>
          </cell>
          <cell r="F1617">
            <v>224.65</v>
          </cell>
          <cell r="G1617">
            <v>225.45</v>
          </cell>
          <cell r="H1617">
            <v>221.2</v>
          </cell>
          <cell r="I1617">
            <v>49480210</v>
          </cell>
          <cell r="J1617">
            <v>11311479371.4</v>
          </cell>
          <cell r="K1617">
            <v>43382</v>
          </cell>
          <cell r="L1617">
            <v>362570</v>
          </cell>
          <cell r="M1617" t="str">
            <v>INE528G01027</v>
          </cell>
        </row>
        <row r="1618">
          <cell r="A1618" t="str">
            <v>ZEEL</v>
          </cell>
          <cell r="B1618" t="str">
            <v>EQ</v>
          </cell>
          <cell r="C1618">
            <v>415.1</v>
          </cell>
          <cell r="D1618">
            <v>434.8</v>
          </cell>
          <cell r="E1618">
            <v>414.2</v>
          </cell>
          <cell r="F1618">
            <v>432.8</v>
          </cell>
          <cell r="G1618">
            <v>433</v>
          </cell>
          <cell r="H1618">
            <v>414.05</v>
          </cell>
          <cell r="I1618">
            <v>5532725</v>
          </cell>
          <cell r="J1618">
            <v>2355007278.4499998</v>
          </cell>
          <cell r="K1618">
            <v>43382</v>
          </cell>
          <cell r="L1618">
            <v>82198</v>
          </cell>
          <cell r="M1618" t="str">
            <v>INE256A01028</v>
          </cell>
        </row>
        <row r="1619">
          <cell r="A1619" t="str">
            <v>ZEELEARN</v>
          </cell>
          <cell r="B1619" t="str">
            <v>EQ</v>
          </cell>
          <cell r="C1619">
            <v>33.450000000000003</v>
          </cell>
          <cell r="D1619">
            <v>35.5</v>
          </cell>
          <cell r="E1619">
            <v>33</v>
          </cell>
          <cell r="F1619">
            <v>34.799999999999997</v>
          </cell>
          <cell r="G1619">
            <v>34.85</v>
          </cell>
          <cell r="H1619">
            <v>33.200000000000003</v>
          </cell>
          <cell r="I1619">
            <v>158717</v>
          </cell>
          <cell r="J1619">
            <v>5378106.8499999996</v>
          </cell>
          <cell r="K1619">
            <v>43382</v>
          </cell>
          <cell r="L1619">
            <v>2475</v>
          </cell>
          <cell r="M1619" t="str">
            <v>INE565L01011</v>
          </cell>
        </row>
        <row r="1620">
          <cell r="A1620" t="str">
            <v>ZEEMEDIA</v>
          </cell>
          <cell r="B1620" t="str">
            <v>EQ</v>
          </cell>
          <cell r="C1620">
            <v>22.75</v>
          </cell>
          <cell r="D1620">
            <v>23.4</v>
          </cell>
          <cell r="E1620">
            <v>22.5</v>
          </cell>
          <cell r="F1620">
            <v>22.95</v>
          </cell>
          <cell r="G1620">
            <v>22.85</v>
          </cell>
          <cell r="H1620">
            <v>22.6</v>
          </cell>
          <cell r="I1620">
            <v>303155</v>
          </cell>
          <cell r="J1620">
            <v>6968268.0499999998</v>
          </cell>
          <cell r="K1620">
            <v>43382</v>
          </cell>
          <cell r="L1620">
            <v>1228</v>
          </cell>
          <cell r="M1620" t="str">
            <v>INE966H01019</v>
          </cell>
        </row>
        <row r="1621">
          <cell r="A1621" t="str">
            <v>ZENITHBIR</v>
          </cell>
          <cell r="B1621" t="str">
            <v>BE</v>
          </cell>
          <cell r="C1621">
            <v>0.7</v>
          </cell>
          <cell r="D1621">
            <v>0.75</v>
          </cell>
          <cell r="E1621">
            <v>0.7</v>
          </cell>
          <cell r="F1621">
            <v>0.75</v>
          </cell>
          <cell r="G1621">
            <v>0.7</v>
          </cell>
          <cell r="H1621">
            <v>0.75</v>
          </cell>
          <cell r="I1621">
            <v>16841</v>
          </cell>
          <cell r="J1621">
            <v>12402.1</v>
          </cell>
          <cell r="K1621">
            <v>43382</v>
          </cell>
          <cell r="L1621">
            <v>28</v>
          </cell>
          <cell r="M1621" t="str">
            <v>INE318D01020</v>
          </cell>
        </row>
        <row r="1622">
          <cell r="A1622" t="str">
            <v>ZENITHEXPO</v>
          </cell>
          <cell r="B1622" t="str">
            <v>BE</v>
          </cell>
          <cell r="C1622">
            <v>39</v>
          </cell>
          <cell r="D1622">
            <v>39.049999999999997</v>
          </cell>
          <cell r="E1622">
            <v>38.700000000000003</v>
          </cell>
          <cell r="F1622">
            <v>39.049999999999997</v>
          </cell>
          <cell r="G1622">
            <v>39.049999999999997</v>
          </cell>
          <cell r="H1622">
            <v>37.200000000000003</v>
          </cell>
          <cell r="I1622">
            <v>949</v>
          </cell>
          <cell r="J1622">
            <v>36995.949999999997</v>
          </cell>
          <cell r="K1622">
            <v>43382</v>
          </cell>
          <cell r="L1622">
            <v>16</v>
          </cell>
          <cell r="M1622" t="str">
            <v>INE058B01018</v>
          </cell>
        </row>
        <row r="1623">
          <cell r="A1623" t="str">
            <v>ZENSARTECH</v>
          </cell>
          <cell r="B1623" t="str">
            <v>EQ</v>
          </cell>
          <cell r="C1623">
            <v>287.60000000000002</v>
          </cell>
          <cell r="D1623">
            <v>293.60000000000002</v>
          </cell>
          <cell r="E1623">
            <v>276.14999999999998</v>
          </cell>
          <cell r="F1623">
            <v>279.85000000000002</v>
          </cell>
          <cell r="G1623">
            <v>281.25</v>
          </cell>
          <cell r="H1623">
            <v>285.3</v>
          </cell>
          <cell r="I1623">
            <v>109783</v>
          </cell>
          <cell r="J1623">
            <v>30887123.850000001</v>
          </cell>
          <cell r="K1623">
            <v>43382</v>
          </cell>
          <cell r="L1623">
            <v>7954</v>
          </cell>
          <cell r="M1623" t="str">
            <v>INE520A01027</v>
          </cell>
        </row>
        <row r="1624">
          <cell r="A1624" t="str">
            <v>ZENTEC</v>
          </cell>
          <cell r="B1624" t="str">
            <v>EQ</v>
          </cell>
          <cell r="C1624">
            <v>59.2</v>
          </cell>
          <cell r="D1624">
            <v>61.85</v>
          </cell>
          <cell r="E1624">
            <v>57.45</v>
          </cell>
          <cell r="F1624">
            <v>57.6</v>
          </cell>
          <cell r="G1624">
            <v>57.45</v>
          </cell>
          <cell r="H1624">
            <v>60.45</v>
          </cell>
          <cell r="I1624">
            <v>64841</v>
          </cell>
          <cell r="J1624">
            <v>3803216.2</v>
          </cell>
          <cell r="K1624">
            <v>43382</v>
          </cell>
          <cell r="L1624">
            <v>353</v>
          </cell>
          <cell r="M1624" t="str">
            <v>INE251B01027</v>
          </cell>
        </row>
        <row r="1625">
          <cell r="A1625" t="str">
            <v>ZICOM</v>
          </cell>
          <cell r="B1625" t="str">
            <v>EQ</v>
          </cell>
          <cell r="C1625">
            <v>7.35</v>
          </cell>
          <cell r="D1625">
            <v>7.45</v>
          </cell>
          <cell r="E1625">
            <v>7.1</v>
          </cell>
          <cell r="F1625">
            <v>7.25</v>
          </cell>
          <cell r="G1625">
            <v>7.1</v>
          </cell>
          <cell r="H1625">
            <v>7</v>
          </cell>
          <cell r="I1625">
            <v>12962</v>
          </cell>
          <cell r="J1625">
            <v>93693.25</v>
          </cell>
          <cell r="K1625">
            <v>43382</v>
          </cell>
          <cell r="L1625">
            <v>63</v>
          </cell>
          <cell r="M1625" t="str">
            <v>INE871B01014</v>
          </cell>
        </row>
        <row r="1626">
          <cell r="A1626" t="str">
            <v>ZODIACLOTH</v>
          </cell>
          <cell r="B1626" t="str">
            <v>EQ</v>
          </cell>
          <cell r="C1626">
            <v>134.80000000000001</v>
          </cell>
          <cell r="D1626">
            <v>139.94999999999999</v>
          </cell>
          <cell r="E1626">
            <v>134.80000000000001</v>
          </cell>
          <cell r="F1626">
            <v>138</v>
          </cell>
          <cell r="G1626">
            <v>136</v>
          </cell>
          <cell r="H1626">
            <v>134.75</v>
          </cell>
          <cell r="I1626">
            <v>691</v>
          </cell>
          <cell r="J1626">
            <v>94815.05</v>
          </cell>
          <cell r="K1626">
            <v>43382</v>
          </cell>
          <cell r="L1626">
            <v>31</v>
          </cell>
          <cell r="M1626" t="str">
            <v>INE206B01013</v>
          </cell>
        </row>
        <row r="1627">
          <cell r="A1627" t="str">
            <v>ZODJRDMKJ</v>
          </cell>
          <cell r="B1627" t="str">
            <v>EQ</v>
          </cell>
          <cell r="C1627">
            <v>35.049999999999997</v>
          </cell>
          <cell r="D1627">
            <v>38.75</v>
          </cell>
          <cell r="E1627">
            <v>34.049999999999997</v>
          </cell>
          <cell r="F1627">
            <v>35.049999999999997</v>
          </cell>
          <cell r="G1627">
            <v>34.700000000000003</v>
          </cell>
          <cell r="H1627">
            <v>36.950000000000003</v>
          </cell>
          <cell r="I1627">
            <v>2139</v>
          </cell>
          <cell r="J1627">
            <v>77517.7</v>
          </cell>
          <cell r="K1627">
            <v>43382</v>
          </cell>
          <cell r="L1627">
            <v>57</v>
          </cell>
          <cell r="M1627" t="str">
            <v>INE077B01018</v>
          </cell>
        </row>
        <row r="1628">
          <cell r="A1628" t="str">
            <v>ZUARI</v>
          </cell>
          <cell r="B1628" t="str">
            <v>EQ</v>
          </cell>
          <cell r="C1628">
            <v>229.55</v>
          </cell>
          <cell r="D1628">
            <v>232.7</v>
          </cell>
          <cell r="E1628">
            <v>220.05</v>
          </cell>
          <cell r="F1628">
            <v>224.75</v>
          </cell>
          <cell r="G1628">
            <v>227.25</v>
          </cell>
          <cell r="H1628">
            <v>231.25</v>
          </cell>
          <cell r="I1628">
            <v>86122</v>
          </cell>
          <cell r="J1628">
            <v>19548303.149999999</v>
          </cell>
          <cell r="K1628">
            <v>43382</v>
          </cell>
          <cell r="L1628">
            <v>2671</v>
          </cell>
          <cell r="M1628" t="str">
            <v>INE840M01016</v>
          </cell>
        </row>
        <row r="1629">
          <cell r="A1629" t="str">
            <v>ZUARIGLOB</v>
          </cell>
          <cell r="B1629" t="str">
            <v>EQ</v>
          </cell>
          <cell r="C1629">
            <v>102.05</v>
          </cell>
          <cell r="D1629">
            <v>102.6</v>
          </cell>
          <cell r="E1629">
            <v>99.2</v>
          </cell>
          <cell r="F1629">
            <v>99.75</v>
          </cell>
          <cell r="G1629">
            <v>100</v>
          </cell>
          <cell r="H1629">
            <v>101.45</v>
          </cell>
          <cell r="I1629">
            <v>18295</v>
          </cell>
          <cell r="J1629">
            <v>1847266.55</v>
          </cell>
          <cell r="K1629">
            <v>43382</v>
          </cell>
          <cell r="L1629">
            <v>268</v>
          </cell>
          <cell r="M1629" t="str">
            <v>INE217A01012</v>
          </cell>
        </row>
        <row r="1630">
          <cell r="A1630" t="str">
            <v>ZYDUSWELL</v>
          </cell>
          <cell r="B1630" t="str">
            <v>EQ</v>
          </cell>
          <cell r="C1630">
            <v>1335.55</v>
          </cell>
          <cell r="D1630">
            <v>1335.55</v>
          </cell>
          <cell r="E1630">
            <v>1302.5</v>
          </cell>
          <cell r="F1630">
            <v>1315.15</v>
          </cell>
          <cell r="G1630">
            <v>1310</v>
          </cell>
          <cell r="H1630">
            <v>1310.3499999999999</v>
          </cell>
          <cell r="I1630">
            <v>5538</v>
          </cell>
          <cell r="J1630">
            <v>7297983.7999999998</v>
          </cell>
          <cell r="K1630">
            <v>43382</v>
          </cell>
          <cell r="L1630">
            <v>841</v>
          </cell>
          <cell r="M1630" t="str">
            <v>INE768C01010</v>
          </cell>
        </row>
        <row r="1631">
          <cell r="A1631" t="str">
            <v>ZYLOG</v>
          </cell>
          <cell r="B1631" t="str">
            <v>BE</v>
          </cell>
          <cell r="C1631">
            <v>0.75</v>
          </cell>
          <cell r="D1631">
            <v>0.85</v>
          </cell>
          <cell r="E1631">
            <v>0.75</v>
          </cell>
          <cell r="F1631">
            <v>0.8</v>
          </cell>
          <cell r="G1631">
            <v>0.75</v>
          </cell>
          <cell r="H1631">
            <v>0.8</v>
          </cell>
          <cell r="I1631">
            <v>25861</v>
          </cell>
          <cell r="J1631">
            <v>20731.099999999999</v>
          </cell>
          <cell r="K1631">
            <v>43382</v>
          </cell>
          <cell r="L1631">
            <v>29</v>
          </cell>
          <cell r="M1631" t="str">
            <v>INE225I01026</v>
          </cell>
        </row>
        <row r="1632">
          <cell r="A1632" t="str">
            <v>ZUARIGLOB</v>
          </cell>
          <cell r="B1632" t="str">
            <v>EQ</v>
          </cell>
          <cell r="C1632">
            <v>105.05</v>
          </cell>
          <cell r="D1632">
            <v>105.05</v>
          </cell>
          <cell r="E1632">
            <v>100.05</v>
          </cell>
          <cell r="F1632">
            <v>101.45</v>
          </cell>
          <cell r="G1632">
            <v>103</v>
          </cell>
          <cell r="H1632">
            <v>103.9</v>
          </cell>
          <cell r="I1632">
            <v>26179</v>
          </cell>
          <cell r="J1632">
            <v>2656262.15</v>
          </cell>
          <cell r="K1632">
            <v>43381</v>
          </cell>
          <cell r="L1632">
            <v>283</v>
          </cell>
          <cell r="M1632" t="str">
            <v>INE217A01012</v>
          </cell>
        </row>
        <row r="1633">
          <cell r="A1633" t="str">
            <v>ZYDUSWELL</v>
          </cell>
          <cell r="B1633" t="str">
            <v>EQ</v>
          </cell>
          <cell r="C1633">
            <v>1340.9</v>
          </cell>
          <cell r="D1633">
            <v>1379.7</v>
          </cell>
          <cell r="E1633">
            <v>1291.05</v>
          </cell>
          <cell r="F1633">
            <v>1310.3499999999999</v>
          </cell>
          <cell r="G1633">
            <v>1300</v>
          </cell>
          <cell r="H1633">
            <v>1340.9</v>
          </cell>
          <cell r="I1633">
            <v>12534</v>
          </cell>
          <cell r="J1633">
            <v>16832902.350000001</v>
          </cell>
          <cell r="K1633">
            <v>43381</v>
          </cell>
          <cell r="L1633">
            <v>1506</v>
          </cell>
          <cell r="M1633" t="str">
            <v>INE768C01010</v>
          </cell>
        </row>
        <row r="1634">
          <cell r="A1634" t="str">
            <v>ZYLOG</v>
          </cell>
          <cell r="B1634" t="str">
            <v>BE</v>
          </cell>
          <cell r="C1634">
            <v>0.8</v>
          </cell>
          <cell r="D1634">
            <v>0.85</v>
          </cell>
          <cell r="E1634">
            <v>0.75</v>
          </cell>
          <cell r="F1634">
            <v>0.8</v>
          </cell>
          <cell r="G1634">
            <v>0.8</v>
          </cell>
          <cell r="H1634">
            <v>0.8</v>
          </cell>
          <cell r="I1634">
            <v>16089</v>
          </cell>
          <cell r="J1634">
            <v>12943.85</v>
          </cell>
          <cell r="K1634">
            <v>43381</v>
          </cell>
          <cell r="L1634">
            <v>29</v>
          </cell>
          <cell r="M1634" t="str">
            <v>INE225I01026</v>
          </cell>
        </row>
        <row r="1635">
          <cell r="A1635" t="str">
            <v>ZYDUSWELL</v>
          </cell>
          <cell r="B1635" t="str">
            <v>EQ</v>
          </cell>
          <cell r="C1635">
            <v>1369.8</v>
          </cell>
          <cell r="D1635">
            <v>1398.7</v>
          </cell>
          <cell r="E1635">
            <v>1324.5</v>
          </cell>
          <cell r="F1635">
            <v>1340.9</v>
          </cell>
          <cell r="G1635">
            <v>1339</v>
          </cell>
          <cell r="H1635">
            <v>1369.8</v>
          </cell>
          <cell r="I1635">
            <v>20277</v>
          </cell>
          <cell r="J1635">
            <v>27676238.050000001</v>
          </cell>
          <cell r="K1635">
            <v>43378</v>
          </cell>
          <cell r="L1635">
            <v>1904</v>
          </cell>
          <cell r="M1635" t="str">
            <v>INE768C01010</v>
          </cell>
        </row>
        <row r="1636">
          <cell r="A1636" t="str">
            <v>ZYLOG</v>
          </cell>
          <cell r="B1636" t="str">
            <v>BE</v>
          </cell>
          <cell r="C1636">
            <v>0.85</v>
          </cell>
          <cell r="D1636">
            <v>0.85</v>
          </cell>
          <cell r="E1636">
            <v>0.8</v>
          </cell>
          <cell r="F1636">
            <v>0.8</v>
          </cell>
          <cell r="G1636">
            <v>0.8</v>
          </cell>
          <cell r="H1636">
            <v>0.8</v>
          </cell>
          <cell r="I1636">
            <v>4713</v>
          </cell>
          <cell r="J1636">
            <v>3973.3</v>
          </cell>
          <cell r="K1636">
            <v>43378</v>
          </cell>
          <cell r="L1636">
            <v>12</v>
          </cell>
          <cell r="M1636" t="str">
            <v>INE225I01026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1" sqref="D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43384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G15" sqref="G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43384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4" t="s">
        <v>13</v>
      </c>
      <c r="B9" s="506" t="s">
        <v>2000</v>
      </c>
      <c r="C9" s="506" t="s">
        <v>14</v>
      </c>
      <c r="D9" s="111" t="s">
        <v>15</v>
      </c>
      <c r="E9" s="23" t="s">
        <v>16</v>
      </c>
      <c r="F9" s="501" t="s">
        <v>17</v>
      </c>
      <c r="G9" s="502"/>
      <c r="H9" s="503"/>
      <c r="I9" s="501" t="s">
        <v>18</v>
      </c>
      <c r="J9" s="502"/>
      <c r="K9" s="503"/>
      <c r="L9" s="23"/>
      <c r="M9" s="24"/>
      <c r="N9" s="24"/>
      <c r="O9" s="24"/>
    </row>
    <row r="10" spans="1:15" ht="59.25" customHeight="1">
      <c r="A10" s="505"/>
      <c r="B10" s="507" t="s">
        <v>2000</v>
      </c>
      <c r="C10" s="50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3021</v>
      </c>
    </row>
    <row r="11" spans="1:15" ht="15">
      <c r="A11" s="130">
        <v>1</v>
      </c>
      <c r="B11" s="114" t="s">
        <v>2019</v>
      </c>
      <c r="C11" s="130" t="s">
        <v>29</v>
      </c>
      <c r="D11" s="133">
        <v>25305.5</v>
      </c>
      <c r="E11" s="133">
        <v>25084.25</v>
      </c>
      <c r="F11" s="134">
        <v>24807.25</v>
      </c>
      <c r="G11" s="134">
        <v>24309</v>
      </c>
      <c r="H11" s="134">
        <v>24032</v>
      </c>
      <c r="I11" s="134">
        <v>25582.5</v>
      </c>
      <c r="J11" s="134">
        <v>25859.5</v>
      </c>
      <c r="K11" s="134">
        <v>26357.75</v>
      </c>
      <c r="L11" s="132">
        <v>25361.25</v>
      </c>
      <c r="M11" s="132">
        <v>24586</v>
      </c>
      <c r="N11" s="151">
        <v>1800400</v>
      </c>
      <c r="O11" s="351">
        <v>0.28266507081587872</v>
      </c>
    </row>
    <row r="12" spans="1:15" ht="15">
      <c r="A12" s="130">
        <v>2</v>
      </c>
      <c r="B12" s="114" t="s">
        <v>2019</v>
      </c>
      <c r="C12" s="130" t="s">
        <v>28</v>
      </c>
      <c r="D12" s="135">
        <v>10465.75</v>
      </c>
      <c r="E12" s="135">
        <v>10426.6</v>
      </c>
      <c r="F12" s="136">
        <v>10363.300000000001</v>
      </c>
      <c r="G12" s="136">
        <v>10260.85</v>
      </c>
      <c r="H12" s="136">
        <v>10197.550000000001</v>
      </c>
      <c r="I12" s="136">
        <v>10529.050000000001</v>
      </c>
      <c r="J12" s="136">
        <v>10592.35</v>
      </c>
      <c r="K12" s="136">
        <v>10694.800000000001</v>
      </c>
      <c r="L12" s="131">
        <v>10489.9</v>
      </c>
      <c r="M12" s="131">
        <v>10324.15</v>
      </c>
      <c r="N12" s="151">
        <v>21763575</v>
      </c>
      <c r="O12" s="351">
        <v>1.6410037268473114E-2</v>
      </c>
    </row>
    <row r="13" spans="1:15" ht="15">
      <c r="A13" s="130">
        <v>3</v>
      </c>
      <c r="B13" s="114" t="s">
        <v>2019</v>
      </c>
      <c r="C13" s="130" t="s">
        <v>2055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51">
        <v>0</v>
      </c>
    </row>
    <row r="14" spans="1:15" ht="15">
      <c r="A14" s="130">
        <v>4</v>
      </c>
      <c r="B14" s="114" t="s">
        <v>2019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51">
        <v>0</v>
      </c>
    </row>
    <row r="15" spans="1:15" ht="15">
      <c r="A15" s="130">
        <v>5</v>
      </c>
      <c r="B15" s="114" t="s">
        <v>2019</v>
      </c>
      <c r="C15" s="130" t="s">
        <v>248</v>
      </c>
      <c r="D15" s="135">
        <v>15152</v>
      </c>
      <c r="E15" s="135">
        <v>15216.333333333334</v>
      </c>
      <c r="F15" s="136">
        <v>15011.666666666668</v>
      </c>
      <c r="G15" s="136">
        <v>14871.333333333334</v>
      </c>
      <c r="H15" s="136">
        <v>14666.666666666668</v>
      </c>
      <c r="I15" s="136">
        <v>15356.666666666668</v>
      </c>
      <c r="J15" s="136">
        <v>15561.333333333336</v>
      </c>
      <c r="K15" s="136">
        <v>15701.666666666668</v>
      </c>
      <c r="L15" s="131">
        <v>15421</v>
      </c>
      <c r="M15" s="131">
        <v>15076</v>
      </c>
      <c r="N15" s="151">
        <v>36900</v>
      </c>
      <c r="O15" s="351">
        <v>-3.6553524804177548E-2</v>
      </c>
    </row>
    <row r="16" spans="1:15" ht="15">
      <c r="A16" s="130">
        <v>6</v>
      </c>
      <c r="B16" s="114" t="s">
        <v>2019</v>
      </c>
      <c r="C16" s="130" t="s">
        <v>249</v>
      </c>
      <c r="D16" s="135">
        <v>4441.45</v>
      </c>
      <c r="E16" s="135">
        <v>4464.8166666666666</v>
      </c>
      <c r="F16" s="136">
        <v>4276.6333333333332</v>
      </c>
      <c r="G16" s="136">
        <v>4111.8166666666666</v>
      </c>
      <c r="H16" s="136">
        <v>3923.6333333333332</v>
      </c>
      <c r="I16" s="136">
        <v>4629.6333333333332</v>
      </c>
      <c r="J16" s="136">
        <v>4817.8166666666657</v>
      </c>
      <c r="K16" s="136">
        <v>4982.6333333333332</v>
      </c>
      <c r="L16" s="131">
        <v>4653</v>
      </c>
      <c r="M16" s="131">
        <v>4300</v>
      </c>
      <c r="N16" s="151">
        <v>725890</v>
      </c>
      <c r="O16" s="351">
        <v>0</v>
      </c>
    </row>
    <row r="17" spans="1:15" ht="15">
      <c r="A17" s="130">
        <v>7</v>
      </c>
      <c r="B17" s="114" t="s">
        <v>2019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51">
        <v>0</v>
      </c>
    </row>
    <row r="18" spans="1:15" ht="15">
      <c r="A18" s="130">
        <v>8</v>
      </c>
      <c r="B18" s="114" t="s">
        <v>2002</v>
      </c>
      <c r="C18" s="130" t="s">
        <v>30</v>
      </c>
      <c r="D18" s="135">
        <v>1467.05</v>
      </c>
      <c r="E18" s="135">
        <v>1468.2666666666667</v>
      </c>
      <c r="F18" s="136">
        <v>1450.7333333333333</v>
      </c>
      <c r="G18" s="136">
        <v>1434.4166666666667</v>
      </c>
      <c r="H18" s="136">
        <v>1416.8833333333334</v>
      </c>
      <c r="I18" s="136">
        <v>1484.5833333333333</v>
      </c>
      <c r="J18" s="136">
        <v>1502.1166666666666</v>
      </c>
      <c r="K18" s="136">
        <v>1518.4333333333332</v>
      </c>
      <c r="L18" s="131">
        <v>1485.8</v>
      </c>
      <c r="M18" s="131">
        <v>1451.95</v>
      </c>
      <c r="N18" s="151">
        <v>1157200</v>
      </c>
      <c r="O18" s="351">
        <v>-0.11393568147013783</v>
      </c>
    </row>
    <row r="19" spans="1:15" ht="15">
      <c r="A19" s="130">
        <v>9</v>
      </c>
      <c r="B19" s="114" t="s">
        <v>2003</v>
      </c>
      <c r="C19" s="130" t="s">
        <v>31</v>
      </c>
      <c r="D19" s="135">
        <v>145.05000000000001</v>
      </c>
      <c r="E19" s="135">
        <v>143</v>
      </c>
      <c r="F19" s="136">
        <v>137.55000000000001</v>
      </c>
      <c r="G19" s="136">
        <v>130.05000000000001</v>
      </c>
      <c r="H19" s="136">
        <v>124.60000000000002</v>
      </c>
      <c r="I19" s="136">
        <v>150.5</v>
      </c>
      <c r="J19" s="136">
        <v>155.94999999999999</v>
      </c>
      <c r="K19" s="136">
        <v>163.44999999999999</v>
      </c>
      <c r="L19" s="131">
        <v>148.44999999999999</v>
      </c>
      <c r="M19" s="131">
        <v>135.5</v>
      </c>
      <c r="N19" s="151">
        <v>40132000</v>
      </c>
      <c r="O19" s="351">
        <v>2.7986006996501751E-3</v>
      </c>
    </row>
    <row r="20" spans="1:15" ht="15">
      <c r="A20" s="130">
        <v>10</v>
      </c>
      <c r="B20" s="114" t="s">
        <v>2003</v>
      </c>
      <c r="C20" s="130" t="s">
        <v>32</v>
      </c>
      <c r="D20" s="135">
        <v>329.35</v>
      </c>
      <c r="E20" s="135">
        <v>326.84999999999997</v>
      </c>
      <c r="F20" s="136">
        <v>319.49999999999994</v>
      </c>
      <c r="G20" s="136">
        <v>309.64999999999998</v>
      </c>
      <c r="H20" s="136">
        <v>302.29999999999995</v>
      </c>
      <c r="I20" s="136">
        <v>336.69999999999993</v>
      </c>
      <c r="J20" s="136">
        <v>344.04999999999995</v>
      </c>
      <c r="K20" s="136">
        <v>353.89999999999992</v>
      </c>
      <c r="L20" s="131">
        <v>334.2</v>
      </c>
      <c r="M20" s="131">
        <v>317</v>
      </c>
      <c r="N20" s="151">
        <v>13072500</v>
      </c>
      <c r="O20" s="351">
        <v>-1.2837455163299981E-2</v>
      </c>
    </row>
    <row r="21" spans="1:15" ht="15">
      <c r="A21" s="130">
        <v>11</v>
      </c>
      <c r="B21" s="114" t="s">
        <v>2004</v>
      </c>
      <c r="C21" s="130" t="s">
        <v>33</v>
      </c>
      <c r="D21" s="135">
        <v>30.4</v>
      </c>
      <c r="E21" s="135">
        <v>28.783333333333331</v>
      </c>
      <c r="F21" s="136">
        <v>25.466666666666661</v>
      </c>
      <c r="G21" s="136">
        <v>20.533333333333331</v>
      </c>
      <c r="H21" s="136">
        <v>17.216666666666661</v>
      </c>
      <c r="I21" s="136">
        <v>33.716666666666661</v>
      </c>
      <c r="J21" s="136">
        <v>37.033333333333331</v>
      </c>
      <c r="K21" s="136">
        <v>41.966666666666661</v>
      </c>
      <c r="L21" s="131">
        <v>32.1</v>
      </c>
      <c r="M21" s="131">
        <v>23.85</v>
      </c>
      <c r="N21" s="151">
        <v>167600000</v>
      </c>
      <c r="O21" s="351">
        <v>1.3056092843326886E-2</v>
      </c>
    </row>
    <row r="22" spans="1:15" ht="15">
      <c r="A22" s="130">
        <v>12</v>
      </c>
      <c r="B22" s="114" t="s">
        <v>2005</v>
      </c>
      <c r="C22" s="130" t="s">
        <v>235</v>
      </c>
      <c r="D22" s="135">
        <v>1058</v>
      </c>
      <c r="E22" s="135">
        <v>1049.5999999999999</v>
      </c>
      <c r="F22" s="136">
        <v>1027.9999999999998</v>
      </c>
      <c r="G22" s="136">
        <v>997.99999999999989</v>
      </c>
      <c r="H22" s="136">
        <v>976.39999999999975</v>
      </c>
      <c r="I22" s="136">
        <v>1079.5999999999999</v>
      </c>
      <c r="J22" s="136">
        <v>1101.2000000000003</v>
      </c>
      <c r="K22" s="136">
        <v>1131.1999999999998</v>
      </c>
      <c r="L22" s="131">
        <v>1071.2</v>
      </c>
      <c r="M22" s="131">
        <v>1019.6</v>
      </c>
      <c r="N22" s="151">
        <v>563500</v>
      </c>
      <c r="O22" s="351">
        <v>1.1669658886894075E-2</v>
      </c>
    </row>
    <row r="23" spans="1:15" ht="15">
      <c r="A23" s="130">
        <v>13</v>
      </c>
      <c r="B23" s="114" t="s">
        <v>2006</v>
      </c>
      <c r="C23" s="130" t="s">
        <v>34</v>
      </c>
      <c r="D23" s="135">
        <v>36.15</v>
      </c>
      <c r="E23" s="135">
        <v>35.366666666666667</v>
      </c>
      <c r="F23" s="136">
        <v>34.383333333333333</v>
      </c>
      <c r="G23" s="136">
        <v>32.616666666666667</v>
      </c>
      <c r="H23" s="136">
        <v>31.633333333333333</v>
      </c>
      <c r="I23" s="136">
        <v>37.133333333333333</v>
      </c>
      <c r="J23" s="136">
        <v>38.116666666666667</v>
      </c>
      <c r="K23" s="136">
        <v>39.883333333333333</v>
      </c>
      <c r="L23" s="131">
        <v>36.35</v>
      </c>
      <c r="M23" s="131">
        <v>33.6</v>
      </c>
      <c r="N23" s="151">
        <v>17776000</v>
      </c>
      <c r="O23" s="351">
        <v>-5.6074766355140186E-2</v>
      </c>
    </row>
    <row r="24" spans="1:15" ht="15">
      <c r="A24" s="130">
        <v>14</v>
      </c>
      <c r="B24" s="114" t="s">
        <v>2007</v>
      </c>
      <c r="C24" s="130" t="s">
        <v>187</v>
      </c>
      <c r="D24" s="135">
        <v>733.6</v>
      </c>
      <c r="E24" s="135">
        <v>728.26666666666677</v>
      </c>
      <c r="F24" s="136">
        <v>712.53333333333353</v>
      </c>
      <c r="G24" s="136">
        <v>691.46666666666681</v>
      </c>
      <c r="H24" s="136">
        <v>675.73333333333358</v>
      </c>
      <c r="I24" s="136">
        <v>749.33333333333348</v>
      </c>
      <c r="J24" s="136">
        <v>765.06666666666683</v>
      </c>
      <c r="K24" s="136">
        <v>786.13333333333344</v>
      </c>
      <c r="L24" s="131">
        <v>744</v>
      </c>
      <c r="M24" s="131">
        <v>707.2</v>
      </c>
      <c r="N24" s="151">
        <v>1249500</v>
      </c>
      <c r="O24" s="351">
        <v>5.7464454976303314E-2</v>
      </c>
    </row>
    <row r="25" spans="1:15" ht="15">
      <c r="A25" s="130">
        <v>15</v>
      </c>
      <c r="B25" s="114" t="s">
        <v>2002</v>
      </c>
      <c r="C25" s="130" t="s">
        <v>35</v>
      </c>
      <c r="D25" s="135">
        <v>210.35</v>
      </c>
      <c r="E25" s="135">
        <v>208.61666666666667</v>
      </c>
      <c r="F25" s="136">
        <v>205.88333333333335</v>
      </c>
      <c r="G25" s="136">
        <v>201.41666666666669</v>
      </c>
      <c r="H25" s="136">
        <v>198.68333333333337</v>
      </c>
      <c r="I25" s="136">
        <v>213.08333333333334</v>
      </c>
      <c r="J25" s="136">
        <v>215.81666666666669</v>
      </c>
      <c r="K25" s="136">
        <v>220.28333333333333</v>
      </c>
      <c r="L25" s="131">
        <v>211.35</v>
      </c>
      <c r="M25" s="131">
        <v>204.15</v>
      </c>
      <c r="N25" s="151">
        <v>12212500</v>
      </c>
      <c r="O25" s="351">
        <v>-4.0652003142183819E-2</v>
      </c>
    </row>
    <row r="26" spans="1:15" ht="15">
      <c r="A26" s="130">
        <v>17</v>
      </c>
      <c r="B26" s="114" t="s">
        <v>2003</v>
      </c>
      <c r="C26" s="130" t="s">
        <v>37</v>
      </c>
      <c r="D26" s="135">
        <v>1121.9000000000001</v>
      </c>
      <c r="E26" s="135">
        <v>1111.4833333333333</v>
      </c>
      <c r="F26" s="136">
        <v>1098.4166666666667</v>
      </c>
      <c r="G26" s="136">
        <v>1074.9333333333334</v>
      </c>
      <c r="H26" s="136">
        <v>1061.8666666666668</v>
      </c>
      <c r="I26" s="136">
        <v>1134.9666666666667</v>
      </c>
      <c r="J26" s="136">
        <v>1148.0333333333333</v>
      </c>
      <c r="K26" s="136">
        <v>1171.5166666666667</v>
      </c>
      <c r="L26" s="131">
        <v>1124.55</v>
      </c>
      <c r="M26" s="131">
        <v>1088</v>
      </c>
      <c r="N26" s="151">
        <v>1025000</v>
      </c>
      <c r="O26" s="351">
        <v>-2.3344449737970462E-2</v>
      </c>
    </row>
    <row r="27" spans="1:15" ht="15">
      <c r="A27" s="130">
        <v>18</v>
      </c>
      <c r="B27" s="114" t="s">
        <v>2007</v>
      </c>
      <c r="C27" s="130" t="s">
        <v>38</v>
      </c>
      <c r="D27" s="135">
        <v>214.5</v>
      </c>
      <c r="E27" s="135">
        <v>211.45000000000002</v>
      </c>
      <c r="F27" s="136">
        <v>206.90000000000003</v>
      </c>
      <c r="G27" s="136">
        <v>199.3</v>
      </c>
      <c r="H27" s="136">
        <v>194.75000000000003</v>
      </c>
      <c r="I27" s="136">
        <v>219.05000000000004</v>
      </c>
      <c r="J27" s="136">
        <v>223.60000000000005</v>
      </c>
      <c r="K27" s="136">
        <v>231.20000000000005</v>
      </c>
      <c r="L27" s="131">
        <v>216</v>
      </c>
      <c r="M27" s="131">
        <v>203.85</v>
      </c>
      <c r="N27" s="151">
        <v>11241000</v>
      </c>
      <c r="O27" s="351">
        <v>-2.5487646293888166E-2</v>
      </c>
    </row>
    <row r="28" spans="1:15" ht="15">
      <c r="A28" s="130">
        <v>19</v>
      </c>
      <c r="B28" s="114" t="s">
        <v>2001</v>
      </c>
      <c r="C28" s="130" t="s">
        <v>39</v>
      </c>
      <c r="D28" s="135">
        <v>329.35</v>
      </c>
      <c r="E28" s="135">
        <v>321.16666666666669</v>
      </c>
      <c r="F28" s="136">
        <v>310.58333333333337</v>
      </c>
      <c r="G28" s="136">
        <v>291.81666666666666</v>
      </c>
      <c r="H28" s="136">
        <v>281.23333333333335</v>
      </c>
      <c r="I28" s="136">
        <v>339.93333333333339</v>
      </c>
      <c r="J28" s="136">
        <v>350.51666666666677</v>
      </c>
      <c r="K28" s="136">
        <v>369.28333333333342</v>
      </c>
      <c r="L28" s="131">
        <v>331.75</v>
      </c>
      <c r="M28" s="131">
        <v>302.39999999999998</v>
      </c>
      <c r="N28" s="151">
        <v>7124000</v>
      </c>
      <c r="O28" s="351">
        <v>-1.0830324909747292E-2</v>
      </c>
    </row>
    <row r="29" spans="1:15" ht="15">
      <c r="A29" s="130">
        <v>20</v>
      </c>
      <c r="B29" s="114" t="s">
        <v>2007</v>
      </c>
      <c r="C29" s="130" t="s">
        <v>40</v>
      </c>
      <c r="D29" s="135">
        <v>114.6</v>
      </c>
      <c r="E29" s="135">
        <v>113.8</v>
      </c>
      <c r="F29" s="136">
        <v>111.8</v>
      </c>
      <c r="G29" s="136">
        <v>109</v>
      </c>
      <c r="H29" s="136">
        <v>107</v>
      </c>
      <c r="I29" s="136">
        <v>116.6</v>
      </c>
      <c r="J29" s="136">
        <v>118.6</v>
      </c>
      <c r="K29" s="136">
        <v>121.39999999999999</v>
      </c>
      <c r="L29" s="131">
        <v>115.8</v>
      </c>
      <c r="M29" s="131">
        <v>111</v>
      </c>
      <c r="N29" s="151">
        <v>60440000</v>
      </c>
      <c r="O29" s="351">
        <v>1.0972835541281948E-2</v>
      </c>
    </row>
    <row r="30" spans="1:15" ht="15">
      <c r="A30" s="130">
        <v>21</v>
      </c>
      <c r="B30" s="114" t="s">
        <v>2008</v>
      </c>
      <c r="C30" s="130" t="s">
        <v>41</v>
      </c>
      <c r="D30" s="135">
        <v>1224.5999999999999</v>
      </c>
      <c r="E30" s="135">
        <v>1214.9833333333333</v>
      </c>
      <c r="F30" s="136">
        <v>1190.0666666666666</v>
      </c>
      <c r="G30" s="136">
        <v>1155.5333333333333</v>
      </c>
      <c r="H30" s="136">
        <v>1130.6166666666666</v>
      </c>
      <c r="I30" s="136">
        <v>1249.5166666666667</v>
      </c>
      <c r="J30" s="136">
        <v>1274.4333333333332</v>
      </c>
      <c r="K30" s="136">
        <v>1308.9666666666667</v>
      </c>
      <c r="L30" s="131">
        <v>1239.9000000000001</v>
      </c>
      <c r="M30" s="131">
        <v>1180.45</v>
      </c>
      <c r="N30" s="151">
        <v>4999200</v>
      </c>
      <c r="O30" s="351">
        <v>-1.0451306413301662E-2</v>
      </c>
    </row>
    <row r="31" spans="1:15" ht="15">
      <c r="A31" s="130">
        <v>22</v>
      </c>
      <c r="B31" s="114" t="s">
        <v>2005</v>
      </c>
      <c r="C31" s="130" t="s">
        <v>42</v>
      </c>
      <c r="D31" s="135">
        <v>780.95</v>
      </c>
      <c r="E31" s="135">
        <v>776.1</v>
      </c>
      <c r="F31" s="136">
        <v>767.2</v>
      </c>
      <c r="G31" s="136">
        <v>753.45</v>
      </c>
      <c r="H31" s="136">
        <v>744.55000000000007</v>
      </c>
      <c r="I31" s="136">
        <v>789.85</v>
      </c>
      <c r="J31" s="136">
        <v>798.74999999999989</v>
      </c>
      <c r="K31" s="136">
        <v>812.5</v>
      </c>
      <c r="L31" s="131">
        <v>785</v>
      </c>
      <c r="M31" s="131">
        <v>762.35</v>
      </c>
      <c r="N31" s="151">
        <v>20122000</v>
      </c>
      <c r="O31" s="351">
        <v>5.4696434786932529E-4</v>
      </c>
    </row>
    <row r="32" spans="1:15" ht="15">
      <c r="A32" s="130">
        <v>23</v>
      </c>
      <c r="B32" s="114" t="s">
        <v>2006</v>
      </c>
      <c r="C32" s="130" t="s">
        <v>43</v>
      </c>
      <c r="D32" s="135">
        <v>590.29999999999995</v>
      </c>
      <c r="E32" s="135">
        <v>579.06666666666661</v>
      </c>
      <c r="F32" s="136">
        <v>566.23333333333323</v>
      </c>
      <c r="G32" s="136">
        <v>542.16666666666663</v>
      </c>
      <c r="H32" s="136">
        <v>529.33333333333326</v>
      </c>
      <c r="I32" s="136">
        <v>603.13333333333321</v>
      </c>
      <c r="J32" s="136">
        <v>615.9666666666667</v>
      </c>
      <c r="K32" s="136">
        <v>640.03333333333319</v>
      </c>
      <c r="L32" s="131">
        <v>591.9</v>
      </c>
      <c r="M32" s="131">
        <v>555</v>
      </c>
      <c r="N32" s="151">
        <v>39813600</v>
      </c>
      <c r="O32" s="351">
        <v>3.9899702241028054E-2</v>
      </c>
    </row>
    <row r="33" spans="1:15" ht="15">
      <c r="A33" s="130">
        <v>24</v>
      </c>
      <c r="B33" s="114" t="s">
        <v>2007</v>
      </c>
      <c r="C33" s="130" t="s">
        <v>44</v>
      </c>
      <c r="D33" s="135">
        <v>2591.15</v>
      </c>
      <c r="E33" s="135">
        <v>2596.0499999999997</v>
      </c>
      <c r="F33" s="136">
        <v>2555.0999999999995</v>
      </c>
      <c r="G33" s="136">
        <v>2519.0499999999997</v>
      </c>
      <c r="H33" s="136">
        <v>2478.0999999999995</v>
      </c>
      <c r="I33" s="136">
        <v>2632.0999999999995</v>
      </c>
      <c r="J33" s="136">
        <v>2673.0499999999993</v>
      </c>
      <c r="K33" s="136">
        <v>2709.0999999999995</v>
      </c>
      <c r="L33" s="131">
        <v>2637</v>
      </c>
      <c r="M33" s="131">
        <v>2560</v>
      </c>
      <c r="N33" s="151">
        <v>2624250</v>
      </c>
      <c r="O33" s="351">
        <v>1.8335273573923165E-2</v>
      </c>
    </row>
    <row r="34" spans="1:15" ht="15">
      <c r="A34" s="130">
        <v>25</v>
      </c>
      <c r="B34" s="114" t="s">
        <v>2003</v>
      </c>
      <c r="C34" s="130" t="s">
        <v>189</v>
      </c>
      <c r="D34" s="135">
        <v>5965.3</v>
      </c>
      <c r="E34" s="135">
        <v>5807.1166666666659</v>
      </c>
      <c r="F34" s="136">
        <v>5608.2333333333318</v>
      </c>
      <c r="G34" s="136">
        <v>5251.1666666666661</v>
      </c>
      <c r="H34" s="136">
        <v>5052.2833333333319</v>
      </c>
      <c r="I34" s="136">
        <v>6164.1833333333316</v>
      </c>
      <c r="J34" s="136">
        <v>6363.0666666666648</v>
      </c>
      <c r="K34" s="136">
        <v>6720.1333333333314</v>
      </c>
      <c r="L34" s="131">
        <v>6006</v>
      </c>
      <c r="M34" s="131">
        <v>5450.05</v>
      </c>
      <c r="N34" s="151">
        <v>697125</v>
      </c>
      <c r="O34" s="351">
        <v>-9.2432872253864928E-2</v>
      </c>
    </row>
    <row r="35" spans="1:15" ht="15">
      <c r="A35" s="130">
        <v>26</v>
      </c>
      <c r="B35" s="114" t="s">
        <v>2009</v>
      </c>
      <c r="C35" s="130" t="s">
        <v>188</v>
      </c>
      <c r="D35" s="135">
        <v>2275.75</v>
      </c>
      <c r="E35" s="135">
        <v>2226.8666666666668</v>
      </c>
      <c r="F35" s="136">
        <v>2149.1333333333337</v>
      </c>
      <c r="G35" s="136">
        <v>2022.5166666666669</v>
      </c>
      <c r="H35" s="136">
        <v>1944.7833333333338</v>
      </c>
      <c r="I35" s="136">
        <v>2353.4833333333336</v>
      </c>
      <c r="J35" s="136">
        <v>2431.2166666666672</v>
      </c>
      <c r="K35" s="136">
        <v>2557.8333333333335</v>
      </c>
      <c r="L35" s="131">
        <v>2304.6</v>
      </c>
      <c r="M35" s="131">
        <v>2100.25</v>
      </c>
      <c r="N35" s="151">
        <v>7882000</v>
      </c>
      <c r="O35" s="351">
        <v>-6.9921259842519682E-3</v>
      </c>
    </row>
    <row r="36" spans="1:15" ht="15">
      <c r="A36" s="130">
        <v>27</v>
      </c>
      <c r="B36" s="114" t="s">
        <v>2003</v>
      </c>
      <c r="C36" s="130" t="s">
        <v>529</v>
      </c>
      <c r="D36" s="135">
        <v>1043.4000000000001</v>
      </c>
      <c r="E36" s="135">
        <v>1035.8166666666668</v>
      </c>
      <c r="F36" s="136">
        <v>996.93333333333362</v>
      </c>
      <c r="G36" s="136">
        <v>950.46666666666681</v>
      </c>
      <c r="H36" s="136">
        <v>911.5833333333336</v>
      </c>
      <c r="I36" s="136">
        <v>1082.2833333333338</v>
      </c>
      <c r="J36" s="136">
        <v>1121.166666666667</v>
      </c>
      <c r="K36" s="136">
        <v>1167.6333333333337</v>
      </c>
      <c r="L36" s="131">
        <v>1074.7</v>
      </c>
      <c r="M36" s="131">
        <v>989.35</v>
      </c>
      <c r="N36" s="151">
        <v>1984800</v>
      </c>
      <c r="O36" s="351">
        <v>-0.1007611453425154</v>
      </c>
    </row>
    <row r="37" spans="1:15" ht="15">
      <c r="A37" s="130">
        <v>29</v>
      </c>
      <c r="B37" s="114" t="s">
        <v>2006</v>
      </c>
      <c r="C37" s="130" t="s">
        <v>45</v>
      </c>
      <c r="D37" s="135">
        <v>96.05</v>
      </c>
      <c r="E37" s="135">
        <v>95.466666666666654</v>
      </c>
      <c r="F37" s="136">
        <v>93.633333333333312</v>
      </c>
      <c r="G37" s="136">
        <v>91.216666666666654</v>
      </c>
      <c r="H37" s="136">
        <v>89.383333333333312</v>
      </c>
      <c r="I37" s="136">
        <v>97.883333333333312</v>
      </c>
      <c r="J37" s="136">
        <v>99.716666666666654</v>
      </c>
      <c r="K37" s="136">
        <v>102.13333333333331</v>
      </c>
      <c r="L37" s="131">
        <v>97.3</v>
      </c>
      <c r="M37" s="131">
        <v>93.05</v>
      </c>
      <c r="N37" s="151">
        <v>86516000</v>
      </c>
      <c r="O37" s="351">
        <v>7.3985798699041663E-2</v>
      </c>
    </row>
    <row r="38" spans="1:15" ht="15">
      <c r="A38" s="130">
        <v>30</v>
      </c>
      <c r="B38" s="114" t="s">
        <v>2006</v>
      </c>
      <c r="C38" s="130" t="s">
        <v>46</v>
      </c>
      <c r="D38" s="135">
        <v>79.650000000000006</v>
      </c>
      <c r="E38" s="135">
        <v>78.516666666666666</v>
      </c>
      <c r="F38" s="136">
        <v>75.883333333333326</v>
      </c>
      <c r="G38" s="136">
        <v>72.11666666666666</v>
      </c>
      <c r="H38" s="136">
        <v>69.48333333333332</v>
      </c>
      <c r="I38" s="136">
        <v>82.283333333333331</v>
      </c>
      <c r="J38" s="136">
        <v>84.916666666666686</v>
      </c>
      <c r="K38" s="136">
        <v>88.683333333333337</v>
      </c>
      <c r="L38" s="131">
        <v>81.150000000000006</v>
      </c>
      <c r="M38" s="131">
        <v>74.75</v>
      </c>
      <c r="N38" s="151">
        <v>18954000</v>
      </c>
      <c r="O38" s="351">
        <v>1.5852885225110971E-3</v>
      </c>
    </row>
    <row r="39" spans="1:15" ht="15">
      <c r="A39" s="130">
        <v>31</v>
      </c>
      <c r="B39" s="114" t="s">
        <v>2008</v>
      </c>
      <c r="C39" s="130" t="s">
        <v>47</v>
      </c>
      <c r="D39" s="135">
        <v>912.95</v>
      </c>
      <c r="E39" s="135">
        <v>902.68333333333339</v>
      </c>
      <c r="F39" s="136">
        <v>882.21666666666681</v>
      </c>
      <c r="G39" s="136">
        <v>851.48333333333346</v>
      </c>
      <c r="H39" s="136">
        <v>831.01666666666688</v>
      </c>
      <c r="I39" s="136">
        <v>933.41666666666674</v>
      </c>
      <c r="J39" s="136">
        <v>953.88333333333344</v>
      </c>
      <c r="K39" s="136">
        <v>984.61666666666667</v>
      </c>
      <c r="L39" s="131">
        <v>923.15</v>
      </c>
      <c r="M39" s="131">
        <v>871.95</v>
      </c>
      <c r="N39" s="151">
        <v>1771000</v>
      </c>
      <c r="O39" s="351">
        <v>2.2871664548919948E-2</v>
      </c>
    </row>
    <row r="40" spans="1:15" ht="15">
      <c r="A40" s="130">
        <v>32</v>
      </c>
      <c r="B40" s="114" t="s">
        <v>2011</v>
      </c>
      <c r="C40" s="130" t="s">
        <v>190</v>
      </c>
      <c r="D40" s="135">
        <v>81.75</v>
      </c>
      <c r="E40" s="135">
        <v>80.149999999999991</v>
      </c>
      <c r="F40" s="136">
        <v>78.149999999999977</v>
      </c>
      <c r="G40" s="136">
        <v>74.549999999999983</v>
      </c>
      <c r="H40" s="136">
        <v>72.549999999999969</v>
      </c>
      <c r="I40" s="136">
        <v>83.749999999999986</v>
      </c>
      <c r="J40" s="136">
        <v>85.750000000000014</v>
      </c>
      <c r="K40" s="136">
        <v>89.35</v>
      </c>
      <c r="L40" s="131">
        <v>82.15</v>
      </c>
      <c r="M40" s="131">
        <v>76.55</v>
      </c>
      <c r="N40" s="151">
        <v>31427550</v>
      </c>
      <c r="O40" s="351">
        <v>-3.8758516275548827E-2</v>
      </c>
    </row>
    <row r="41" spans="1:15" ht="15">
      <c r="A41" s="130">
        <v>33</v>
      </c>
      <c r="B41" s="114" t="s">
        <v>2015</v>
      </c>
      <c r="C41" s="130" t="s">
        <v>241</v>
      </c>
      <c r="D41" s="135">
        <v>587.75</v>
      </c>
      <c r="E41" s="135">
        <v>575.51666666666677</v>
      </c>
      <c r="F41" s="136">
        <v>558.08333333333348</v>
      </c>
      <c r="G41" s="136">
        <v>528.41666666666674</v>
      </c>
      <c r="H41" s="136">
        <v>510.98333333333346</v>
      </c>
      <c r="I41" s="136">
        <v>605.18333333333351</v>
      </c>
      <c r="J41" s="136">
        <v>622.61666666666667</v>
      </c>
      <c r="K41" s="136">
        <v>652.28333333333353</v>
      </c>
      <c r="L41" s="131">
        <v>592.95000000000005</v>
      </c>
      <c r="M41" s="131">
        <v>545.85</v>
      </c>
      <c r="N41" s="151">
        <v>1574000</v>
      </c>
      <c r="O41" s="351">
        <v>2.174618630314833E-2</v>
      </c>
    </row>
    <row r="42" spans="1:15" ht="15">
      <c r="A42" s="130">
        <v>34</v>
      </c>
      <c r="B42" s="114" t="s">
        <v>2003</v>
      </c>
      <c r="C42" s="130" t="s">
        <v>561</v>
      </c>
      <c r="D42" s="135">
        <v>275.39999999999998</v>
      </c>
      <c r="E42" s="135">
        <v>273.41666666666669</v>
      </c>
      <c r="F42" s="136">
        <v>267.98333333333335</v>
      </c>
      <c r="G42" s="136">
        <v>260.56666666666666</v>
      </c>
      <c r="H42" s="136">
        <v>255.13333333333333</v>
      </c>
      <c r="I42" s="136">
        <v>280.83333333333337</v>
      </c>
      <c r="J42" s="136">
        <v>286.26666666666665</v>
      </c>
      <c r="K42" s="136">
        <v>293.68333333333339</v>
      </c>
      <c r="L42" s="131">
        <v>278.85000000000002</v>
      </c>
      <c r="M42" s="131">
        <v>266</v>
      </c>
      <c r="N42" s="151">
        <v>2006400</v>
      </c>
      <c r="O42" s="351">
        <v>-4.5026178010471207E-2</v>
      </c>
    </row>
    <row r="43" spans="1:15" ht="15">
      <c r="A43" s="130">
        <v>35</v>
      </c>
      <c r="B43" s="114" t="s">
        <v>2009</v>
      </c>
      <c r="C43" s="130" t="s">
        <v>1894</v>
      </c>
      <c r="D43" s="135">
        <v>1020.75</v>
      </c>
      <c r="E43" s="135">
        <v>1017.7666666666668</v>
      </c>
      <c r="F43" s="136">
        <v>999.28333333333353</v>
      </c>
      <c r="G43" s="136">
        <v>977.81666666666672</v>
      </c>
      <c r="H43" s="136">
        <v>959.33333333333348</v>
      </c>
      <c r="I43" s="136">
        <v>1039.2333333333336</v>
      </c>
      <c r="J43" s="136">
        <v>1057.7166666666669</v>
      </c>
      <c r="K43" s="136">
        <v>1079.1833333333336</v>
      </c>
      <c r="L43" s="131">
        <v>1036.25</v>
      </c>
      <c r="M43" s="131">
        <v>996.3</v>
      </c>
      <c r="N43" s="151">
        <v>5035500</v>
      </c>
      <c r="O43" s="351">
        <v>-1.794246708922477E-2</v>
      </c>
    </row>
    <row r="44" spans="1:15" ht="15">
      <c r="A44" s="130">
        <v>36</v>
      </c>
      <c r="B44" s="114" t="s">
        <v>2007</v>
      </c>
      <c r="C44" s="130" t="s">
        <v>48</v>
      </c>
      <c r="D44" s="135">
        <v>591.70000000000005</v>
      </c>
      <c r="E44" s="135">
        <v>582.61666666666667</v>
      </c>
      <c r="F44" s="136">
        <v>571.38333333333333</v>
      </c>
      <c r="G44" s="136">
        <v>551.06666666666661</v>
      </c>
      <c r="H44" s="136">
        <v>539.83333333333326</v>
      </c>
      <c r="I44" s="136">
        <v>602.93333333333339</v>
      </c>
      <c r="J44" s="136">
        <v>614.16666666666674</v>
      </c>
      <c r="K44" s="136">
        <v>634.48333333333346</v>
      </c>
      <c r="L44" s="131">
        <v>593.85</v>
      </c>
      <c r="M44" s="131">
        <v>562.29999999999995</v>
      </c>
      <c r="N44" s="151">
        <v>7478400</v>
      </c>
      <c r="O44" s="351">
        <v>5.4856405292029687E-3</v>
      </c>
    </row>
    <row r="45" spans="1:15" ht="15">
      <c r="A45" s="130">
        <v>37</v>
      </c>
      <c r="B45" s="114" t="s">
        <v>2010</v>
      </c>
      <c r="C45" s="130" t="s">
        <v>49</v>
      </c>
      <c r="D45" s="135">
        <v>296.45</v>
      </c>
      <c r="E45" s="135">
        <v>295.33333333333331</v>
      </c>
      <c r="F45" s="136">
        <v>285.66666666666663</v>
      </c>
      <c r="G45" s="136">
        <v>274.88333333333333</v>
      </c>
      <c r="H45" s="136">
        <v>265.21666666666664</v>
      </c>
      <c r="I45" s="136">
        <v>306.11666666666662</v>
      </c>
      <c r="J45" s="136">
        <v>315.78333333333325</v>
      </c>
      <c r="K45" s="136">
        <v>326.56666666666661</v>
      </c>
      <c r="L45" s="131">
        <v>305</v>
      </c>
      <c r="M45" s="131">
        <v>284.55</v>
      </c>
      <c r="N45" s="151">
        <v>52445000</v>
      </c>
      <c r="O45" s="351">
        <v>1.5838519542954985E-2</v>
      </c>
    </row>
    <row r="46" spans="1:15" ht="15">
      <c r="A46" s="130">
        <v>38</v>
      </c>
      <c r="B46" s="114" t="s">
        <v>2011</v>
      </c>
      <c r="C46" s="130" t="s">
        <v>50</v>
      </c>
      <c r="D46" s="135">
        <v>74.25</v>
      </c>
      <c r="E46" s="135">
        <v>73.166666666666671</v>
      </c>
      <c r="F46" s="136">
        <v>71.63333333333334</v>
      </c>
      <c r="G46" s="136">
        <v>69.016666666666666</v>
      </c>
      <c r="H46" s="136">
        <v>67.483333333333334</v>
      </c>
      <c r="I46" s="136">
        <v>75.783333333333346</v>
      </c>
      <c r="J46" s="136">
        <v>77.316666666666677</v>
      </c>
      <c r="K46" s="136">
        <v>79.933333333333351</v>
      </c>
      <c r="L46" s="131">
        <v>74.7</v>
      </c>
      <c r="M46" s="131">
        <v>70.55</v>
      </c>
      <c r="N46" s="151">
        <v>37485000</v>
      </c>
      <c r="O46" s="351">
        <v>-2.3064894448788117E-2</v>
      </c>
    </row>
    <row r="47" spans="1:15" ht="15">
      <c r="A47" s="130">
        <v>39</v>
      </c>
      <c r="B47" s="114" t="s">
        <v>2005</v>
      </c>
      <c r="C47" s="130" t="s">
        <v>51</v>
      </c>
      <c r="D47" s="135">
        <v>617.20000000000005</v>
      </c>
      <c r="E47" s="135">
        <v>609.66666666666663</v>
      </c>
      <c r="F47" s="136">
        <v>600.08333333333326</v>
      </c>
      <c r="G47" s="136">
        <v>582.96666666666658</v>
      </c>
      <c r="H47" s="136">
        <v>573.38333333333321</v>
      </c>
      <c r="I47" s="136">
        <v>626.7833333333333</v>
      </c>
      <c r="J47" s="136">
        <v>636.36666666666656</v>
      </c>
      <c r="K47" s="136">
        <v>653.48333333333335</v>
      </c>
      <c r="L47" s="131">
        <v>619.25</v>
      </c>
      <c r="M47" s="131">
        <v>592.54999999999995</v>
      </c>
      <c r="N47" s="151">
        <v>7257600</v>
      </c>
      <c r="O47" s="351">
        <v>-4.0342734737593713E-2</v>
      </c>
    </row>
    <row r="48" spans="1:15" ht="15">
      <c r="A48" s="130">
        <v>40</v>
      </c>
      <c r="B48" s="114" t="s">
        <v>2007</v>
      </c>
      <c r="C48" s="130" t="s">
        <v>52</v>
      </c>
      <c r="D48" s="135">
        <v>18671.5</v>
      </c>
      <c r="E48" s="135">
        <v>18618.533333333336</v>
      </c>
      <c r="F48" s="136">
        <v>18377.916666666672</v>
      </c>
      <c r="G48" s="136">
        <v>18084.333333333336</v>
      </c>
      <c r="H48" s="136">
        <v>17843.716666666671</v>
      </c>
      <c r="I48" s="136">
        <v>18912.116666666672</v>
      </c>
      <c r="J48" s="136">
        <v>19152.733333333334</v>
      </c>
      <c r="K48" s="136">
        <v>19446.316666666673</v>
      </c>
      <c r="L48" s="131">
        <v>18859.150000000001</v>
      </c>
      <c r="M48" s="131">
        <v>18324.95</v>
      </c>
      <c r="N48" s="151">
        <v>120900</v>
      </c>
      <c r="O48" s="351">
        <v>1.6649848637739658E-2</v>
      </c>
    </row>
    <row r="49" spans="1:15" ht="15">
      <c r="A49" s="130">
        <v>41</v>
      </c>
      <c r="B49" s="114" t="s">
        <v>2012</v>
      </c>
      <c r="C49" s="130" t="s">
        <v>53</v>
      </c>
      <c r="D49" s="135">
        <v>265.25</v>
      </c>
      <c r="E49" s="135">
        <v>265.23333333333335</v>
      </c>
      <c r="F49" s="136">
        <v>256.06666666666672</v>
      </c>
      <c r="G49" s="136">
        <v>246.88333333333338</v>
      </c>
      <c r="H49" s="136">
        <v>237.71666666666675</v>
      </c>
      <c r="I49" s="136">
        <v>274.41666666666669</v>
      </c>
      <c r="J49" s="136">
        <v>283.58333333333331</v>
      </c>
      <c r="K49" s="136">
        <v>292.76666666666665</v>
      </c>
      <c r="L49" s="131">
        <v>274.39999999999998</v>
      </c>
      <c r="M49" s="131">
        <v>256.05</v>
      </c>
      <c r="N49" s="151">
        <v>16088400</v>
      </c>
      <c r="O49" s="351">
        <v>5.0787679285210441E-2</v>
      </c>
    </row>
    <row r="50" spans="1:15" ht="15">
      <c r="A50" s="130">
        <v>42</v>
      </c>
      <c r="B50" s="114" t="s">
        <v>2008</v>
      </c>
      <c r="C50" s="130" t="s">
        <v>193</v>
      </c>
      <c r="D50" s="135">
        <v>5728.65</v>
      </c>
      <c r="E50" s="135">
        <v>5658.3833333333341</v>
      </c>
      <c r="F50" s="136">
        <v>5541.8666666666686</v>
      </c>
      <c r="G50" s="136">
        <v>5355.0833333333348</v>
      </c>
      <c r="H50" s="136">
        <v>5238.5666666666693</v>
      </c>
      <c r="I50" s="136">
        <v>5845.1666666666679</v>
      </c>
      <c r="J50" s="136">
        <v>5961.6833333333325</v>
      </c>
      <c r="K50" s="136">
        <v>6148.4666666666672</v>
      </c>
      <c r="L50" s="131">
        <v>5774.9</v>
      </c>
      <c r="M50" s="131">
        <v>5471.6</v>
      </c>
      <c r="N50" s="151">
        <v>1353600</v>
      </c>
      <c r="O50" s="351">
        <v>-7.624633431085044E-3</v>
      </c>
    </row>
    <row r="51" spans="1:15" ht="15">
      <c r="A51" s="130">
        <v>43</v>
      </c>
      <c r="B51" s="114" t="s">
        <v>2005</v>
      </c>
      <c r="C51" s="130" t="s">
        <v>195</v>
      </c>
      <c r="D51" s="135">
        <v>385.55</v>
      </c>
      <c r="E51" s="135">
        <v>383.76666666666665</v>
      </c>
      <c r="F51" s="136">
        <v>378.7833333333333</v>
      </c>
      <c r="G51" s="136">
        <v>372.01666666666665</v>
      </c>
      <c r="H51" s="136">
        <v>367.0333333333333</v>
      </c>
      <c r="I51" s="136">
        <v>390.5333333333333</v>
      </c>
      <c r="J51" s="136">
        <v>395.51666666666665</v>
      </c>
      <c r="K51" s="136">
        <v>402.2833333333333</v>
      </c>
      <c r="L51" s="131">
        <v>388.75</v>
      </c>
      <c r="M51" s="131">
        <v>377</v>
      </c>
      <c r="N51" s="151">
        <v>9179200</v>
      </c>
      <c r="O51" s="351">
        <v>-1.7400382808421785E-3</v>
      </c>
    </row>
    <row r="52" spans="1:15" ht="15">
      <c r="A52" s="130">
        <v>44</v>
      </c>
      <c r="B52" s="114" t="s">
        <v>2006</v>
      </c>
      <c r="C52" s="130" t="s">
        <v>54</v>
      </c>
      <c r="D52" s="135">
        <v>233.2</v>
      </c>
      <c r="E52" s="135">
        <v>228.15</v>
      </c>
      <c r="F52" s="136">
        <v>221.5</v>
      </c>
      <c r="G52" s="136">
        <v>209.79999999999998</v>
      </c>
      <c r="H52" s="136">
        <v>203.14999999999998</v>
      </c>
      <c r="I52" s="136">
        <v>239.85000000000002</v>
      </c>
      <c r="J52" s="136">
        <v>246.50000000000006</v>
      </c>
      <c r="K52" s="136">
        <v>258.20000000000005</v>
      </c>
      <c r="L52" s="131">
        <v>234.8</v>
      </c>
      <c r="M52" s="131">
        <v>216.45</v>
      </c>
      <c r="N52" s="151">
        <v>8514000</v>
      </c>
      <c r="O52" s="351">
        <v>-4.0135287485907556E-2</v>
      </c>
    </row>
    <row r="53" spans="1:15" ht="15">
      <c r="A53" s="130">
        <v>45</v>
      </c>
      <c r="B53" s="114" t="s">
        <v>2003</v>
      </c>
      <c r="C53" s="130" t="s">
        <v>612</v>
      </c>
      <c r="D53" s="135">
        <v>253</v>
      </c>
      <c r="E53" s="135">
        <v>248.86666666666667</v>
      </c>
      <c r="F53" s="136">
        <v>240.73333333333335</v>
      </c>
      <c r="G53" s="136">
        <v>228.46666666666667</v>
      </c>
      <c r="H53" s="136">
        <v>220.33333333333334</v>
      </c>
      <c r="I53" s="136">
        <v>261.13333333333333</v>
      </c>
      <c r="J53" s="136">
        <v>269.26666666666665</v>
      </c>
      <c r="K53" s="136">
        <v>281.53333333333336</v>
      </c>
      <c r="L53" s="131">
        <v>257</v>
      </c>
      <c r="M53" s="131">
        <v>236.6</v>
      </c>
      <c r="N53" s="151">
        <v>5605000</v>
      </c>
      <c r="O53" s="351">
        <v>3.4371395617070359E-2</v>
      </c>
    </row>
    <row r="54" spans="1:15" ht="15">
      <c r="A54" s="130">
        <v>46</v>
      </c>
      <c r="B54" s="114" t="s">
        <v>2009</v>
      </c>
      <c r="C54" s="130" t="s">
        <v>613</v>
      </c>
      <c r="D54" s="135">
        <v>487.05</v>
      </c>
      <c r="E54" s="135">
        <v>478.16666666666669</v>
      </c>
      <c r="F54" s="136">
        <v>465.48333333333335</v>
      </c>
      <c r="G54" s="136">
        <v>443.91666666666669</v>
      </c>
      <c r="H54" s="136">
        <v>431.23333333333335</v>
      </c>
      <c r="I54" s="136">
        <v>499.73333333333335</v>
      </c>
      <c r="J54" s="136">
        <v>512.41666666666663</v>
      </c>
      <c r="K54" s="136">
        <v>533.98333333333335</v>
      </c>
      <c r="L54" s="131">
        <v>490.85</v>
      </c>
      <c r="M54" s="131">
        <v>456.6</v>
      </c>
      <c r="N54" s="151">
        <v>6149600</v>
      </c>
      <c r="O54" s="351">
        <v>-3.0520872745617354E-2</v>
      </c>
    </row>
    <row r="55" spans="1:15" ht="15">
      <c r="A55" s="130">
        <v>47</v>
      </c>
      <c r="B55" s="114" t="s">
        <v>2012</v>
      </c>
      <c r="C55" s="130" t="s">
        <v>233</v>
      </c>
      <c r="D55" s="135">
        <v>139</v>
      </c>
      <c r="E55" s="135">
        <v>138</v>
      </c>
      <c r="F55" s="136">
        <v>136.30000000000001</v>
      </c>
      <c r="G55" s="136">
        <v>133.60000000000002</v>
      </c>
      <c r="H55" s="136">
        <v>131.90000000000003</v>
      </c>
      <c r="I55" s="136">
        <v>140.69999999999999</v>
      </c>
      <c r="J55" s="136">
        <v>142.39999999999998</v>
      </c>
      <c r="K55" s="136">
        <v>145.09999999999997</v>
      </c>
      <c r="L55" s="131">
        <v>139.69999999999999</v>
      </c>
      <c r="M55" s="131">
        <v>135.30000000000001</v>
      </c>
      <c r="N55" s="151">
        <v>9679600</v>
      </c>
      <c r="O55" s="351">
        <v>5.5264688772542177E-3</v>
      </c>
    </row>
    <row r="56" spans="1:15" ht="15">
      <c r="A56" s="130">
        <v>48</v>
      </c>
      <c r="B56" s="114" t="s">
        <v>2007</v>
      </c>
      <c r="C56" s="130" t="s">
        <v>232</v>
      </c>
      <c r="D56" s="135">
        <v>1093.8499999999999</v>
      </c>
      <c r="E56" s="135">
        <v>1089.2166666666665</v>
      </c>
      <c r="F56" s="136">
        <v>1066.583333333333</v>
      </c>
      <c r="G56" s="136">
        <v>1039.3166666666666</v>
      </c>
      <c r="H56" s="136">
        <v>1016.6833333333332</v>
      </c>
      <c r="I56" s="136">
        <v>1116.4833333333329</v>
      </c>
      <c r="J56" s="136">
        <v>1139.1166666666666</v>
      </c>
      <c r="K56" s="136">
        <v>1166.3833333333328</v>
      </c>
      <c r="L56" s="131">
        <v>1111.8499999999999</v>
      </c>
      <c r="M56" s="131">
        <v>1061.95</v>
      </c>
      <c r="N56" s="151">
        <v>1074150</v>
      </c>
      <c r="O56" s="351">
        <v>1.6898608349900597E-2</v>
      </c>
    </row>
    <row r="57" spans="1:15" ht="15">
      <c r="A57" s="130">
        <v>49</v>
      </c>
      <c r="B57" s="114" t="s">
        <v>2001</v>
      </c>
      <c r="C57" s="130" t="s">
        <v>55</v>
      </c>
      <c r="D57" s="135">
        <v>769.5</v>
      </c>
      <c r="E57" s="135">
        <v>763.43333333333339</v>
      </c>
      <c r="F57" s="136">
        <v>748.86666666666679</v>
      </c>
      <c r="G57" s="136">
        <v>728.23333333333335</v>
      </c>
      <c r="H57" s="136">
        <v>713.66666666666674</v>
      </c>
      <c r="I57" s="136">
        <v>784.06666666666683</v>
      </c>
      <c r="J57" s="136">
        <v>798.63333333333344</v>
      </c>
      <c r="K57" s="136">
        <v>819.26666666666688</v>
      </c>
      <c r="L57" s="131">
        <v>778</v>
      </c>
      <c r="M57" s="131">
        <v>742.8</v>
      </c>
      <c r="N57" s="151">
        <v>6542800</v>
      </c>
      <c r="O57" s="351">
        <v>6.3446408933254374E-3</v>
      </c>
    </row>
    <row r="58" spans="1:15" ht="15">
      <c r="A58" s="130">
        <v>50</v>
      </c>
      <c r="B58" s="114" t="s">
        <v>2004</v>
      </c>
      <c r="C58" s="130" t="s">
        <v>56</v>
      </c>
      <c r="D58" s="135">
        <v>891.2</v>
      </c>
      <c r="E58" s="135">
        <v>876.16666666666663</v>
      </c>
      <c r="F58" s="136">
        <v>855.0333333333333</v>
      </c>
      <c r="G58" s="136">
        <v>818.86666666666667</v>
      </c>
      <c r="H58" s="136">
        <v>797.73333333333335</v>
      </c>
      <c r="I58" s="136">
        <v>912.33333333333326</v>
      </c>
      <c r="J58" s="136">
        <v>933.4666666666667</v>
      </c>
      <c r="K58" s="136">
        <v>969.63333333333321</v>
      </c>
      <c r="L58" s="131">
        <v>897.3</v>
      </c>
      <c r="M58" s="131">
        <v>840</v>
      </c>
      <c r="N58" s="151">
        <v>6070900</v>
      </c>
      <c r="O58" s="351">
        <v>1.1083631034166895E-2</v>
      </c>
    </row>
    <row r="59" spans="1:15" ht="15">
      <c r="A59" s="130">
        <v>51</v>
      </c>
      <c r="B59" s="114" t="s">
        <v>2004</v>
      </c>
      <c r="C59" s="130" t="s">
        <v>2079</v>
      </c>
      <c r="D59" s="135">
        <v>40.950000000000003</v>
      </c>
      <c r="E59" s="135">
        <v>40.583333333333336</v>
      </c>
      <c r="F59" s="136">
        <v>39.666666666666671</v>
      </c>
      <c r="G59" s="136">
        <v>38.383333333333333</v>
      </c>
      <c r="H59" s="136">
        <v>37.466666666666669</v>
      </c>
      <c r="I59" s="136">
        <v>41.866666666666674</v>
      </c>
      <c r="J59" s="136">
        <v>42.783333333333346</v>
      </c>
      <c r="K59" s="136">
        <v>44.066666666666677</v>
      </c>
      <c r="L59" s="131">
        <v>41.5</v>
      </c>
      <c r="M59" s="131">
        <v>39.299999999999997</v>
      </c>
      <c r="N59" s="151">
        <v>35724000</v>
      </c>
      <c r="O59" s="351">
        <v>3.9455307262569829E-2</v>
      </c>
    </row>
    <row r="60" spans="1:15" ht="15">
      <c r="A60" s="130">
        <v>52</v>
      </c>
      <c r="B60" s="49" t="s">
        <v>2003</v>
      </c>
      <c r="C60" s="130" t="s">
        <v>640</v>
      </c>
      <c r="D60" s="135">
        <v>238.75</v>
      </c>
      <c r="E60" s="135">
        <v>237.21666666666667</v>
      </c>
      <c r="F60" s="136">
        <v>228.68333333333334</v>
      </c>
      <c r="G60" s="136">
        <v>218.61666666666667</v>
      </c>
      <c r="H60" s="136">
        <v>210.08333333333334</v>
      </c>
      <c r="I60" s="136">
        <v>247.28333333333333</v>
      </c>
      <c r="J60" s="136">
        <v>255.81666666666669</v>
      </c>
      <c r="K60" s="136">
        <v>265.88333333333333</v>
      </c>
      <c r="L60" s="131">
        <v>245.75</v>
      </c>
      <c r="M60" s="131">
        <v>227.15</v>
      </c>
      <c r="N60" s="151">
        <v>1099500</v>
      </c>
      <c r="O60" s="351">
        <v>1.2430939226519336E-2</v>
      </c>
    </row>
    <row r="61" spans="1:15" ht="15">
      <c r="A61" s="130">
        <v>53</v>
      </c>
      <c r="B61" s="114" t="s">
        <v>2003</v>
      </c>
      <c r="C61" s="130" t="s">
        <v>642</v>
      </c>
      <c r="D61" s="135">
        <v>1160.05</v>
      </c>
      <c r="E61" s="135">
        <v>1144.0166666666667</v>
      </c>
      <c r="F61" s="136">
        <v>1101.0333333333333</v>
      </c>
      <c r="G61" s="136">
        <v>1042.0166666666667</v>
      </c>
      <c r="H61" s="136">
        <v>999.0333333333333</v>
      </c>
      <c r="I61" s="136">
        <v>1203.0333333333333</v>
      </c>
      <c r="J61" s="136">
        <v>1246.0166666666664</v>
      </c>
      <c r="K61" s="136">
        <v>1305.0333333333333</v>
      </c>
      <c r="L61" s="131">
        <v>1187</v>
      </c>
      <c r="M61" s="131">
        <v>1085</v>
      </c>
      <c r="N61" s="151">
        <v>906500</v>
      </c>
      <c r="O61" s="351">
        <v>-9.304652326163082E-2</v>
      </c>
    </row>
    <row r="62" spans="1:15" ht="15">
      <c r="A62" s="130">
        <v>54</v>
      </c>
      <c r="B62" s="114" t="s">
        <v>2005</v>
      </c>
      <c r="C62" s="130" t="s">
        <v>57</v>
      </c>
      <c r="D62" s="135">
        <v>637.95000000000005</v>
      </c>
      <c r="E62" s="135">
        <v>640.35</v>
      </c>
      <c r="F62" s="136">
        <v>629.75</v>
      </c>
      <c r="G62" s="136">
        <v>621.54999999999995</v>
      </c>
      <c r="H62" s="136">
        <v>610.94999999999993</v>
      </c>
      <c r="I62" s="136">
        <v>648.55000000000007</v>
      </c>
      <c r="J62" s="136">
        <v>659.1500000000002</v>
      </c>
      <c r="K62" s="136">
        <v>667.35000000000014</v>
      </c>
      <c r="L62" s="131">
        <v>650.95000000000005</v>
      </c>
      <c r="M62" s="131">
        <v>632.15</v>
      </c>
      <c r="N62" s="151">
        <v>10687000</v>
      </c>
      <c r="O62" s="351">
        <v>1.1547562707051585E-2</v>
      </c>
    </row>
    <row r="63" spans="1:15" ht="15">
      <c r="A63" s="130">
        <v>55</v>
      </c>
      <c r="B63" s="114" t="s">
        <v>2003</v>
      </c>
      <c r="C63" s="130" t="s">
        <v>58</v>
      </c>
      <c r="D63" s="135">
        <v>271.95</v>
      </c>
      <c r="E63" s="135">
        <v>272.60000000000002</v>
      </c>
      <c r="F63" s="136">
        <v>268.95000000000005</v>
      </c>
      <c r="G63" s="136">
        <v>265.95000000000005</v>
      </c>
      <c r="H63" s="136">
        <v>262.30000000000007</v>
      </c>
      <c r="I63" s="136">
        <v>275.60000000000002</v>
      </c>
      <c r="J63" s="136">
        <v>279.25</v>
      </c>
      <c r="K63" s="136">
        <v>282.25</v>
      </c>
      <c r="L63" s="131">
        <v>276.25</v>
      </c>
      <c r="M63" s="131">
        <v>269.60000000000002</v>
      </c>
      <c r="N63" s="151">
        <v>19507400</v>
      </c>
      <c r="O63" s="351">
        <v>3.6348761103319305E-2</v>
      </c>
    </row>
    <row r="64" spans="1:15" ht="15">
      <c r="A64" s="130">
        <v>56</v>
      </c>
      <c r="B64" s="114" t="s">
        <v>2008</v>
      </c>
      <c r="C64" s="130" t="s">
        <v>59</v>
      </c>
      <c r="D64" s="135">
        <v>1054.6500000000001</v>
      </c>
      <c r="E64" s="135">
        <v>1052.8833333333334</v>
      </c>
      <c r="F64" s="136">
        <v>1043.7666666666669</v>
      </c>
      <c r="G64" s="136">
        <v>1032.8833333333334</v>
      </c>
      <c r="H64" s="136">
        <v>1023.7666666666669</v>
      </c>
      <c r="I64" s="136">
        <v>1063.7666666666669</v>
      </c>
      <c r="J64" s="136">
        <v>1072.8833333333332</v>
      </c>
      <c r="K64" s="136">
        <v>1083.7666666666669</v>
      </c>
      <c r="L64" s="131">
        <v>1062</v>
      </c>
      <c r="M64" s="131">
        <v>1042</v>
      </c>
      <c r="N64" s="151">
        <v>1654800</v>
      </c>
      <c r="O64" s="351">
        <v>4.1868664609960332E-2</v>
      </c>
    </row>
    <row r="65" spans="1:15" ht="15">
      <c r="A65" s="130">
        <v>57</v>
      </c>
      <c r="B65" s="114" t="s">
        <v>2003</v>
      </c>
      <c r="C65" s="130" t="s">
        <v>196</v>
      </c>
      <c r="D65" s="135">
        <v>612.1</v>
      </c>
      <c r="E65" s="135">
        <v>607.69999999999993</v>
      </c>
      <c r="F65" s="136">
        <v>599.39999999999986</v>
      </c>
      <c r="G65" s="136">
        <v>586.69999999999993</v>
      </c>
      <c r="H65" s="136">
        <v>578.39999999999986</v>
      </c>
      <c r="I65" s="136">
        <v>620.39999999999986</v>
      </c>
      <c r="J65" s="136">
        <v>628.69999999999982</v>
      </c>
      <c r="K65" s="136">
        <v>641.39999999999986</v>
      </c>
      <c r="L65" s="131">
        <v>616</v>
      </c>
      <c r="M65" s="131">
        <v>595</v>
      </c>
      <c r="N65" s="151">
        <v>2981250</v>
      </c>
      <c r="O65" s="351">
        <v>2.8460543337645538E-2</v>
      </c>
    </row>
    <row r="66" spans="1:15" ht="15">
      <c r="A66" s="130">
        <v>58</v>
      </c>
      <c r="B66" s="114" t="s">
        <v>2011</v>
      </c>
      <c r="C66" s="130" t="s">
        <v>351</v>
      </c>
      <c r="D66" s="135">
        <v>691.55</v>
      </c>
      <c r="E66" s="135">
        <v>684.7833333333333</v>
      </c>
      <c r="F66" s="136">
        <v>673.56666666666661</v>
      </c>
      <c r="G66" s="136">
        <v>655.58333333333326</v>
      </c>
      <c r="H66" s="136">
        <v>644.36666666666656</v>
      </c>
      <c r="I66" s="136">
        <v>702.76666666666665</v>
      </c>
      <c r="J66" s="136">
        <v>713.98333333333335</v>
      </c>
      <c r="K66" s="136">
        <v>731.9666666666667</v>
      </c>
      <c r="L66" s="131">
        <v>696</v>
      </c>
      <c r="M66" s="131">
        <v>666.8</v>
      </c>
      <c r="N66" s="151">
        <v>1143800</v>
      </c>
      <c r="O66" s="351">
        <v>-3.93885949441505E-2</v>
      </c>
    </row>
    <row r="67" spans="1:15" ht="15">
      <c r="A67" s="130">
        <v>59</v>
      </c>
      <c r="B67" s="114" t="s">
        <v>2008</v>
      </c>
      <c r="C67" s="130" t="s">
        <v>60</v>
      </c>
      <c r="D67" s="135">
        <v>407.1</v>
      </c>
      <c r="E67" s="135">
        <v>404.2833333333333</v>
      </c>
      <c r="F67" s="136">
        <v>395.86666666666662</v>
      </c>
      <c r="G67" s="136">
        <v>384.63333333333333</v>
      </c>
      <c r="H67" s="136">
        <v>376.21666666666664</v>
      </c>
      <c r="I67" s="136">
        <v>415.51666666666659</v>
      </c>
      <c r="J67" s="136">
        <v>423.93333333333334</v>
      </c>
      <c r="K67" s="136">
        <v>435.16666666666657</v>
      </c>
      <c r="L67" s="131">
        <v>412.7</v>
      </c>
      <c r="M67" s="131">
        <v>393.05</v>
      </c>
      <c r="N67" s="151">
        <v>16622500</v>
      </c>
      <c r="O67" s="351">
        <v>1.2024353120243532E-2</v>
      </c>
    </row>
    <row r="68" spans="1:15" ht="15">
      <c r="A68" s="130">
        <v>60</v>
      </c>
      <c r="B68" s="114" t="s">
        <v>2002</v>
      </c>
      <c r="C68" s="130" t="s">
        <v>677</v>
      </c>
      <c r="D68" s="135">
        <v>2131.1999999999998</v>
      </c>
      <c r="E68" s="135">
        <v>2117</v>
      </c>
      <c r="F68" s="136">
        <v>2058.75</v>
      </c>
      <c r="G68" s="136">
        <v>1986.3</v>
      </c>
      <c r="H68" s="136">
        <v>1928.05</v>
      </c>
      <c r="I68" s="136">
        <v>2189.4499999999998</v>
      </c>
      <c r="J68" s="136">
        <v>2247.6999999999998</v>
      </c>
      <c r="K68" s="136">
        <v>2320.15</v>
      </c>
      <c r="L68" s="131">
        <v>2175.25</v>
      </c>
      <c r="M68" s="131">
        <v>2044.55</v>
      </c>
      <c r="N68" s="151">
        <v>430200</v>
      </c>
      <c r="O68" s="351">
        <v>-1.510989010989011E-2</v>
      </c>
    </row>
    <row r="69" spans="1:15" ht="15">
      <c r="A69" s="130">
        <v>61</v>
      </c>
      <c r="B69" s="114" t="s">
        <v>2006</v>
      </c>
      <c r="C69" s="130" t="s">
        <v>372</v>
      </c>
      <c r="D69" s="135">
        <v>150.30000000000001</v>
      </c>
      <c r="E69" s="135">
        <v>148.45000000000002</v>
      </c>
      <c r="F69" s="136">
        <v>145.70000000000005</v>
      </c>
      <c r="G69" s="136">
        <v>141.10000000000002</v>
      </c>
      <c r="H69" s="136">
        <v>138.35000000000005</v>
      </c>
      <c r="I69" s="136">
        <v>153.05000000000004</v>
      </c>
      <c r="J69" s="136">
        <v>155.79999999999998</v>
      </c>
      <c r="K69" s="136">
        <v>160.40000000000003</v>
      </c>
      <c r="L69" s="131">
        <v>151.19999999999999</v>
      </c>
      <c r="M69" s="131">
        <v>143.85</v>
      </c>
      <c r="N69" s="151">
        <v>5719500</v>
      </c>
      <c r="O69" s="351">
        <v>-4.220045214770158E-2</v>
      </c>
    </row>
    <row r="70" spans="1:15" ht="15">
      <c r="A70" s="130">
        <v>62</v>
      </c>
      <c r="B70" s="114" t="s">
        <v>2009</v>
      </c>
      <c r="C70" s="130" t="s">
        <v>234</v>
      </c>
      <c r="D70" s="135">
        <v>280.75</v>
      </c>
      <c r="E70" s="135">
        <v>274.06666666666666</v>
      </c>
      <c r="F70" s="136">
        <v>257.13333333333333</v>
      </c>
      <c r="G70" s="136">
        <v>233.51666666666665</v>
      </c>
      <c r="H70" s="136">
        <v>216.58333333333331</v>
      </c>
      <c r="I70" s="136">
        <v>297.68333333333334</v>
      </c>
      <c r="J70" s="136">
        <v>314.61666666666662</v>
      </c>
      <c r="K70" s="136">
        <v>338.23333333333335</v>
      </c>
      <c r="L70" s="131">
        <v>291</v>
      </c>
      <c r="M70" s="131">
        <v>250.45</v>
      </c>
      <c r="N70" s="151">
        <v>12397500</v>
      </c>
      <c r="O70" s="351">
        <v>2.5434243176178661E-2</v>
      </c>
    </row>
    <row r="71" spans="1:15" ht="15">
      <c r="A71" s="130">
        <v>63</v>
      </c>
      <c r="B71" s="114" t="s">
        <v>2013</v>
      </c>
      <c r="C71" s="130" t="s">
        <v>61</v>
      </c>
      <c r="D71" s="135">
        <v>56.25</v>
      </c>
      <c r="E71" s="135">
        <v>55.483333333333327</v>
      </c>
      <c r="F71" s="136">
        <v>54.316666666666656</v>
      </c>
      <c r="G71" s="136">
        <v>52.383333333333326</v>
      </c>
      <c r="H71" s="136">
        <v>51.216666666666654</v>
      </c>
      <c r="I71" s="136">
        <v>57.416666666666657</v>
      </c>
      <c r="J71" s="136">
        <v>58.583333333333329</v>
      </c>
      <c r="K71" s="136">
        <v>60.516666666666659</v>
      </c>
      <c r="L71" s="131">
        <v>56.65</v>
      </c>
      <c r="M71" s="131">
        <v>53.55</v>
      </c>
      <c r="N71" s="151">
        <v>36856000</v>
      </c>
      <c r="O71" s="351">
        <v>-1.5171218032076291E-3</v>
      </c>
    </row>
    <row r="72" spans="1:15" ht="15">
      <c r="A72" s="130">
        <v>64</v>
      </c>
      <c r="B72" s="114" t="s">
        <v>2005</v>
      </c>
      <c r="C72" s="130" t="s">
        <v>62</v>
      </c>
      <c r="D72" s="135">
        <v>1303.7</v>
      </c>
      <c r="E72" s="135">
        <v>1290.5833333333333</v>
      </c>
      <c r="F72" s="136">
        <v>1270.1666666666665</v>
      </c>
      <c r="G72" s="136">
        <v>1236.6333333333332</v>
      </c>
      <c r="H72" s="136">
        <v>1216.2166666666665</v>
      </c>
      <c r="I72" s="136">
        <v>1324.1166666666666</v>
      </c>
      <c r="J72" s="136">
        <v>1344.5333333333331</v>
      </c>
      <c r="K72" s="136">
        <v>1378.0666666666666</v>
      </c>
      <c r="L72" s="131">
        <v>1311</v>
      </c>
      <c r="M72" s="131">
        <v>1257.05</v>
      </c>
      <c r="N72" s="151">
        <v>3029600</v>
      </c>
      <c r="O72" s="351">
        <v>2.740097666847531E-2</v>
      </c>
    </row>
    <row r="73" spans="1:15" ht="15">
      <c r="A73" s="130">
        <v>65</v>
      </c>
      <c r="B73" s="114" t="s">
        <v>2014</v>
      </c>
      <c r="C73" s="130" t="s">
        <v>63</v>
      </c>
      <c r="D73" s="135">
        <v>163.85</v>
      </c>
      <c r="E73" s="135">
        <v>160.93333333333334</v>
      </c>
      <c r="F73" s="136">
        <v>156.61666666666667</v>
      </c>
      <c r="G73" s="136">
        <v>149.38333333333333</v>
      </c>
      <c r="H73" s="136">
        <v>145.06666666666666</v>
      </c>
      <c r="I73" s="136">
        <v>168.16666666666669</v>
      </c>
      <c r="J73" s="136">
        <v>172.48333333333335</v>
      </c>
      <c r="K73" s="136">
        <v>179.7166666666667</v>
      </c>
      <c r="L73" s="131">
        <v>165.25</v>
      </c>
      <c r="M73" s="131">
        <v>153.69999999999999</v>
      </c>
      <c r="N73" s="151">
        <v>29375000</v>
      </c>
      <c r="O73" s="351">
        <v>-5.5162431650048249E-2</v>
      </c>
    </row>
    <row r="74" spans="1:15" ht="15">
      <c r="A74" s="130">
        <v>66</v>
      </c>
      <c r="B74" s="114" t="s">
        <v>2005</v>
      </c>
      <c r="C74" s="130" t="s">
        <v>64</v>
      </c>
      <c r="D74" s="135">
        <v>2488.6999999999998</v>
      </c>
      <c r="E74" s="135">
        <v>2487.4166666666665</v>
      </c>
      <c r="F74" s="136">
        <v>2459.2833333333328</v>
      </c>
      <c r="G74" s="136">
        <v>2429.8666666666663</v>
      </c>
      <c r="H74" s="136">
        <v>2401.7333333333327</v>
      </c>
      <c r="I74" s="136">
        <v>2516.833333333333</v>
      </c>
      <c r="J74" s="136">
        <v>2544.9666666666672</v>
      </c>
      <c r="K74" s="136">
        <v>2574.3833333333332</v>
      </c>
      <c r="L74" s="131">
        <v>2515.5500000000002</v>
      </c>
      <c r="M74" s="131">
        <v>2458</v>
      </c>
      <c r="N74" s="151">
        <v>4215000</v>
      </c>
      <c r="O74" s="351">
        <v>-4.3111084863875276E-3</v>
      </c>
    </row>
    <row r="75" spans="1:15" ht="15">
      <c r="A75" s="130">
        <v>67</v>
      </c>
      <c r="B75" s="114" t="s">
        <v>2007</v>
      </c>
      <c r="C75" s="130" t="s">
        <v>65</v>
      </c>
      <c r="D75" s="135">
        <v>22580.400000000001</v>
      </c>
      <c r="E75" s="135">
        <v>22268.466666666664</v>
      </c>
      <c r="F75" s="136">
        <v>21666.933333333327</v>
      </c>
      <c r="G75" s="136">
        <v>20753.466666666664</v>
      </c>
      <c r="H75" s="136">
        <v>20151.933333333327</v>
      </c>
      <c r="I75" s="136">
        <v>23181.933333333327</v>
      </c>
      <c r="J75" s="136">
        <v>23783.46666666666</v>
      </c>
      <c r="K75" s="136">
        <v>24696.933333333327</v>
      </c>
      <c r="L75" s="131">
        <v>22870</v>
      </c>
      <c r="M75" s="131">
        <v>21355</v>
      </c>
      <c r="N75" s="151">
        <v>301500</v>
      </c>
      <c r="O75" s="351">
        <v>-2.9141845113508293E-2</v>
      </c>
    </row>
    <row r="76" spans="1:15" ht="15">
      <c r="A76" s="130">
        <v>68</v>
      </c>
      <c r="B76" s="114" t="s">
        <v>2015</v>
      </c>
      <c r="C76" s="130" t="s">
        <v>66</v>
      </c>
      <c r="D76" s="135">
        <v>109.4</v>
      </c>
      <c r="E76" s="135">
        <v>107.45</v>
      </c>
      <c r="F76" s="136">
        <v>104.5</v>
      </c>
      <c r="G76" s="136">
        <v>99.6</v>
      </c>
      <c r="H76" s="136">
        <v>96.649999999999991</v>
      </c>
      <c r="I76" s="136">
        <v>112.35000000000001</v>
      </c>
      <c r="J76" s="136">
        <v>115.30000000000003</v>
      </c>
      <c r="K76" s="136">
        <v>120.20000000000002</v>
      </c>
      <c r="L76" s="131">
        <v>110.4</v>
      </c>
      <c r="M76" s="131">
        <v>102.55</v>
      </c>
      <c r="N76" s="151">
        <v>8298500</v>
      </c>
      <c r="O76" s="351">
        <v>-2.9074529074529076E-2</v>
      </c>
    </row>
    <row r="77" spans="1:15" ht="15">
      <c r="A77" s="130">
        <v>69</v>
      </c>
      <c r="B77" s="114" t="s">
        <v>2009</v>
      </c>
      <c r="C77" s="130" t="s">
        <v>741</v>
      </c>
      <c r="D77" s="135">
        <v>126.15</v>
      </c>
      <c r="E77" s="135">
        <v>123.56666666666668</v>
      </c>
      <c r="F77" s="136">
        <v>119.18333333333335</v>
      </c>
      <c r="G77" s="136">
        <v>112.21666666666667</v>
      </c>
      <c r="H77" s="136">
        <v>107.83333333333334</v>
      </c>
      <c r="I77" s="136">
        <v>130.53333333333336</v>
      </c>
      <c r="J77" s="136">
        <v>134.91666666666669</v>
      </c>
      <c r="K77" s="136">
        <v>141.88333333333338</v>
      </c>
      <c r="L77" s="131">
        <v>127.95</v>
      </c>
      <c r="M77" s="131">
        <v>116.6</v>
      </c>
      <c r="N77" s="151">
        <v>13552000</v>
      </c>
      <c r="O77" s="351">
        <v>-7.5579809004092766E-2</v>
      </c>
    </row>
    <row r="78" spans="1:15" ht="15">
      <c r="A78" s="130">
        <v>70</v>
      </c>
      <c r="B78" s="114" t="s">
        <v>2007</v>
      </c>
      <c r="C78" s="130" t="s">
        <v>747</v>
      </c>
      <c r="D78" s="135">
        <v>590.65</v>
      </c>
      <c r="E78" s="135">
        <v>588.44999999999993</v>
      </c>
      <c r="F78" s="136">
        <v>571.59999999999991</v>
      </c>
      <c r="G78" s="136">
        <v>552.54999999999995</v>
      </c>
      <c r="H78" s="136">
        <v>535.69999999999993</v>
      </c>
      <c r="I78" s="136">
        <v>607.49999999999989</v>
      </c>
      <c r="J78" s="136">
        <v>624.35</v>
      </c>
      <c r="K78" s="136">
        <v>643.39999999999986</v>
      </c>
      <c r="L78" s="131">
        <v>605.29999999999995</v>
      </c>
      <c r="M78" s="131">
        <v>569.4</v>
      </c>
      <c r="N78" s="151">
        <v>5491200</v>
      </c>
      <c r="O78" s="351">
        <v>1.0526315789473684E-2</v>
      </c>
    </row>
    <row r="79" spans="1:15" ht="15">
      <c r="A79" s="130">
        <v>71</v>
      </c>
      <c r="B79" s="114" t="s">
        <v>2007</v>
      </c>
      <c r="C79" s="130" t="s">
        <v>67</v>
      </c>
      <c r="D79" s="135">
        <v>256.64999999999998</v>
      </c>
      <c r="E79" s="135">
        <v>252.06666666666663</v>
      </c>
      <c r="F79" s="136">
        <v>246.18333333333328</v>
      </c>
      <c r="G79" s="136">
        <v>235.71666666666664</v>
      </c>
      <c r="H79" s="136">
        <v>229.83333333333329</v>
      </c>
      <c r="I79" s="136">
        <v>262.5333333333333</v>
      </c>
      <c r="J79" s="136">
        <v>268.41666666666663</v>
      </c>
      <c r="K79" s="136">
        <v>278.88333333333327</v>
      </c>
      <c r="L79" s="131">
        <v>257.95</v>
      </c>
      <c r="M79" s="131">
        <v>241.6</v>
      </c>
      <c r="N79" s="151">
        <v>5060000</v>
      </c>
      <c r="O79" s="351">
        <v>-8.3997103548153512E-2</v>
      </c>
    </row>
    <row r="80" spans="1:15" ht="15">
      <c r="A80" s="130">
        <v>72</v>
      </c>
      <c r="B80" s="114" t="s">
        <v>2006</v>
      </c>
      <c r="C80" s="130" t="s">
        <v>68</v>
      </c>
      <c r="D80" s="135">
        <v>73.599999999999994</v>
      </c>
      <c r="E80" s="135">
        <v>72.866666666666674</v>
      </c>
      <c r="F80" s="136">
        <v>71.783333333333346</v>
      </c>
      <c r="G80" s="136">
        <v>69.966666666666669</v>
      </c>
      <c r="H80" s="136">
        <v>68.88333333333334</v>
      </c>
      <c r="I80" s="136">
        <v>74.683333333333351</v>
      </c>
      <c r="J80" s="136">
        <v>75.766666666666666</v>
      </c>
      <c r="K80" s="136">
        <v>77.583333333333357</v>
      </c>
      <c r="L80" s="131">
        <v>73.95</v>
      </c>
      <c r="M80" s="131">
        <v>71.05</v>
      </c>
      <c r="N80" s="151">
        <v>45815000</v>
      </c>
      <c r="O80" s="351">
        <v>-1.5599149137319782E-2</v>
      </c>
    </row>
    <row r="81" spans="1:15" ht="15">
      <c r="A81" s="130">
        <v>73</v>
      </c>
      <c r="B81" s="114" t="s">
        <v>2012</v>
      </c>
      <c r="C81" s="130" t="s">
        <v>69</v>
      </c>
      <c r="D81" s="135">
        <v>337.95</v>
      </c>
      <c r="E81" s="135">
        <v>337.75</v>
      </c>
      <c r="F81" s="136">
        <v>333.5</v>
      </c>
      <c r="G81" s="136">
        <v>329.05</v>
      </c>
      <c r="H81" s="136">
        <v>324.8</v>
      </c>
      <c r="I81" s="136">
        <v>342.2</v>
      </c>
      <c r="J81" s="136">
        <v>346.45</v>
      </c>
      <c r="K81" s="136">
        <v>350.9</v>
      </c>
      <c r="L81" s="131">
        <v>342</v>
      </c>
      <c r="M81" s="131">
        <v>333.3</v>
      </c>
      <c r="N81" s="151">
        <v>19981164</v>
      </c>
      <c r="O81" s="351">
        <v>3.2382527215102659E-2</v>
      </c>
    </row>
    <row r="82" spans="1:15" ht="15">
      <c r="A82" s="130">
        <v>74</v>
      </c>
      <c r="B82" s="114" t="s">
        <v>2005</v>
      </c>
      <c r="C82" s="130" t="s">
        <v>70</v>
      </c>
      <c r="D82" s="135">
        <v>600.45000000000005</v>
      </c>
      <c r="E82" s="135">
        <v>596.69999999999993</v>
      </c>
      <c r="F82" s="136">
        <v>590.49999999999989</v>
      </c>
      <c r="G82" s="136">
        <v>580.54999999999995</v>
      </c>
      <c r="H82" s="136">
        <v>574.34999999999991</v>
      </c>
      <c r="I82" s="136">
        <v>606.64999999999986</v>
      </c>
      <c r="J82" s="136">
        <v>612.84999999999991</v>
      </c>
      <c r="K82" s="136">
        <v>622.79999999999984</v>
      </c>
      <c r="L82" s="131">
        <v>602.9</v>
      </c>
      <c r="M82" s="131">
        <v>586.75</v>
      </c>
      <c r="N82" s="151">
        <v>3794000</v>
      </c>
      <c r="O82" s="351">
        <v>-1.05318588730911E-3</v>
      </c>
    </row>
    <row r="83" spans="1:15" ht="15">
      <c r="A83" s="130">
        <v>75</v>
      </c>
      <c r="B83" s="114" t="s">
        <v>2015</v>
      </c>
      <c r="C83" s="130" t="s">
        <v>71</v>
      </c>
      <c r="D83" s="135">
        <v>16.5</v>
      </c>
      <c r="E83" s="135">
        <v>16.3</v>
      </c>
      <c r="F83" s="136">
        <v>16</v>
      </c>
      <c r="G83" s="136">
        <v>15.5</v>
      </c>
      <c r="H83" s="136">
        <v>15.2</v>
      </c>
      <c r="I83" s="136">
        <v>16.8</v>
      </c>
      <c r="J83" s="136">
        <v>17.100000000000005</v>
      </c>
      <c r="K83" s="136">
        <v>17.600000000000001</v>
      </c>
      <c r="L83" s="131">
        <v>16.600000000000001</v>
      </c>
      <c r="M83" s="131">
        <v>15.8</v>
      </c>
      <c r="N83" s="151">
        <v>183915000</v>
      </c>
      <c r="O83" s="351">
        <v>-7.5279261777561925E-3</v>
      </c>
    </row>
    <row r="84" spans="1:15" ht="15">
      <c r="A84" s="130">
        <v>76</v>
      </c>
      <c r="B84" s="114" t="s">
        <v>2003</v>
      </c>
      <c r="C84" s="130" t="s">
        <v>818</v>
      </c>
      <c r="D84" s="135">
        <v>725</v>
      </c>
      <c r="E84" s="135">
        <v>712.66666666666663</v>
      </c>
      <c r="F84" s="136">
        <v>695.33333333333326</v>
      </c>
      <c r="G84" s="136">
        <v>665.66666666666663</v>
      </c>
      <c r="H84" s="136">
        <v>648.33333333333326</v>
      </c>
      <c r="I84" s="136">
        <v>742.33333333333326</v>
      </c>
      <c r="J84" s="136">
        <v>759.66666666666652</v>
      </c>
      <c r="K84" s="136">
        <v>789.33333333333326</v>
      </c>
      <c r="L84" s="131">
        <v>730</v>
      </c>
      <c r="M84" s="131">
        <v>683</v>
      </c>
      <c r="N84" s="151">
        <v>585900</v>
      </c>
      <c r="O84" s="351">
        <v>1.2091898428053204E-2</v>
      </c>
    </row>
    <row r="85" spans="1:15" ht="15">
      <c r="A85" s="130">
        <v>77</v>
      </c>
      <c r="B85" s="114" t="s">
        <v>2008</v>
      </c>
      <c r="C85" s="130" t="s">
        <v>347</v>
      </c>
      <c r="D85" s="135">
        <v>719.9</v>
      </c>
      <c r="E85" s="135">
        <v>705.26666666666677</v>
      </c>
      <c r="F85" s="136">
        <v>677.53333333333353</v>
      </c>
      <c r="G85" s="136">
        <v>635.16666666666674</v>
      </c>
      <c r="H85" s="136">
        <v>607.43333333333351</v>
      </c>
      <c r="I85" s="136">
        <v>747.63333333333355</v>
      </c>
      <c r="J85" s="136">
        <v>775.3666666666669</v>
      </c>
      <c r="K85" s="136">
        <v>817.73333333333358</v>
      </c>
      <c r="L85" s="131">
        <v>733</v>
      </c>
      <c r="M85" s="131">
        <v>662.9</v>
      </c>
      <c r="N85" s="151">
        <v>4970400</v>
      </c>
      <c r="O85" s="351">
        <v>-1.4464802314368371E-3</v>
      </c>
    </row>
    <row r="86" spans="1:15" ht="15">
      <c r="A86" s="130">
        <v>78</v>
      </c>
      <c r="B86" s="114" t="s">
        <v>2008</v>
      </c>
      <c r="C86" s="130" t="s">
        <v>72</v>
      </c>
      <c r="D86" s="135">
        <v>482.25</v>
      </c>
      <c r="E86" s="135">
        <v>472.2166666666667</v>
      </c>
      <c r="F86" s="136">
        <v>458.03333333333342</v>
      </c>
      <c r="G86" s="136">
        <v>433.81666666666672</v>
      </c>
      <c r="H86" s="136">
        <v>419.63333333333344</v>
      </c>
      <c r="I86" s="136">
        <v>496.43333333333339</v>
      </c>
      <c r="J86" s="136">
        <v>510.61666666666667</v>
      </c>
      <c r="K86" s="136">
        <v>534.83333333333337</v>
      </c>
      <c r="L86" s="131">
        <v>486.4</v>
      </c>
      <c r="M86" s="131">
        <v>448</v>
      </c>
      <c r="N86" s="151">
        <v>2136000</v>
      </c>
      <c r="O86" s="351">
        <v>2.6676279740447006E-2</v>
      </c>
    </row>
    <row r="87" spans="1:15" ht="15">
      <c r="A87" s="130">
        <v>79</v>
      </c>
      <c r="B87" s="114" t="s">
        <v>2005</v>
      </c>
      <c r="C87" s="130" t="s">
        <v>352</v>
      </c>
      <c r="D87" s="135">
        <v>96.55</v>
      </c>
      <c r="E87" s="135">
        <v>95.383333333333326</v>
      </c>
      <c r="F87" s="136">
        <v>93.666666666666657</v>
      </c>
      <c r="G87" s="136">
        <v>90.783333333333331</v>
      </c>
      <c r="H87" s="136">
        <v>89.066666666666663</v>
      </c>
      <c r="I87" s="136">
        <v>98.266666666666652</v>
      </c>
      <c r="J87" s="136">
        <v>99.98333333333332</v>
      </c>
      <c r="K87" s="136">
        <v>102.86666666666665</v>
      </c>
      <c r="L87" s="131">
        <v>97.1</v>
      </c>
      <c r="M87" s="131">
        <v>92.5</v>
      </c>
      <c r="N87" s="151">
        <v>14040000</v>
      </c>
      <c r="O87" s="351">
        <v>-4.2553191489361703E-3</v>
      </c>
    </row>
    <row r="88" spans="1:15" ht="15">
      <c r="A88" s="130">
        <v>80</v>
      </c>
      <c r="B88" s="114" t="s">
        <v>2002</v>
      </c>
      <c r="C88" s="130" t="s">
        <v>73</v>
      </c>
      <c r="D88" s="135">
        <v>913.3</v>
      </c>
      <c r="E88" s="135">
        <v>909.68333333333339</v>
      </c>
      <c r="F88" s="136">
        <v>900.51666666666677</v>
      </c>
      <c r="G88" s="136">
        <v>887.73333333333335</v>
      </c>
      <c r="H88" s="136">
        <v>878.56666666666672</v>
      </c>
      <c r="I88" s="136">
        <v>922.46666666666681</v>
      </c>
      <c r="J88" s="136">
        <v>931.63333333333333</v>
      </c>
      <c r="K88" s="136">
        <v>944.41666666666686</v>
      </c>
      <c r="L88" s="131">
        <v>918.85</v>
      </c>
      <c r="M88" s="131">
        <v>896.9</v>
      </c>
      <c r="N88" s="151">
        <v>4029750</v>
      </c>
      <c r="O88" s="351">
        <v>2.7538726333907058E-2</v>
      </c>
    </row>
    <row r="89" spans="1:15" ht="15">
      <c r="A89" s="130">
        <v>81</v>
      </c>
      <c r="B89" s="114" t="s">
        <v>2003</v>
      </c>
      <c r="C89" s="130" t="s">
        <v>315</v>
      </c>
      <c r="D89" s="135">
        <v>93.1</v>
      </c>
      <c r="E89" s="135">
        <v>92.183333333333337</v>
      </c>
      <c r="F89" s="136">
        <v>90.116666666666674</v>
      </c>
      <c r="G89" s="136">
        <v>87.13333333333334</v>
      </c>
      <c r="H89" s="136">
        <v>85.066666666666677</v>
      </c>
      <c r="I89" s="136">
        <v>95.166666666666671</v>
      </c>
      <c r="J89" s="136">
        <v>97.233333333333334</v>
      </c>
      <c r="K89" s="136">
        <v>100.21666666666667</v>
      </c>
      <c r="L89" s="131">
        <v>94.25</v>
      </c>
      <c r="M89" s="131">
        <v>89.2</v>
      </c>
      <c r="N89" s="151">
        <v>13711500</v>
      </c>
      <c r="O89" s="351">
        <v>-1.4553686934023286E-2</v>
      </c>
    </row>
    <row r="90" spans="1:15" ht="15">
      <c r="A90" s="130">
        <v>82</v>
      </c>
      <c r="B90" s="114" t="s">
        <v>2003</v>
      </c>
      <c r="C90" s="130" t="s">
        <v>74</v>
      </c>
      <c r="D90" s="135">
        <v>610.65</v>
      </c>
      <c r="E90" s="135">
        <v>595.94999999999993</v>
      </c>
      <c r="F90" s="136">
        <v>578.99999999999989</v>
      </c>
      <c r="G90" s="136">
        <v>547.34999999999991</v>
      </c>
      <c r="H90" s="136">
        <v>530.39999999999986</v>
      </c>
      <c r="I90" s="136">
        <v>627.59999999999991</v>
      </c>
      <c r="J90" s="136">
        <v>644.54999999999995</v>
      </c>
      <c r="K90" s="136">
        <v>676.19999999999993</v>
      </c>
      <c r="L90" s="131">
        <v>612.9</v>
      </c>
      <c r="M90" s="131">
        <v>564.29999999999995</v>
      </c>
      <c r="N90" s="151">
        <v>4425000</v>
      </c>
      <c r="O90" s="351">
        <v>5.9626436781609192E-2</v>
      </c>
    </row>
    <row r="91" spans="1:15" ht="15">
      <c r="A91" s="130">
        <v>83</v>
      </c>
      <c r="B91" s="114" t="s">
        <v>2003</v>
      </c>
      <c r="C91" s="130" t="s">
        <v>864</v>
      </c>
      <c r="D91" s="135">
        <v>12.65</v>
      </c>
      <c r="E91" s="135">
        <v>12.35</v>
      </c>
      <c r="F91" s="136">
        <v>11.799999999999999</v>
      </c>
      <c r="G91" s="136">
        <v>10.95</v>
      </c>
      <c r="H91" s="136">
        <v>10.399999999999999</v>
      </c>
      <c r="I91" s="136">
        <v>13.2</v>
      </c>
      <c r="J91" s="136">
        <v>13.75</v>
      </c>
      <c r="K91" s="136">
        <v>14.6</v>
      </c>
      <c r="L91" s="131">
        <v>12.9</v>
      </c>
      <c r="M91" s="131">
        <v>11.5</v>
      </c>
      <c r="N91" s="151">
        <v>34200000</v>
      </c>
      <c r="O91" s="351">
        <v>-1.3499480789200415E-2</v>
      </c>
    </row>
    <row r="92" spans="1:15" ht="15">
      <c r="A92" s="130">
        <v>84</v>
      </c>
      <c r="B92" s="114" t="s">
        <v>2016</v>
      </c>
      <c r="C92" s="130" t="s">
        <v>75</v>
      </c>
      <c r="D92" s="135">
        <v>1053.95</v>
      </c>
      <c r="E92" s="135">
        <v>1053.55</v>
      </c>
      <c r="F92" s="136">
        <v>1042.5</v>
      </c>
      <c r="G92" s="136">
        <v>1031.05</v>
      </c>
      <c r="H92" s="136">
        <v>1020</v>
      </c>
      <c r="I92" s="136">
        <v>1065</v>
      </c>
      <c r="J92" s="136">
        <v>1076.0499999999997</v>
      </c>
      <c r="K92" s="136">
        <v>1087.5</v>
      </c>
      <c r="L92" s="131">
        <v>1064.5999999999999</v>
      </c>
      <c r="M92" s="131">
        <v>1042.0999999999999</v>
      </c>
      <c r="N92" s="151">
        <v>7216300</v>
      </c>
      <c r="O92" s="351">
        <v>8.3137715179968704E-3</v>
      </c>
    </row>
    <row r="93" spans="1:15" ht="15">
      <c r="A93" s="130">
        <v>85</v>
      </c>
      <c r="B93" s="114" t="s">
        <v>2009</v>
      </c>
      <c r="C93" s="130" t="s">
        <v>76</v>
      </c>
      <c r="D93" s="135">
        <v>1742.5</v>
      </c>
      <c r="E93" s="135">
        <v>1744.7166666666665</v>
      </c>
      <c r="F93" s="136">
        <v>1716.133333333333</v>
      </c>
      <c r="G93" s="136">
        <v>1689.7666666666664</v>
      </c>
      <c r="H93" s="136">
        <v>1661.1833333333329</v>
      </c>
      <c r="I93" s="136">
        <v>1771.083333333333</v>
      </c>
      <c r="J93" s="136">
        <v>1799.6666666666665</v>
      </c>
      <c r="K93" s="136">
        <v>1826.0333333333331</v>
      </c>
      <c r="L93" s="131">
        <v>1773.3</v>
      </c>
      <c r="M93" s="131">
        <v>1718.35</v>
      </c>
      <c r="N93" s="151">
        <v>25458000</v>
      </c>
      <c r="O93" s="351">
        <v>-1.4420936489808559E-2</v>
      </c>
    </row>
    <row r="94" spans="1:15" ht="15">
      <c r="A94" s="130">
        <v>86</v>
      </c>
      <c r="B94" s="114" t="s">
        <v>2006</v>
      </c>
      <c r="C94" s="130" t="s">
        <v>77</v>
      </c>
      <c r="D94" s="135">
        <v>1964.55</v>
      </c>
      <c r="E94" s="135">
        <v>1961.4833333333333</v>
      </c>
      <c r="F94" s="136">
        <v>1941.4166666666667</v>
      </c>
      <c r="G94" s="136">
        <v>1918.2833333333333</v>
      </c>
      <c r="H94" s="136">
        <v>1898.2166666666667</v>
      </c>
      <c r="I94" s="136">
        <v>1984.6166666666668</v>
      </c>
      <c r="J94" s="136">
        <v>2004.6833333333334</v>
      </c>
      <c r="K94" s="136">
        <v>2027.8166666666668</v>
      </c>
      <c r="L94" s="131">
        <v>1981.55</v>
      </c>
      <c r="M94" s="131">
        <v>1938.35</v>
      </c>
      <c r="N94" s="151">
        <v>12003000</v>
      </c>
      <c r="O94" s="351">
        <v>-3.2484281799129454E-2</v>
      </c>
    </row>
    <row r="95" spans="1:15" ht="15">
      <c r="A95" s="130">
        <v>88</v>
      </c>
      <c r="B95" s="114" t="s">
        <v>2007</v>
      </c>
      <c r="C95" s="130" t="s">
        <v>79</v>
      </c>
      <c r="D95" s="135">
        <v>2921.3</v>
      </c>
      <c r="E95" s="135">
        <v>2945.75</v>
      </c>
      <c r="F95" s="136">
        <v>2886.75</v>
      </c>
      <c r="G95" s="136">
        <v>2852.2</v>
      </c>
      <c r="H95" s="136">
        <v>2793.2</v>
      </c>
      <c r="I95" s="136">
        <v>2980.3</v>
      </c>
      <c r="J95" s="136">
        <v>3039.3</v>
      </c>
      <c r="K95" s="136">
        <v>3073.8500000000004</v>
      </c>
      <c r="L95" s="131">
        <v>3004.75</v>
      </c>
      <c r="M95" s="131">
        <v>2911.2</v>
      </c>
      <c r="N95" s="151">
        <v>1418000</v>
      </c>
      <c r="O95" s="351">
        <v>3.2173533265395252E-2</v>
      </c>
    </row>
    <row r="96" spans="1:15" ht="15">
      <c r="A96" s="130">
        <v>89</v>
      </c>
      <c r="B96" s="114" t="s">
        <v>2016</v>
      </c>
      <c r="C96" s="130" t="s">
        <v>80</v>
      </c>
      <c r="D96" s="135">
        <v>405.35</v>
      </c>
      <c r="E96" s="135">
        <v>397.45</v>
      </c>
      <c r="F96" s="136">
        <v>386.5</v>
      </c>
      <c r="G96" s="136">
        <v>367.65000000000003</v>
      </c>
      <c r="H96" s="136">
        <v>356.70000000000005</v>
      </c>
      <c r="I96" s="136">
        <v>416.29999999999995</v>
      </c>
      <c r="J96" s="136">
        <v>427.24999999999989</v>
      </c>
      <c r="K96" s="136">
        <v>446.09999999999991</v>
      </c>
      <c r="L96" s="131">
        <v>408.4</v>
      </c>
      <c r="M96" s="131">
        <v>378.6</v>
      </c>
      <c r="N96" s="151">
        <v>5410500</v>
      </c>
      <c r="O96" s="351">
        <v>5.9013505578391072E-2</v>
      </c>
    </row>
    <row r="97" spans="1:15" ht="15">
      <c r="A97" s="130">
        <v>90</v>
      </c>
      <c r="B97" s="114" t="s">
        <v>2017</v>
      </c>
      <c r="C97" s="130" t="s">
        <v>81</v>
      </c>
      <c r="D97" s="135">
        <v>228</v>
      </c>
      <c r="E97" s="135">
        <v>226.63333333333333</v>
      </c>
      <c r="F97" s="136">
        <v>224.26666666666665</v>
      </c>
      <c r="G97" s="136">
        <v>220.53333333333333</v>
      </c>
      <c r="H97" s="136">
        <v>218.16666666666666</v>
      </c>
      <c r="I97" s="136">
        <v>230.36666666666665</v>
      </c>
      <c r="J97" s="136">
        <v>232.73333333333332</v>
      </c>
      <c r="K97" s="136">
        <v>236.46666666666664</v>
      </c>
      <c r="L97" s="131">
        <v>229</v>
      </c>
      <c r="M97" s="131">
        <v>222.9</v>
      </c>
      <c r="N97" s="151">
        <v>36410500</v>
      </c>
      <c r="O97" s="351">
        <v>6.3848311889329592E-3</v>
      </c>
    </row>
    <row r="98" spans="1:15" ht="15">
      <c r="A98" s="130">
        <v>91</v>
      </c>
      <c r="B98" s="114" t="s">
        <v>2012</v>
      </c>
      <c r="C98" s="130" t="s">
        <v>82</v>
      </c>
      <c r="D98" s="135">
        <v>180.3</v>
      </c>
      <c r="E98" s="135">
        <v>179.15</v>
      </c>
      <c r="F98" s="136">
        <v>172.45000000000002</v>
      </c>
      <c r="G98" s="136">
        <v>164.60000000000002</v>
      </c>
      <c r="H98" s="136">
        <v>157.90000000000003</v>
      </c>
      <c r="I98" s="136">
        <v>187</v>
      </c>
      <c r="J98" s="136">
        <v>193.7</v>
      </c>
      <c r="K98" s="136">
        <v>201.54999999999998</v>
      </c>
      <c r="L98" s="131">
        <v>185.85</v>
      </c>
      <c r="M98" s="131">
        <v>171.3</v>
      </c>
      <c r="N98" s="151">
        <v>25456725</v>
      </c>
      <c r="O98" s="351">
        <v>-5.3522281431164727E-2</v>
      </c>
    </row>
    <row r="99" spans="1:15" ht="15">
      <c r="A99" s="130">
        <v>92</v>
      </c>
      <c r="B99" s="114" t="s">
        <v>2008</v>
      </c>
      <c r="C99" s="130" t="s">
        <v>83</v>
      </c>
      <c r="D99" s="135">
        <v>1524.15</v>
      </c>
      <c r="E99" s="135">
        <v>1516.7333333333333</v>
      </c>
      <c r="F99" s="136">
        <v>1494.4666666666667</v>
      </c>
      <c r="G99" s="136">
        <v>1464.7833333333333</v>
      </c>
      <c r="H99" s="136">
        <v>1442.5166666666667</v>
      </c>
      <c r="I99" s="136">
        <v>1546.4166666666667</v>
      </c>
      <c r="J99" s="136">
        <v>1568.6833333333336</v>
      </c>
      <c r="K99" s="136">
        <v>1598.3666666666668</v>
      </c>
      <c r="L99" s="131">
        <v>1539</v>
      </c>
      <c r="M99" s="131">
        <v>1487.05</v>
      </c>
      <c r="N99" s="151">
        <v>9453000</v>
      </c>
      <c r="O99" s="351">
        <v>-1.077859497844281E-3</v>
      </c>
    </row>
    <row r="100" spans="1:15" ht="15">
      <c r="A100" s="130">
        <v>93</v>
      </c>
      <c r="B100" s="114" t="s">
        <v>2017</v>
      </c>
      <c r="C100" s="130" t="s">
        <v>84</v>
      </c>
      <c r="D100" s="135">
        <v>277.85000000000002</v>
      </c>
      <c r="E100" s="135">
        <v>276.68333333333334</v>
      </c>
      <c r="F100" s="136">
        <v>273.56666666666666</v>
      </c>
      <c r="G100" s="136">
        <v>269.2833333333333</v>
      </c>
      <c r="H100" s="136">
        <v>266.16666666666663</v>
      </c>
      <c r="I100" s="136">
        <v>280.9666666666667</v>
      </c>
      <c r="J100" s="136">
        <v>284.08333333333337</v>
      </c>
      <c r="K100" s="136">
        <v>288.36666666666673</v>
      </c>
      <c r="L100" s="131">
        <v>279.8</v>
      </c>
      <c r="M100" s="131">
        <v>272.39999999999998</v>
      </c>
      <c r="N100" s="151">
        <v>8233600</v>
      </c>
      <c r="O100" s="351">
        <v>1.4589905362776025E-2</v>
      </c>
    </row>
    <row r="101" spans="1:15" ht="15">
      <c r="A101" s="130">
        <v>94</v>
      </c>
      <c r="B101" s="114" t="s">
        <v>2009</v>
      </c>
      <c r="C101" s="130" t="s">
        <v>86</v>
      </c>
      <c r="D101" s="135">
        <v>980.05</v>
      </c>
      <c r="E101" s="135">
        <v>971.4666666666667</v>
      </c>
      <c r="F101" s="136">
        <v>950.83333333333337</v>
      </c>
      <c r="G101" s="136">
        <v>921.61666666666667</v>
      </c>
      <c r="H101" s="136">
        <v>900.98333333333335</v>
      </c>
      <c r="I101" s="136">
        <v>1000.6833333333334</v>
      </c>
      <c r="J101" s="136">
        <v>1021.3166666666666</v>
      </c>
      <c r="K101" s="136">
        <v>1050.5333333333333</v>
      </c>
      <c r="L101" s="131">
        <v>992.1</v>
      </c>
      <c r="M101" s="131">
        <v>942.25</v>
      </c>
      <c r="N101" s="151">
        <v>15746500</v>
      </c>
      <c r="O101" s="351">
        <v>-2.386634844868735E-2</v>
      </c>
    </row>
    <row r="102" spans="1:15" ht="15">
      <c r="A102" s="130">
        <v>95</v>
      </c>
      <c r="B102" s="114" t="s">
        <v>2006</v>
      </c>
      <c r="C102" s="130" t="s">
        <v>87</v>
      </c>
      <c r="D102" s="135">
        <v>319.60000000000002</v>
      </c>
      <c r="E102" s="135">
        <v>315.76666666666671</v>
      </c>
      <c r="F102" s="136">
        <v>308.73333333333341</v>
      </c>
      <c r="G102" s="136">
        <v>297.86666666666667</v>
      </c>
      <c r="H102" s="136">
        <v>290.83333333333337</v>
      </c>
      <c r="I102" s="136">
        <v>326.63333333333344</v>
      </c>
      <c r="J102" s="136">
        <v>333.66666666666674</v>
      </c>
      <c r="K102" s="136">
        <v>344.53333333333347</v>
      </c>
      <c r="L102" s="131">
        <v>322.8</v>
      </c>
      <c r="M102" s="131">
        <v>304.89999999999998</v>
      </c>
      <c r="N102" s="151">
        <v>101769250</v>
      </c>
      <c r="O102" s="351">
        <v>1.2143423679676175E-2</v>
      </c>
    </row>
    <row r="103" spans="1:15" ht="15">
      <c r="A103" s="130">
        <v>96</v>
      </c>
      <c r="B103" s="49" t="s">
        <v>2003</v>
      </c>
      <c r="C103" s="130" t="s">
        <v>1964</v>
      </c>
      <c r="D103" s="135">
        <v>333.6</v>
      </c>
      <c r="E103" s="135">
        <v>329.01666666666665</v>
      </c>
      <c r="F103" s="136">
        <v>322.2833333333333</v>
      </c>
      <c r="G103" s="136">
        <v>310.96666666666664</v>
      </c>
      <c r="H103" s="136">
        <v>304.23333333333329</v>
      </c>
      <c r="I103" s="136">
        <v>340.33333333333331</v>
      </c>
      <c r="J103" s="136">
        <v>347.06666666666666</v>
      </c>
      <c r="K103" s="136">
        <v>358.38333333333333</v>
      </c>
      <c r="L103" s="131">
        <v>335.75</v>
      </c>
      <c r="M103" s="131">
        <v>317.7</v>
      </c>
      <c r="N103" s="151">
        <v>4134000</v>
      </c>
      <c r="O103" s="351">
        <v>-1.9728729963008632E-2</v>
      </c>
    </row>
    <row r="104" spans="1:15" ht="15">
      <c r="A104" s="130">
        <v>97</v>
      </c>
      <c r="B104" s="114" t="s">
        <v>2006</v>
      </c>
      <c r="C104" s="130" t="s">
        <v>88</v>
      </c>
      <c r="D104" s="135">
        <v>59.2</v>
      </c>
      <c r="E104" s="135">
        <v>59.15</v>
      </c>
      <c r="F104" s="136">
        <v>58.599999999999994</v>
      </c>
      <c r="G104" s="136">
        <v>57.999999999999993</v>
      </c>
      <c r="H104" s="136">
        <v>57.449999999999989</v>
      </c>
      <c r="I104" s="136">
        <v>59.75</v>
      </c>
      <c r="J104" s="136">
        <v>60.3</v>
      </c>
      <c r="K104" s="136">
        <v>60.900000000000006</v>
      </c>
      <c r="L104" s="131">
        <v>59.7</v>
      </c>
      <c r="M104" s="131">
        <v>58.55</v>
      </c>
      <c r="N104" s="151">
        <v>49940000</v>
      </c>
      <c r="O104" s="351">
        <v>-2.575107296137339E-2</v>
      </c>
    </row>
    <row r="105" spans="1:15" ht="15">
      <c r="A105" s="130">
        <v>98</v>
      </c>
      <c r="B105" s="114" t="s">
        <v>2010</v>
      </c>
      <c r="C105" s="130" t="s">
        <v>89</v>
      </c>
      <c r="D105" s="135">
        <v>36.15</v>
      </c>
      <c r="E105" s="135">
        <v>35.283333333333331</v>
      </c>
      <c r="F105" s="136">
        <v>33.86666666666666</v>
      </c>
      <c r="G105" s="136">
        <v>31.583333333333329</v>
      </c>
      <c r="H105" s="136">
        <v>30.166666666666657</v>
      </c>
      <c r="I105" s="136">
        <v>37.566666666666663</v>
      </c>
      <c r="J105" s="136">
        <v>38.983333333333334</v>
      </c>
      <c r="K105" s="136">
        <v>41.266666666666666</v>
      </c>
      <c r="L105" s="131">
        <v>36.700000000000003</v>
      </c>
      <c r="M105" s="131">
        <v>33</v>
      </c>
      <c r="N105" s="151">
        <v>147777000</v>
      </c>
      <c r="O105" s="351">
        <v>4.0426139065918385E-3</v>
      </c>
    </row>
    <row r="106" spans="1:15" ht="15">
      <c r="A106" s="130">
        <v>99</v>
      </c>
      <c r="B106" s="114" t="s">
        <v>2009</v>
      </c>
      <c r="C106" s="130" t="s">
        <v>90</v>
      </c>
      <c r="D106" s="135">
        <v>39.299999999999997</v>
      </c>
      <c r="E106" s="135">
        <v>38.68333333333333</v>
      </c>
      <c r="F106" s="136">
        <v>37.61666666666666</v>
      </c>
      <c r="G106" s="136">
        <v>35.93333333333333</v>
      </c>
      <c r="H106" s="136">
        <v>34.86666666666666</v>
      </c>
      <c r="I106" s="136">
        <v>40.36666666666666</v>
      </c>
      <c r="J106" s="136">
        <v>41.433333333333337</v>
      </c>
      <c r="K106" s="136">
        <v>43.11666666666666</v>
      </c>
      <c r="L106" s="131">
        <v>39.75</v>
      </c>
      <c r="M106" s="131">
        <v>37</v>
      </c>
      <c r="N106" s="151">
        <v>113652000</v>
      </c>
      <c r="O106" s="351">
        <v>-5.888465535157603E-3</v>
      </c>
    </row>
    <row r="107" spans="1:15" ht="15">
      <c r="A107" s="130">
        <v>100</v>
      </c>
      <c r="B107" s="114" t="s">
        <v>2006</v>
      </c>
      <c r="C107" s="130" t="s">
        <v>933</v>
      </c>
      <c r="D107" s="135">
        <v>36.049999999999997</v>
      </c>
      <c r="E107" s="135">
        <v>35.383333333333333</v>
      </c>
      <c r="F107" s="136">
        <v>34.516666666666666</v>
      </c>
      <c r="G107" s="136">
        <v>32.983333333333334</v>
      </c>
      <c r="H107" s="136">
        <v>32.116666666666667</v>
      </c>
      <c r="I107" s="136">
        <v>36.916666666666664</v>
      </c>
      <c r="J107" s="136">
        <v>37.783333333333324</v>
      </c>
      <c r="K107" s="136">
        <v>39.316666666666663</v>
      </c>
      <c r="L107" s="131">
        <v>36.25</v>
      </c>
      <c r="M107" s="131">
        <v>33.85</v>
      </c>
      <c r="N107" s="151">
        <v>125246000</v>
      </c>
      <c r="O107" s="351">
        <v>-4.894249257122881E-3</v>
      </c>
    </row>
    <row r="108" spans="1:15" ht="15">
      <c r="A108" s="130">
        <v>101</v>
      </c>
      <c r="B108" s="114" t="s">
        <v>2009</v>
      </c>
      <c r="C108" s="130" t="s">
        <v>91</v>
      </c>
      <c r="D108" s="135">
        <v>13.1</v>
      </c>
      <c r="E108" s="135">
        <v>12.866666666666667</v>
      </c>
      <c r="F108" s="136">
        <v>12.483333333333334</v>
      </c>
      <c r="G108" s="136">
        <v>11.866666666666667</v>
      </c>
      <c r="H108" s="136">
        <v>11.483333333333334</v>
      </c>
      <c r="I108" s="136">
        <v>13.483333333333334</v>
      </c>
      <c r="J108" s="136">
        <v>13.866666666666667</v>
      </c>
      <c r="K108" s="136">
        <v>14.483333333333334</v>
      </c>
      <c r="L108" s="131">
        <v>13.25</v>
      </c>
      <c r="M108" s="131">
        <v>12.25</v>
      </c>
      <c r="N108" s="151">
        <v>58550000</v>
      </c>
      <c r="O108" s="351">
        <v>2.8094820017559263E-2</v>
      </c>
    </row>
    <row r="109" spans="1:15" ht="15">
      <c r="A109" s="130">
        <v>102</v>
      </c>
      <c r="B109" s="114" t="s">
        <v>2012</v>
      </c>
      <c r="C109" s="130" t="s">
        <v>92</v>
      </c>
      <c r="D109" s="135">
        <v>236.05</v>
      </c>
      <c r="E109" s="135">
        <v>233.76666666666665</v>
      </c>
      <c r="F109" s="136">
        <v>228.5333333333333</v>
      </c>
      <c r="G109" s="136">
        <v>221.01666666666665</v>
      </c>
      <c r="H109" s="136">
        <v>215.7833333333333</v>
      </c>
      <c r="I109" s="136">
        <v>241.2833333333333</v>
      </c>
      <c r="J109" s="136">
        <v>246.51666666666665</v>
      </c>
      <c r="K109" s="136">
        <v>254.0333333333333</v>
      </c>
      <c r="L109" s="131">
        <v>239</v>
      </c>
      <c r="M109" s="131">
        <v>226.25</v>
      </c>
      <c r="N109" s="151">
        <v>3940750</v>
      </c>
      <c r="O109" s="351">
        <v>-7.0687418936446172E-2</v>
      </c>
    </row>
    <row r="110" spans="1:15" ht="15">
      <c r="A110" s="130">
        <v>103</v>
      </c>
      <c r="B110" s="114" t="s">
        <v>2002</v>
      </c>
      <c r="C110" s="130" t="s">
        <v>93</v>
      </c>
      <c r="D110" s="135">
        <v>96.05</v>
      </c>
      <c r="E110" s="135">
        <v>95.033333333333346</v>
      </c>
      <c r="F110" s="136">
        <v>93.116666666666688</v>
      </c>
      <c r="G110" s="136">
        <v>90.183333333333337</v>
      </c>
      <c r="H110" s="136">
        <v>88.26666666666668</v>
      </c>
      <c r="I110" s="136">
        <v>97.966666666666697</v>
      </c>
      <c r="J110" s="136">
        <v>99.883333333333354</v>
      </c>
      <c r="K110" s="136">
        <v>102.81666666666671</v>
      </c>
      <c r="L110" s="131">
        <v>96.95</v>
      </c>
      <c r="M110" s="131">
        <v>92.1</v>
      </c>
      <c r="N110" s="151">
        <v>17580500</v>
      </c>
      <c r="O110" s="351">
        <v>6.8149929845660456E-3</v>
      </c>
    </row>
    <row r="111" spans="1:15" ht="15">
      <c r="A111" s="130">
        <v>104</v>
      </c>
      <c r="B111" s="114" t="s">
        <v>2006</v>
      </c>
      <c r="C111" s="130" t="s">
        <v>948</v>
      </c>
      <c r="D111" s="135">
        <v>243.25</v>
      </c>
      <c r="E111" s="135">
        <v>239.16666666666666</v>
      </c>
      <c r="F111" s="136">
        <v>232.08333333333331</v>
      </c>
      <c r="G111" s="136">
        <v>220.91666666666666</v>
      </c>
      <c r="H111" s="136">
        <v>213.83333333333331</v>
      </c>
      <c r="I111" s="136">
        <v>250.33333333333331</v>
      </c>
      <c r="J111" s="136">
        <v>257.41666666666663</v>
      </c>
      <c r="K111" s="136">
        <v>268.58333333333331</v>
      </c>
      <c r="L111" s="131">
        <v>246.25</v>
      </c>
      <c r="M111" s="131">
        <v>228</v>
      </c>
      <c r="N111" s="151">
        <v>5102000</v>
      </c>
      <c r="O111" s="351">
        <v>1.3508144616607072E-2</v>
      </c>
    </row>
    <row r="112" spans="1:15" ht="15">
      <c r="A112" s="130">
        <v>105</v>
      </c>
      <c r="B112" s="114" t="s">
        <v>2003</v>
      </c>
      <c r="C112" s="130" t="s">
        <v>951</v>
      </c>
      <c r="D112" s="135">
        <v>745</v>
      </c>
      <c r="E112" s="135">
        <v>748.48333333333323</v>
      </c>
      <c r="F112" s="136">
        <v>732.51666666666642</v>
      </c>
      <c r="G112" s="136">
        <v>720.03333333333319</v>
      </c>
      <c r="H112" s="136">
        <v>704.06666666666638</v>
      </c>
      <c r="I112" s="136">
        <v>760.96666666666647</v>
      </c>
      <c r="J112" s="136">
        <v>776.93333333333339</v>
      </c>
      <c r="K112" s="136">
        <v>789.41666666666652</v>
      </c>
      <c r="L112" s="131">
        <v>764.45</v>
      </c>
      <c r="M112" s="131">
        <v>736</v>
      </c>
      <c r="N112" s="151">
        <v>3498000</v>
      </c>
      <c r="O112" s="351">
        <v>-2.8657114295234921E-2</v>
      </c>
    </row>
    <row r="113" spans="1:15" ht="15">
      <c r="A113" s="130">
        <v>106</v>
      </c>
      <c r="B113" s="114" t="s">
        <v>2006</v>
      </c>
      <c r="C113" s="130" t="s">
        <v>94</v>
      </c>
      <c r="D113" s="135">
        <v>1638.75</v>
      </c>
      <c r="E113" s="135">
        <v>1637.2</v>
      </c>
      <c r="F113" s="136">
        <v>1607.7</v>
      </c>
      <c r="G113" s="136">
        <v>1576.65</v>
      </c>
      <c r="H113" s="136">
        <v>1547.15</v>
      </c>
      <c r="I113" s="136">
        <v>1668.25</v>
      </c>
      <c r="J113" s="136">
        <v>1697.75</v>
      </c>
      <c r="K113" s="136">
        <v>1728.8</v>
      </c>
      <c r="L113" s="131">
        <v>1666.7</v>
      </c>
      <c r="M113" s="131">
        <v>1606.15</v>
      </c>
      <c r="N113" s="151">
        <v>6376500</v>
      </c>
      <c r="O113" s="351">
        <v>-3.0116358658453114E-2</v>
      </c>
    </row>
    <row r="114" spans="1:15" ht="15">
      <c r="A114" s="130">
        <v>107</v>
      </c>
      <c r="B114" s="114" t="s">
        <v>2016</v>
      </c>
      <c r="C114" s="130" t="s">
        <v>965</v>
      </c>
      <c r="D114" s="135">
        <v>58.45</v>
      </c>
      <c r="E114" s="135">
        <v>58.833333333333336</v>
      </c>
      <c r="F114" s="136">
        <v>57.366666666666674</v>
      </c>
      <c r="G114" s="136">
        <v>56.283333333333339</v>
      </c>
      <c r="H114" s="136">
        <v>54.816666666666677</v>
      </c>
      <c r="I114" s="136">
        <v>59.916666666666671</v>
      </c>
      <c r="J114" s="136">
        <v>61.383333333333326</v>
      </c>
      <c r="K114" s="136">
        <v>62.466666666666669</v>
      </c>
      <c r="L114" s="131">
        <v>60.3</v>
      </c>
      <c r="M114" s="131">
        <v>57.75</v>
      </c>
      <c r="N114" s="151">
        <v>26072000</v>
      </c>
      <c r="O114" s="351">
        <v>7.7303648732220164E-3</v>
      </c>
    </row>
    <row r="115" spans="1:15" ht="15">
      <c r="A115" s="130">
        <v>108</v>
      </c>
      <c r="B115" s="114" t="s">
        <v>2010</v>
      </c>
      <c r="C115" s="130" t="s">
        <v>191</v>
      </c>
      <c r="D115" s="135">
        <v>259.60000000000002</v>
      </c>
      <c r="E115" s="135">
        <v>264.41666666666669</v>
      </c>
      <c r="F115" s="136">
        <v>252.83333333333337</v>
      </c>
      <c r="G115" s="136">
        <v>246.06666666666666</v>
      </c>
      <c r="H115" s="136">
        <v>234.48333333333335</v>
      </c>
      <c r="I115" s="136">
        <v>271.18333333333339</v>
      </c>
      <c r="J115" s="136">
        <v>282.76666666666677</v>
      </c>
      <c r="K115" s="136">
        <v>289.53333333333342</v>
      </c>
      <c r="L115" s="131">
        <v>276</v>
      </c>
      <c r="M115" s="131">
        <v>257.64999999999998</v>
      </c>
      <c r="N115" s="151">
        <v>6327400</v>
      </c>
      <c r="O115" s="351">
        <v>7.046304285303423E-2</v>
      </c>
    </row>
    <row r="116" spans="1:15" ht="15">
      <c r="A116" s="130">
        <v>109</v>
      </c>
      <c r="B116" s="114" t="s">
        <v>2016</v>
      </c>
      <c r="C116" s="130" t="s">
        <v>95</v>
      </c>
      <c r="D116" s="135">
        <v>701.2</v>
      </c>
      <c r="E116" s="135">
        <v>706.2166666666667</v>
      </c>
      <c r="F116" s="136">
        <v>691.13333333333344</v>
      </c>
      <c r="G116" s="136">
        <v>681.06666666666672</v>
      </c>
      <c r="H116" s="136">
        <v>665.98333333333346</v>
      </c>
      <c r="I116" s="136">
        <v>716.28333333333342</v>
      </c>
      <c r="J116" s="136">
        <v>731.36666666666667</v>
      </c>
      <c r="K116" s="136">
        <v>741.43333333333339</v>
      </c>
      <c r="L116" s="131">
        <v>721.3</v>
      </c>
      <c r="M116" s="131">
        <v>696.15</v>
      </c>
      <c r="N116" s="151">
        <v>28891200</v>
      </c>
      <c r="O116" s="351">
        <v>3.557142242677104E-2</v>
      </c>
    </row>
    <row r="117" spans="1:15" ht="15">
      <c r="A117" s="130">
        <v>110</v>
      </c>
      <c r="B117" s="114" t="s">
        <v>2012</v>
      </c>
      <c r="C117" s="130" t="s">
        <v>97</v>
      </c>
      <c r="D117" s="135">
        <v>124.3</v>
      </c>
      <c r="E117" s="135">
        <v>124.95</v>
      </c>
      <c r="F117" s="136">
        <v>121.75</v>
      </c>
      <c r="G117" s="136">
        <v>119.2</v>
      </c>
      <c r="H117" s="136">
        <v>116</v>
      </c>
      <c r="I117" s="136">
        <v>127.5</v>
      </c>
      <c r="J117" s="136">
        <v>130.70000000000002</v>
      </c>
      <c r="K117" s="136">
        <v>133.25</v>
      </c>
      <c r="L117" s="131">
        <v>128.15</v>
      </c>
      <c r="M117" s="131">
        <v>122.4</v>
      </c>
      <c r="N117" s="151">
        <v>34551000</v>
      </c>
      <c r="O117" s="351">
        <v>3.7754550369435931E-2</v>
      </c>
    </row>
    <row r="118" spans="1:15" ht="15">
      <c r="A118" s="130">
        <v>111</v>
      </c>
      <c r="B118" s="114" t="s">
        <v>2015</v>
      </c>
      <c r="C118" s="130" t="s">
        <v>98</v>
      </c>
      <c r="D118" s="135">
        <v>135.6</v>
      </c>
      <c r="E118" s="135">
        <v>133.4</v>
      </c>
      <c r="F118" s="136">
        <v>127.4</v>
      </c>
      <c r="G118" s="136">
        <v>119.2</v>
      </c>
      <c r="H118" s="136">
        <v>113.2</v>
      </c>
      <c r="I118" s="136">
        <v>141.60000000000002</v>
      </c>
      <c r="J118" s="136">
        <v>147.60000000000002</v>
      </c>
      <c r="K118" s="136">
        <v>155.80000000000001</v>
      </c>
      <c r="L118" s="131">
        <v>139.4</v>
      </c>
      <c r="M118" s="131">
        <v>125.2</v>
      </c>
      <c r="N118" s="151">
        <v>14237500</v>
      </c>
      <c r="O118" s="351">
        <v>8.6787105915692529E-3</v>
      </c>
    </row>
    <row r="119" spans="1:15" ht="15">
      <c r="A119" s="130">
        <v>112</v>
      </c>
      <c r="B119" s="114" t="s">
        <v>2008</v>
      </c>
      <c r="C119" s="130" t="s">
        <v>99</v>
      </c>
      <c r="D119" s="135">
        <v>270.39999999999998</v>
      </c>
      <c r="E119" s="135">
        <v>270.16666666666669</v>
      </c>
      <c r="F119" s="136">
        <v>268.23333333333335</v>
      </c>
      <c r="G119" s="136">
        <v>266.06666666666666</v>
      </c>
      <c r="H119" s="136">
        <v>264.13333333333333</v>
      </c>
      <c r="I119" s="136">
        <v>272.33333333333337</v>
      </c>
      <c r="J119" s="136">
        <v>274.26666666666665</v>
      </c>
      <c r="K119" s="136">
        <v>276.43333333333339</v>
      </c>
      <c r="L119" s="131">
        <v>272.10000000000002</v>
      </c>
      <c r="M119" s="131">
        <v>268</v>
      </c>
      <c r="N119" s="151">
        <v>77608800</v>
      </c>
      <c r="O119" s="351">
        <v>2.5627200355228519E-2</v>
      </c>
    </row>
    <row r="120" spans="1:15" ht="15">
      <c r="A120" s="130">
        <v>113</v>
      </c>
      <c r="B120" s="114" t="s">
        <v>2003</v>
      </c>
      <c r="C120" s="130" t="s">
        <v>346</v>
      </c>
      <c r="D120" s="135">
        <v>188.25</v>
      </c>
      <c r="E120" s="135">
        <v>188.86666666666667</v>
      </c>
      <c r="F120" s="136">
        <v>177.38333333333335</v>
      </c>
      <c r="G120" s="136">
        <v>166.51666666666668</v>
      </c>
      <c r="H120" s="136">
        <v>155.03333333333336</v>
      </c>
      <c r="I120" s="136">
        <v>199.73333333333335</v>
      </c>
      <c r="J120" s="136">
        <v>211.2166666666667</v>
      </c>
      <c r="K120" s="136">
        <v>222.08333333333334</v>
      </c>
      <c r="L120" s="131">
        <v>200.35</v>
      </c>
      <c r="M120" s="131">
        <v>178</v>
      </c>
      <c r="N120" s="151">
        <v>6615600</v>
      </c>
      <c r="O120" s="351">
        <v>-6.7489851150202979E-2</v>
      </c>
    </row>
    <row r="121" spans="1:15" ht="15">
      <c r="A121" s="130">
        <v>114</v>
      </c>
      <c r="B121" s="114" t="s">
        <v>2017</v>
      </c>
      <c r="C121" s="130" t="s">
        <v>100</v>
      </c>
      <c r="D121" s="135">
        <v>182.8</v>
      </c>
      <c r="E121" s="135">
        <v>181.45000000000002</v>
      </c>
      <c r="F121" s="136">
        <v>177.15000000000003</v>
      </c>
      <c r="G121" s="136">
        <v>171.50000000000003</v>
      </c>
      <c r="H121" s="136">
        <v>167.20000000000005</v>
      </c>
      <c r="I121" s="136">
        <v>187.10000000000002</v>
      </c>
      <c r="J121" s="136">
        <v>191.40000000000003</v>
      </c>
      <c r="K121" s="136">
        <v>197.05</v>
      </c>
      <c r="L121" s="131">
        <v>185.75</v>
      </c>
      <c r="M121" s="131">
        <v>175.8</v>
      </c>
      <c r="N121" s="151">
        <v>30449250</v>
      </c>
      <c r="O121" s="351">
        <v>2.4606299212598427E-2</v>
      </c>
    </row>
    <row r="122" spans="1:15" ht="15">
      <c r="A122" s="130">
        <v>115</v>
      </c>
      <c r="B122" s="114" t="s">
        <v>2003</v>
      </c>
      <c r="C122" s="130" t="s">
        <v>101</v>
      </c>
      <c r="D122" s="135">
        <v>66.45</v>
      </c>
      <c r="E122" s="135">
        <v>66.166666666666671</v>
      </c>
      <c r="F122" s="136">
        <v>64.033333333333346</v>
      </c>
      <c r="G122" s="136">
        <v>61.616666666666674</v>
      </c>
      <c r="H122" s="136">
        <v>59.483333333333348</v>
      </c>
      <c r="I122" s="136">
        <v>68.583333333333343</v>
      </c>
      <c r="J122" s="136">
        <v>70.716666666666669</v>
      </c>
      <c r="K122" s="136">
        <v>73.13333333333334</v>
      </c>
      <c r="L122" s="131">
        <v>68.3</v>
      </c>
      <c r="M122" s="131">
        <v>63.75</v>
      </c>
      <c r="N122" s="151">
        <v>37521000</v>
      </c>
      <c r="O122" s="351">
        <v>-1.0678690080683437E-2</v>
      </c>
    </row>
    <row r="123" spans="1:15" ht="15">
      <c r="A123" s="130">
        <v>116</v>
      </c>
      <c r="B123" s="114" t="s">
        <v>2014</v>
      </c>
      <c r="C123" s="130" t="s">
        <v>102</v>
      </c>
      <c r="D123" s="135">
        <v>6.75</v>
      </c>
      <c r="E123" s="135">
        <v>6.666666666666667</v>
      </c>
      <c r="F123" s="136">
        <v>6.3333333333333339</v>
      </c>
      <c r="G123" s="136">
        <v>5.916666666666667</v>
      </c>
      <c r="H123" s="136">
        <v>5.5833333333333339</v>
      </c>
      <c r="I123" s="136">
        <v>7.0833333333333339</v>
      </c>
      <c r="J123" s="136">
        <v>7.4166666666666679</v>
      </c>
      <c r="K123" s="136">
        <v>7.8333333333333339</v>
      </c>
      <c r="L123" s="131">
        <v>7</v>
      </c>
      <c r="M123" s="131">
        <v>6.25</v>
      </c>
      <c r="N123" s="151">
        <v>105162000</v>
      </c>
      <c r="O123" s="351">
        <v>1.5430072225869994E-2</v>
      </c>
    </row>
    <row r="124" spans="1:15" ht="15">
      <c r="A124" s="130">
        <v>117</v>
      </c>
      <c r="B124" s="114" t="s">
        <v>2017</v>
      </c>
      <c r="C124" s="130" t="s">
        <v>104</v>
      </c>
      <c r="D124" s="135">
        <v>378.1</v>
      </c>
      <c r="E124" s="135">
        <v>377.93333333333334</v>
      </c>
      <c r="F124" s="136">
        <v>371.91666666666669</v>
      </c>
      <c r="G124" s="136">
        <v>365.73333333333335</v>
      </c>
      <c r="H124" s="136">
        <v>359.7166666666667</v>
      </c>
      <c r="I124" s="136">
        <v>384.11666666666667</v>
      </c>
      <c r="J124" s="136">
        <v>390.13333333333333</v>
      </c>
      <c r="K124" s="136">
        <v>396.31666666666666</v>
      </c>
      <c r="L124" s="131">
        <v>383.95</v>
      </c>
      <c r="M124" s="131">
        <v>371.75</v>
      </c>
      <c r="N124" s="151">
        <v>51318000</v>
      </c>
      <c r="O124" s="351">
        <v>-8.1753348408418851E-3</v>
      </c>
    </row>
    <row r="125" spans="1:15" ht="15">
      <c r="A125" s="130">
        <v>118</v>
      </c>
      <c r="B125" s="114" t="s">
        <v>2003</v>
      </c>
      <c r="C125" s="130" t="s">
        <v>105</v>
      </c>
      <c r="D125" s="135">
        <v>1195.6500000000001</v>
      </c>
      <c r="E125" s="135">
        <v>1184.4833333333333</v>
      </c>
      <c r="F125" s="136">
        <v>1159.5666666666666</v>
      </c>
      <c r="G125" s="136">
        <v>1123.4833333333333</v>
      </c>
      <c r="H125" s="136">
        <v>1098.5666666666666</v>
      </c>
      <c r="I125" s="136">
        <v>1220.5666666666666</v>
      </c>
      <c r="J125" s="136">
        <v>1245.4833333333331</v>
      </c>
      <c r="K125" s="136">
        <v>1281.5666666666666</v>
      </c>
      <c r="L125" s="131">
        <v>1209.4000000000001</v>
      </c>
      <c r="M125" s="131">
        <v>1148.4000000000001</v>
      </c>
      <c r="N125" s="151">
        <v>3498500</v>
      </c>
      <c r="O125" s="351">
        <v>6.5965874466788546E-2</v>
      </c>
    </row>
    <row r="126" spans="1:15" ht="15">
      <c r="A126" s="130">
        <v>119</v>
      </c>
      <c r="B126" s="114" t="s">
        <v>2003</v>
      </c>
      <c r="C126" s="130" t="s">
        <v>106</v>
      </c>
      <c r="D126" s="135">
        <v>447.4</v>
      </c>
      <c r="E126" s="135">
        <v>434.93333333333334</v>
      </c>
      <c r="F126" s="136">
        <v>418.86666666666667</v>
      </c>
      <c r="G126" s="136">
        <v>390.33333333333331</v>
      </c>
      <c r="H126" s="136">
        <v>374.26666666666665</v>
      </c>
      <c r="I126" s="136">
        <v>463.4666666666667</v>
      </c>
      <c r="J126" s="136">
        <v>479.53333333333342</v>
      </c>
      <c r="K126" s="136">
        <v>508.06666666666672</v>
      </c>
      <c r="L126" s="131">
        <v>451</v>
      </c>
      <c r="M126" s="131">
        <v>406.4</v>
      </c>
      <c r="N126" s="151">
        <v>3059000</v>
      </c>
      <c r="O126" s="351">
        <v>0.11422743498215196</v>
      </c>
    </row>
    <row r="127" spans="1:15" ht="15">
      <c r="A127" s="130">
        <v>120</v>
      </c>
      <c r="B127" s="114" t="s">
        <v>2003</v>
      </c>
      <c r="C127" s="130" t="s">
        <v>1035</v>
      </c>
      <c r="D127" s="135">
        <v>353.2</v>
      </c>
      <c r="E127" s="135">
        <v>350.89999999999992</v>
      </c>
      <c r="F127" s="136">
        <v>341.89999999999986</v>
      </c>
      <c r="G127" s="136">
        <v>330.59999999999997</v>
      </c>
      <c r="H127" s="136">
        <v>321.59999999999991</v>
      </c>
      <c r="I127" s="136">
        <v>362.19999999999982</v>
      </c>
      <c r="J127" s="136">
        <v>371.19999999999993</v>
      </c>
      <c r="K127" s="136">
        <v>382.49999999999977</v>
      </c>
      <c r="L127" s="131">
        <v>359.9</v>
      </c>
      <c r="M127" s="131">
        <v>339.6</v>
      </c>
      <c r="N127" s="151">
        <v>2232000</v>
      </c>
      <c r="O127" s="351">
        <v>-2.5327510917030567E-2</v>
      </c>
    </row>
    <row r="128" spans="1:15" ht="15">
      <c r="A128" s="130">
        <v>121</v>
      </c>
      <c r="B128" s="114" t="s">
        <v>2006</v>
      </c>
      <c r="C128" s="130" t="s">
        <v>107</v>
      </c>
      <c r="D128" s="135">
        <v>1134.7</v>
      </c>
      <c r="E128" s="135">
        <v>1129.8166666666666</v>
      </c>
      <c r="F128" s="136">
        <v>1116.8833333333332</v>
      </c>
      <c r="G128" s="136">
        <v>1099.0666666666666</v>
      </c>
      <c r="H128" s="136">
        <v>1086.1333333333332</v>
      </c>
      <c r="I128" s="136">
        <v>1147.6333333333332</v>
      </c>
      <c r="J128" s="136">
        <v>1160.5666666666666</v>
      </c>
      <c r="K128" s="136">
        <v>1178.3833333333332</v>
      </c>
      <c r="L128" s="131">
        <v>1142.75</v>
      </c>
      <c r="M128" s="131">
        <v>1112</v>
      </c>
      <c r="N128" s="151">
        <v>10117600</v>
      </c>
      <c r="O128" s="351">
        <v>-1.8699565487274986E-2</v>
      </c>
    </row>
    <row r="129" spans="1:15" ht="15">
      <c r="A129" s="130">
        <v>122</v>
      </c>
      <c r="B129" s="114" t="s">
        <v>2016</v>
      </c>
      <c r="C129" s="130" t="s">
        <v>203</v>
      </c>
      <c r="D129" s="135">
        <v>205.75</v>
      </c>
      <c r="E129" s="135">
        <v>204.71666666666667</v>
      </c>
      <c r="F129" s="136">
        <v>201.68333333333334</v>
      </c>
      <c r="G129" s="136">
        <v>197.61666666666667</v>
      </c>
      <c r="H129" s="136">
        <v>194.58333333333334</v>
      </c>
      <c r="I129" s="136">
        <v>208.78333333333333</v>
      </c>
      <c r="J129" s="136">
        <v>211.81666666666669</v>
      </c>
      <c r="K129" s="136">
        <v>215.88333333333333</v>
      </c>
      <c r="L129" s="131">
        <v>207.75</v>
      </c>
      <c r="M129" s="131">
        <v>200.65</v>
      </c>
      <c r="N129" s="151">
        <v>10251000</v>
      </c>
      <c r="O129" s="351">
        <v>-3.063457330415755E-3</v>
      </c>
    </row>
    <row r="130" spans="1:15" ht="15">
      <c r="A130" s="130">
        <v>123</v>
      </c>
      <c r="B130" s="114" t="s">
        <v>2003</v>
      </c>
      <c r="C130" s="130" t="s">
        <v>229</v>
      </c>
      <c r="D130" s="135">
        <v>508.45</v>
      </c>
      <c r="E130" s="135">
        <v>495.51666666666665</v>
      </c>
      <c r="F130" s="136">
        <v>465.18333333333328</v>
      </c>
      <c r="G130" s="136">
        <v>421.91666666666663</v>
      </c>
      <c r="H130" s="136">
        <v>391.58333333333326</v>
      </c>
      <c r="I130" s="136">
        <v>538.7833333333333</v>
      </c>
      <c r="J130" s="136">
        <v>569.11666666666667</v>
      </c>
      <c r="K130" s="136">
        <v>612.38333333333333</v>
      </c>
      <c r="L130" s="131">
        <v>525.85</v>
      </c>
      <c r="M130" s="131">
        <v>452.25</v>
      </c>
      <c r="N130" s="151">
        <v>1176000</v>
      </c>
      <c r="O130" s="351">
        <v>0.11522048364153627</v>
      </c>
    </row>
    <row r="131" spans="1:15" ht="15">
      <c r="A131" s="130">
        <v>124</v>
      </c>
      <c r="B131" s="114" t="s">
        <v>2006</v>
      </c>
      <c r="C131" s="130" t="s">
        <v>108</v>
      </c>
      <c r="D131" s="135">
        <v>101.65</v>
      </c>
      <c r="E131" s="135">
        <v>100.45</v>
      </c>
      <c r="F131" s="136">
        <v>98.4</v>
      </c>
      <c r="G131" s="136">
        <v>95.15</v>
      </c>
      <c r="H131" s="136">
        <v>93.100000000000009</v>
      </c>
      <c r="I131" s="136">
        <v>103.7</v>
      </c>
      <c r="J131" s="136">
        <v>105.74999999999999</v>
      </c>
      <c r="K131" s="136">
        <v>109</v>
      </c>
      <c r="L131" s="131">
        <v>102.5</v>
      </c>
      <c r="M131" s="131">
        <v>97.2</v>
      </c>
      <c r="N131" s="151">
        <v>16479000</v>
      </c>
      <c r="O131" s="351">
        <v>4.663923182441701E-3</v>
      </c>
    </row>
    <row r="132" spans="1:15" ht="15">
      <c r="A132" s="130">
        <v>125</v>
      </c>
      <c r="B132" s="114" t="s">
        <v>2009</v>
      </c>
      <c r="C132" s="130" t="s">
        <v>109</v>
      </c>
      <c r="D132" s="135">
        <v>134.44999999999999</v>
      </c>
      <c r="E132" s="135">
        <v>132.21666666666667</v>
      </c>
      <c r="F132" s="136">
        <v>128.23333333333335</v>
      </c>
      <c r="G132" s="136">
        <v>122.01666666666668</v>
      </c>
      <c r="H132" s="136">
        <v>118.03333333333336</v>
      </c>
      <c r="I132" s="136">
        <v>138.43333333333334</v>
      </c>
      <c r="J132" s="136">
        <v>142.41666666666663</v>
      </c>
      <c r="K132" s="136">
        <v>148.63333333333333</v>
      </c>
      <c r="L132" s="131">
        <v>136.19999999999999</v>
      </c>
      <c r="M132" s="131">
        <v>126</v>
      </c>
      <c r="N132" s="151">
        <v>29632500</v>
      </c>
      <c r="O132" s="351">
        <v>-0.15663422131147542</v>
      </c>
    </row>
    <row r="133" spans="1:15" ht="15">
      <c r="A133" s="130">
        <v>126</v>
      </c>
      <c r="B133" s="114" t="s">
        <v>2009</v>
      </c>
      <c r="C133" s="130" t="s">
        <v>110</v>
      </c>
      <c r="D133" s="135">
        <v>430.25</v>
      </c>
      <c r="E133" s="135">
        <v>424.36666666666662</v>
      </c>
      <c r="F133" s="136">
        <v>410.73333333333323</v>
      </c>
      <c r="G133" s="136">
        <v>391.21666666666664</v>
      </c>
      <c r="H133" s="136">
        <v>377.58333333333326</v>
      </c>
      <c r="I133" s="136">
        <v>443.88333333333321</v>
      </c>
      <c r="J133" s="136">
        <v>457.51666666666654</v>
      </c>
      <c r="K133" s="136">
        <v>477.03333333333319</v>
      </c>
      <c r="L133" s="131">
        <v>438</v>
      </c>
      <c r="M133" s="131">
        <v>404.85</v>
      </c>
      <c r="N133" s="151">
        <v>9812000</v>
      </c>
      <c r="O133" s="351">
        <v>-9.9889012208657056E-3</v>
      </c>
    </row>
    <row r="134" spans="1:15" ht="15">
      <c r="A134" s="130">
        <v>127</v>
      </c>
      <c r="B134" s="114" t="s">
        <v>2011</v>
      </c>
      <c r="C134" s="130" t="s">
        <v>111</v>
      </c>
      <c r="D134" s="135">
        <v>1241.7</v>
      </c>
      <c r="E134" s="135">
        <v>1236.7333333333333</v>
      </c>
      <c r="F134" s="136">
        <v>1219.0666666666666</v>
      </c>
      <c r="G134" s="136">
        <v>1196.4333333333332</v>
      </c>
      <c r="H134" s="136">
        <v>1178.7666666666664</v>
      </c>
      <c r="I134" s="136">
        <v>1259.3666666666668</v>
      </c>
      <c r="J134" s="136">
        <v>1277.0333333333333</v>
      </c>
      <c r="K134" s="136">
        <v>1299.666666666667</v>
      </c>
      <c r="L134" s="131">
        <v>1254.4000000000001</v>
      </c>
      <c r="M134" s="131">
        <v>1214.0999999999999</v>
      </c>
      <c r="N134" s="151">
        <v>11877000</v>
      </c>
      <c r="O134" s="351">
        <v>3.2805060979586513E-2</v>
      </c>
    </row>
    <row r="135" spans="1:15" ht="15">
      <c r="A135" s="130">
        <v>128</v>
      </c>
      <c r="B135" s="114" t="s">
        <v>2005</v>
      </c>
      <c r="C135" s="130" t="s">
        <v>112</v>
      </c>
      <c r="D135" s="135">
        <v>861.55</v>
      </c>
      <c r="E135" s="135">
        <v>866.85</v>
      </c>
      <c r="F135" s="136">
        <v>850.2</v>
      </c>
      <c r="G135" s="136">
        <v>838.85</v>
      </c>
      <c r="H135" s="136">
        <v>822.2</v>
      </c>
      <c r="I135" s="136">
        <v>878.2</v>
      </c>
      <c r="J135" s="136">
        <v>894.84999999999991</v>
      </c>
      <c r="K135" s="136">
        <v>906.2</v>
      </c>
      <c r="L135" s="131">
        <v>883.5</v>
      </c>
      <c r="M135" s="131">
        <v>855.5</v>
      </c>
      <c r="N135" s="151">
        <v>8962800</v>
      </c>
      <c r="O135" s="351">
        <v>1.4178217821782179E-2</v>
      </c>
    </row>
    <row r="136" spans="1:15" ht="15">
      <c r="A136" s="130">
        <v>129</v>
      </c>
      <c r="B136" s="114" t="s">
        <v>2007</v>
      </c>
      <c r="C136" s="130" t="s">
        <v>113</v>
      </c>
      <c r="D136" s="135">
        <v>767.7</v>
      </c>
      <c r="E136" s="135">
        <v>766.1</v>
      </c>
      <c r="F136" s="136">
        <v>755.6</v>
      </c>
      <c r="G136" s="136">
        <v>743.5</v>
      </c>
      <c r="H136" s="136">
        <v>733</v>
      </c>
      <c r="I136" s="136">
        <v>778.2</v>
      </c>
      <c r="J136" s="136">
        <v>788.7</v>
      </c>
      <c r="K136" s="136">
        <v>800.80000000000007</v>
      </c>
      <c r="L136" s="131">
        <v>776.6</v>
      </c>
      <c r="M136" s="131">
        <v>754</v>
      </c>
      <c r="N136" s="151">
        <v>17145000</v>
      </c>
      <c r="O136" s="351">
        <v>5.9641532756489493E-2</v>
      </c>
    </row>
    <row r="137" spans="1:15" ht="15">
      <c r="A137" s="130">
        <v>130</v>
      </c>
      <c r="B137" s="114" t="s">
        <v>2009</v>
      </c>
      <c r="C137" s="130" t="s">
        <v>114</v>
      </c>
      <c r="D137" s="135">
        <v>405.7</v>
      </c>
      <c r="E137" s="135">
        <v>398.41666666666669</v>
      </c>
      <c r="F137" s="136">
        <v>384.83333333333337</v>
      </c>
      <c r="G137" s="136">
        <v>363.9666666666667</v>
      </c>
      <c r="H137" s="136">
        <v>350.38333333333338</v>
      </c>
      <c r="I137" s="136">
        <v>419.28333333333336</v>
      </c>
      <c r="J137" s="136">
        <v>432.86666666666673</v>
      </c>
      <c r="K137" s="136">
        <v>453.73333333333335</v>
      </c>
      <c r="L137" s="131">
        <v>412</v>
      </c>
      <c r="M137" s="131">
        <v>377.55</v>
      </c>
      <c r="N137" s="151">
        <v>11021250</v>
      </c>
      <c r="O137" s="351">
        <v>-4.1109298531810765E-2</v>
      </c>
    </row>
    <row r="138" spans="1:15" ht="15">
      <c r="A138" s="130">
        <v>131</v>
      </c>
      <c r="B138" s="49" t="s">
        <v>2003</v>
      </c>
      <c r="C138" s="130" t="s">
        <v>1160</v>
      </c>
      <c r="D138" s="135">
        <v>74.45</v>
      </c>
      <c r="E138" s="135">
        <v>74.066666666666677</v>
      </c>
      <c r="F138" s="136">
        <v>70.78333333333336</v>
      </c>
      <c r="G138" s="136">
        <v>67.116666666666688</v>
      </c>
      <c r="H138" s="136">
        <v>63.833333333333371</v>
      </c>
      <c r="I138" s="136">
        <v>77.733333333333348</v>
      </c>
      <c r="J138" s="136">
        <v>81.01666666666668</v>
      </c>
      <c r="K138" s="136">
        <v>84.683333333333337</v>
      </c>
      <c r="L138" s="131">
        <v>77.349999999999994</v>
      </c>
      <c r="M138" s="131">
        <v>70.400000000000006</v>
      </c>
      <c r="N138" s="151">
        <v>19662000</v>
      </c>
      <c r="O138" s="351">
        <v>-3.7874339401056958E-2</v>
      </c>
    </row>
    <row r="139" spans="1:15" ht="15">
      <c r="A139" s="130">
        <v>132</v>
      </c>
      <c r="B139" s="114" t="s">
        <v>2008</v>
      </c>
      <c r="C139" s="130" t="s">
        <v>242</v>
      </c>
      <c r="D139" s="135">
        <v>302.8</v>
      </c>
      <c r="E139" s="135">
        <v>300.2</v>
      </c>
      <c r="F139" s="136">
        <v>295.34999999999997</v>
      </c>
      <c r="G139" s="136">
        <v>287.89999999999998</v>
      </c>
      <c r="H139" s="136">
        <v>283.04999999999995</v>
      </c>
      <c r="I139" s="136">
        <v>307.64999999999998</v>
      </c>
      <c r="J139" s="136">
        <v>312.5</v>
      </c>
      <c r="K139" s="136">
        <v>319.95</v>
      </c>
      <c r="L139" s="131">
        <v>305.05</v>
      </c>
      <c r="M139" s="131">
        <v>292.75</v>
      </c>
      <c r="N139" s="151">
        <v>8756800</v>
      </c>
      <c r="O139" s="351">
        <v>-2.7994227994227995E-2</v>
      </c>
    </row>
    <row r="140" spans="1:15" ht="15">
      <c r="A140" s="130">
        <v>133</v>
      </c>
      <c r="B140" s="114" t="s">
        <v>2007</v>
      </c>
      <c r="C140" s="130" t="s">
        <v>115</v>
      </c>
      <c r="D140" s="135">
        <v>7015.55</v>
      </c>
      <c r="E140" s="135">
        <v>6940.25</v>
      </c>
      <c r="F140" s="136">
        <v>6811.15</v>
      </c>
      <c r="G140" s="136">
        <v>6606.75</v>
      </c>
      <c r="H140" s="136">
        <v>6477.65</v>
      </c>
      <c r="I140" s="136">
        <v>7144.65</v>
      </c>
      <c r="J140" s="136">
        <v>7273.75</v>
      </c>
      <c r="K140" s="136">
        <v>7478.15</v>
      </c>
      <c r="L140" s="131">
        <v>7069.35</v>
      </c>
      <c r="M140" s="131">
        <v>6735.85</v>
      </c>
      <c r="N140" s="151">
        <v>3014475</v>
      </c>
      <c r="O140" s="351">
        <v>-4.9878259225114061E-2</v>
      </c>
    </row>
    <row r="141" spans="1:15" ht="15">
      <c r="A141" s="130">
        <v>134</v>
      </c>
      <c r="B141" s="114" t="s">
        <v>2008</v>
      </c>
      <c r="C141" s="130" t="s">
        <v>354</v>
      </c>
      <c r="D141" s="135">
        <v>474.2</v>
      </c>
      <c r="E141" s="135">
        <v>476.04999999999995</v>
      </c>
      <c r="F141" s="136">
        <v>466.19999999999993</v>
      </c>
      <c r="G141" s="136">
        <v>458.2</v>
      </c>
      <c r="H141" s="136">
        <v>448.34999999999997</v>
      </c>
      <c r="I141" s="136">
        <v>484.0499999999999</v>
      </c>
      <c r="J141" s="136">
        <v>493.89999999999992</v>
      </c>
      <c r="K141" s="136">
        <v>501.89999999999986</v>
      </c>
      <c r="L141" s="131">
        <v>485.9</v>
      </c>
      <c r="M141" s="131">
        <v>468.05</v>
      </c>
      <c r="N141" s="151">
        <v>11561250</v>
      </c>
      <c r="O141" s="351">
        <v>6.1030170930365953E-2</v>
      </c>
    </row>
    <row r="142" spans="1:15" ht="15">
      <c r="A142" s="130">
        <v>135</v>
      </c>
      <c r="B142" s="114" t="s">
        <v>2003</v>
      </c>
      <c r="C142" s="130" t="s">
        <v>1190</v>
      </c>
      <c r="D142" s="135">
        <v>698.9</v>
      </c>
      <c r="E142" s="135">
        <v>692.94999999999993</v>
      </c>
      <c r="F142" s="136">
        <v>680.94999999999982</v>
      </c>
      <c r="G142" s="136">
        <v>662.99999999999989</v>
      </c>
      <c r="H142" s="136">
        <v>650.99999999999977</v>
      </c>
      <c r="I142" s="136">
        <v>710.89999999999986</v>
      </c>
      <c r="J142" s="136">
        <v>722.90000000000009</v>
      </c>
      <c r="K142" s="136">
        <v>740.84999999999991</v>
      </c>
      <c r="L142" s="131">
        <v>704.95</v>
      </c>
      <c r="M142" s="131">
        <v>675</v>
      </c>
      <c r="N142" s="151">
        <v>3870300</v>
      </c>
      <c r="O142" s="351">
        <v>-3.6042530185619029E-3</v>
      </c>
    </row>
    <row r="143" spans="1:15" ht="15">
      <c r="A143" s="130">
        <v>136</v>
      </c>
      <c r="B143" s="114" t="s">
        <v>2009</v>
      </c>
      <c r="C143" s="130" t="s">
        <v>358</v>
      </c>
      <c r="D143" s="135">
        <v>378.95</v>
      </c>
      <c r="E143" s="135">
        <v>377.90000000000003</v>
      </c>
      <c r="F143" s="136">
        <v>369.10000000000008</v>
      </c>
      <c r="G143" s="136">
        <v>359.25000000000006</v>
      </c>
      <c r="H143" s="136">
        <v>350.4500000000001</v>
      </c>
      <c r="I143" s="136">
        <v>387.75000000000006</v>
      </c>
      <c r="J143" s="136">
        <v>396.55</v>
      </c>
      <c r="K143" s="136">
        <v>406.40000000000003</v>
      </c>
      <c r="L143" s="131">
        <v>386.7</v>
      </c>
      <c r="M143" s="131">
        <v>368.05</v>
      </c>
      <c r="N143" s="151">
        <v>2470800</v>
      </c>
      <c r="O143" s="351">
        <v>8.3114150447133092E-2</v>
      </c>
    </row>
    <row r="144" spans="1:15" ht="15">
      <c r="A144" s="130">
        <v>137</v>
      </c>
      <c r="B144" s="114" t="s">
        <v>2003</v>
      </c>
      <c r="C144" s="130" t="s">
        <v>1897</v>
      </c>
      <c r="D144" s="135">
        <v>789.3</v>
      </c>
      <c r="E144" s="135">
        <v>784.76666666666677</v>
      </c>
      <c r="F144" s="136">
        <v>774.53333333333353</v>
      </c>
      <c r="G144" s="136">
        <v>759.76666666666677</v>
      </c>
      <c r="H144" s="136">
        <v>749.53333333333353</v>
      </c>
      <c r="I144" s="136">
        <v>799.53333333333353</v>
      </c>
      <c r="J144" s="136">
        <v>809.76666666666688</v>
      </c>
      <c r="K144" s="136">
        <v>824.53333333333353</v>
      </c>
      <c r="L144" s="131">
        <v>795</v>
      </c>
      <c r="M144" s="131">
        <v>770</v>
      </c>
      <c r="N144" s="151">
        <v>1881000</v>
      </c>
      <c r="O144" s="351">
        <v>4.485741749439282E-3</v>
      </c>
    </row>
    <row r="145" spans="1:15" ht="15">
      <c r="A145" s="130">
        <v>138</v>
      </c>
      <c r="B145" s="114" t="s">
        <v>2016</v>
      </c>
      <c r="C145" s="130" t="s">
        <v>117</v>
      </c>
      <c r="D145" s="135">
        <v>1007.65</v>
      </c>
      <c r="E145" s="135">
        <v>1008.0333333333333</v>
      </c>
      <c r="F145" s="136">
        <v>986.61666666666656</v>
      </c>
      <c r="G145" s="136">
        <v>965.58333333333326</v>
      </c>
      <c r="H145" s="136">
        <v>944.16666666666652</v>
      </c>
      <c r="I145" s="136">
        <v>1029.0666666666666</v>
      </c>
      <c r="J145" s="136">
        <v>1050.4833333333333</v>
      </c>
      <c r="K145" s="136">
        <v>1071.5166666666667</v>
      </c>
      <c r="L145" s="131">
        <v>1029.45</v>
      </c>
      <c r="M145" s="131">
        <v>987</v>
      </c>
      <c r="N145" s="151">
        <v>4294800</v>
      </c>
      <c r="O145" s="351">
        <v>1.4455782312925171E-2</v>
      </c>
    </row>
    <row r="146" spans="1:15" ht="15">
      <c r="A146" s="130">
        <v>139</v>
      </c>
      <c r="B146" s="114" t="s">
        <v>2007</v>
      </c>
      <c r="C146" s="130" t="s">
        <v>118</v>
      </c>
      <c r="D146" s="135">
        <v>233.1</v>
      </c>
      <c r="E146" s="135">
        <v>233.11666666666667</v>
      </c>
      <c r="F146" s="136">
        <v>224.98333333333335</v>
      </c>
      <c r="G146" s="136">
        <v>216.86666666666667</v>
      </c>
      <c r="H146" s="136">
        <v>208.73333333333335</v>
      </c>
      <c r="I146" s="136">
        <v>241.23333333333335</v>
      </c>
      <c r="J146" s="136">
        <v>249.36666666666667</v>
      </c>
      <c r="K146" s="136">
        <v>257.48333333333335</v>
      </c>
      <c r="L146" s="131">
        <v>241.25</v>
      </c>
      <c r="M146" s="131">
        <v>225</v>
      </c>
      <c r="N146" s="151">
        <v>17539200</v>
      </c>
      <c r="O146" s="351">
        <v>1.5093990184276321E-2</v>
      </c>
    </row>
    <row r="147" spans="1:15" ht="15">
      <c r="A147" s="130">
        <v>140</v>
      </c>
      <c r="B147" s="114" t="s">
        <v>2007</v>
      </c>
      <c r="C147" s="130" t="s">
        <v>119</v>
      </c>
      <c r="D147" s="135">
        <v>64200.05</v>
      </c>
      <c r="E147" s="135">
        <v>63533.35</v>
      </c>
      <c r="F147" s="136">
        <v>62566.7</v>
      </c>
      <c r="G147" s="136">
        <v>60933.35</v>
      </c>
      <c r="H147" s="136">
        <v>59966.7</v>
      </c>
      <c r="I147" s="136">
        <v>65166.7</v>
      </c>
      <c r="J147" s="136">
        <v>66133.350000000006</v>
      </c>
      <c r="K147" s="136">
        <v>67766.7</v>
      </c>
      <c r="L147" s="131">
        <v>64500</v>
      </c>
      <c r="M147" s="131">
        <v>61900</v>
      </c>
      <c r="N147" s="151">
        <v>25590</v>
      </c>
      <c r="O147" s="351">
        <v>-1.7658349328214973E-2</v>
      </c>
    </row>
    <row r="148" spans="1:15" ht="15">
      <c r="A148" s="130">
        <v>141</v>
      </c>
      <c r="B148" s="114" t="s">
        <v>2003</v>
      </c>
      <c r="C148" s="130" t="s">
        <v>1229</v>
      </c>
      <c r="D148" s="135">
        <v>70.2</v>
      </c>
      <c r="E148" s="135">
        <v>68.216666666666669</v>
      </c>
      <c r="F148" s="136">
        <v>65.583333333333343</v>
      </c>
      <c r="G148" s="136">
        <v>60.966666666666676</v>
      </c>
      <c r="H148" s="136">
        <v>58.33333333333335</v>
      </c>
      <c r="I148" s="136">
        <v>72.833333333333343</v>
      </c>
      <c r="J148" s="136">
        <v>75.466666666666669</v>
      </c>
      <c r="K148" s="136">
        <v>80.083333333333329</v>
      </c>
      <c r="L148" s="131">
        <v>70.849999999999994</v>
      </c>
      <c r="M148" s="131">
        <v>63.6</v>
      </c>
      <c r="N148" s="151">
        <v>4495500</v>
      </c>
      <c r="O148" s="351">
        <v>-3.2913843175217811E-2</v>
      </c>
    </row>
    <row r="149" spans="1:15" ht="15">
      <c r="A149" s="130">
        <v>142</v>
      </c>
      <c r="B149" s="114" t="s">
        <v>2009</v>
      </c>
      <c r="C149" s="130" t="s">
        <v>1245</v>
      </c>
      <c r="D149" s="135">
        <v>402.1</v>
      </c>
      <c r="E149" s="135">
        <v>394.4666666666667</v>
      </c>
      <c r="F149" s="136">
        <v>379.68333333333339</v>
      </c>
      <c r="G149" s="136">
        <v>357.26666666666671</v>
      </c>
      <c r="H149" s="136">
        <v>342.48333333333341</v>
      </c>
      <c r="I149" s="136">
        <v>416.88333333333338</v>
      </c>
      <c r="J149" s="136">
        <v>431.66666666666669</v>
      </c>
      <c r="K149" s="136">
        <v>454.08333333333337</v>
      </c>
      <c r="L149" s="131">
        <v>409.25</v>
      </c>
      <c r="M149" s="131">
        <v>372.05</v>
      </c>
      <c r="N149" s="151">
        <v>2326500</v>
      </c>
      <c r="O149" s="351">
        <v>1.4388489208633094E-2</v>
      </c>
    </row>
    <row r="150" spans="1:15" ht="15">
      <c r="A150" s="130">
        <v>143</v>
      </c>
      <c r="B150" s="114" t="s">
        <v>2003</v>
      </c>
      <c r="C150" s="130" t="s">
        <v>1260</v>
      </c>
      <c r="D150" s="135">
        <v>66.650000000000006</v>
      </c>
      <c r="E150" s="135">
        <v>66.033333333333346</v>
      </c>
      <c r="F150" s="136">
        <v>64.616666666666688</v>
      </c>
      <c r="G150" s="136">
        <v>62.583333333333343</v>
      </c>
      <c r="H150" s="136">
        <v>61.166666666666686</v>
      </c>
      <c r="I150" s="136">
        <v>68.066666666666691</v>
      </c>
      <c r="J150" s="136">
        <v>69.483333333333348</v>
      </c>
      <c r="K150" s="136">
        <v>71.516666666666694</v>
      </c>
      <c r="L150" s="131">
        <v>67.45</v>
      </c>
      <c r="M150" s="131">
        <v>64</v>
      </c>
      <c r="N150" s="151">
        <v>43448000</v>
      </c>
      <c r="O150" s="351">
        <v>-1.2724959098345756E-2</v>
      </c>
    </row>
    <row r="151" spans="1:15" ht="15">
      <c r="A151" s="130">
        <v>144</v>
      </c>
      <c r="B151" s="114" t="s">
        <v>2003</v>
      </c>
      <c r="C151" s="130" t="s">
        <v>373</v>
      </c>
      <c r="D151" s="135">
        <v>55.3</v>
      </c>
      <c r="E151" s="135">
        <v>54.949999999999996</v>
      </c>
      <c r="F151" s="136">
        <v>53.599999999999994</v>
      </c>
      <c r="G151" s="136">
        <v>51.9</v>
      </c>
      <c r="H151" s="136">
        <v>50.55</v>
      </c>
      <c r="I151" s="136">
        <v>56.649999999999991</v>
      </c>
      <c r="J151" s="136">
        <v>58</v>
      </c>
      <c r="K151" s="136">
        <v>59.699999999999989</v>
      </c>
      <c r="L151" s="131">
        <v>56.3</v>
      </c>
      <c r="M151" s="131">
        <v>53.25</v>
      </c>
      <c r="N151" s="151">
        <v>22380000</v>
      </c>
      <c r="O151" s="351">
        <v>0.10029498525073746</v>
      </c>
    </row>
    <row r="152" spans="1:15" ht="15">
      <c r="A152" s="130">
        <v>145</v>
      </c>
      <c r="B152" s="114" t="s">
        <v>2015</v>
      </c>
      <c r="C152" s="130" t="s">
        <v>243</v>
      </c>
      <c r="D152" s="135">
        <v>74.05</v>
      </c>
      <c r="E152" s="135">
        <v>73</v>
      </c>
      <c r="F152" s="136">
        <v>71.3</v>
      </c>
      <c r="G152" s="136">
        <v>68.55</v>
      </c>
      <c r="H152" s="136">
        <v>66.849999999999994</v>
      </c>
      <c r="I152" s="136">
        <v>75.75</v>
      </c>
      <c r="J152" s="136">
        <v>77.449999999999989</v>
      </c>
      <c r="K152" s="136">
        <v>80.2</v>
      </c>
      <c r="L152" s="131">
        <v>74.7</v>
      </c>
      <c r="M152" s="131">
        <v>70.25</v>
      </c>
      <c r="N152" s="151">
        <v>48640000</v>
      </c>
      <c r="O152" s="351">
        <v>8.7267525035765375E-2</v>
      </c>
    </row>
    <row r="153" spans="1:15" ht="15">
      <c r="A153" s="130">
        <v>146</v>
      </c>
      <c r="B153" s="114" t="s">
        <v>2003</v>
      </c>
      <c r="C153" s="130" t="s">
        <v>1278</v>
      </c>
      <c r="D153" s="135">
        <v>9557.9500000000007</v>
      </c>
      <c r="E153" s="135">
        <v>9564.3166666666675</v>
      </c>
      <c r="F153" s="136">
        <v>9458.633333333335</v>
      </c>
      <c r="G153" s="136">
        <v>9359.3166666666675</v>
      </c>
      <c r="H153" s="136">
        <v>9253.633333333335</v>
      </c>
      <c r="I153" s="136">
        <v>9663.633333333335</v>
      </c>
      <c r="J153" s="136">
        <v>9769.3166666666657</v>
      </c>
      <c r="K153" s="136">
        <v>9868.633333333335</v>
      </c>
      <c r="L153" s="131">
        <v>9670</v>
      </c>
      <c r="M153" s="131">
        <v>9465</v>
      </c>
      <c r="N153" s="151">
        <v>362900</v>
      </c>
      <c r="O153" s="351">
        <v>8.6158977209560873E-3</v>
      </c>
    </row>
    <row r="154" spans="1:15" ht="15">
      <c r="A154" s="130">
        <v>147</v>
      </c>
      <c r="B154" s="114" t="s">
        <v>2004</v>
      </c>
      <c r="C154" s="130" t="s">
        <v>120</v>
      </c>
      <c r="D154" s="135">
        <v>23.85</v>
      </c>
      <c r="E154" s="135">
        <v>23.533333333333331</v>
      </c>
      <c r="F154" s="136">
        <v>23.066666666666663</v>
      </c>
      <c r="G154" s="136">
        <v>22.283333333333331</v>
      </c>
      <c r="H154" s="136">
        <v>21.816666666666663</v>
      </c>
      <c r="I154" s="136">
        <v>24.316666666666663</v>
      </c>
      <c r="J154" s="136">
        <v>24.783333333333331</v>
      </c>
      <c r="K154" s="136">
        <v>25.566666666666663</v>
      </c>
      <c r="L154" s="131">
        <v>24</v>
      </c>
      <c r="M154" s="131">
        <v>22.75</v>
      </c>
      <c r="N154" s="151">
        <v>22329000</v>
      </c>
      <c r="O154" s="351">
        <v>4.8162230671736375E-2</v>
      </c>
    </row>
    <row r="155" spans="1:15" ht="15">
      <c r="A155" s="130">
        <v>148</v>
      </c>
      <c r="B155" s="114" t="s">
        <v>2016</v>
      </c>
      <c r="C155" s="130" t="s">
        <v>1293</v>
      </c>
      <c r="D155" s="135">
        <v>1189.6500000000001</v>
      </c>
      <c r="E155" s="135">
        <v>1169.5666666666666</v>
      </c>
      <c r="F155" s="136">
        <v>1139.1333333333332</v>
      </c>
      <c r="G155" s="136">
        <v>1088.6166666666666</v>
      </c>
      <c r="H155" s="136">
        <v>1058.1833333333332</v>
      </c>
      <c r="I155" s="136">
        <v>1220.0833333333333</v>
      </c>
      <c r="J155" s="136">
        <v>1250.5166666666667</v>
      </c>
      <c r="K155" s="136">
        <v>1301.0333333333333</v>
      </c>
      <c r="L155" s="131">
        <v>1200</v>
      </c>
      <c r="M155" s="131">
        <v>1119.05</v>
      </c>
      <c r="N155" s="151">
        <v>1320750</v>
      </c>
      <c r="O155" s="351">
        <v>-1.7299107142857144E-2</v>
      </c>
    </row>
    <row r="156" spans="1:15" ht="15">
      <c r="A156" s="130">
        <v>149</v>
      </c>
      <c r="B156" s="114" t="s">
        <v>2017</v>
      </c>
      <c r="C156" s="130" t="s">
        <v>121</v>
      </c>
      <c r="D156" s="135">
        <v>110.4</v>
      </c>
      <c r="E156" s="135">
        <v>109.86666666666667</v>
      </c>
      <c r="F156" s="136">
        <v>108.73333333333335</v>
      </c>
      <c r="G156" s="136">
        <v>107.06666666666668</v>
      </c>
      <c r="H156" s="136">
        <v>105.93333333333335</v>
      </c>
      <c r="I156" s="136">
        <v>111.53333333333335</v>
      </c>
      <c r="J156" s="136">
        <v>112.66666666666667</v>
      </c>
      <c r="K156" s="136">
        <v>114.33333333333334</v>
      </c>
      <c r="L156" s="131">
        <v>111</v>
      </c>
      <c r="M156" s="131">
        <v>108.2</v>
      </c>
      <c r="N156" s="151">
        <v>21726000</v>
      </c>
      <c r="O156" s="351">
        <v>3.1917925334853235E-2</v>
      </c>
    </row>
    <row r="157" spans="1:15" ht="15">
      <c r="A157" s="130">
        <v>150</v>
      </c>
      <c r="B157" s="114" t="s">
        <v>2004</v>
      </c>
      <c r="C157" s="130" t="s">
        <v>122</v>
      </c>
      <c r="D157" s="135">
        <v>164.9</v>
      </c>
      <c r="E157" s="135">
        <v>164.51666666666668</v>
      </c>
      <c r="F157" s="136">
        <v>162.18333333333337</v>
      </c>
      <c r="G157" s="136">
        <v>159.4666666666667</v>
      </c>
      <c r="H157" s="136">
        <v>157.13333333333338</v>
      </c>
      <c r="I157" s="136">
        <v>167.23333333333335</v>
      </c>
      <c r="J157" s="136">
        <v>169.56666666666666</v>
      </c>
      <c r="K157" s="136">
        <v>172.28333333333333</v>
      </c>
      <c r="L157" s="131">
        <v>166.85</v>
      </c>
      <c r="M157" s="131">
        <v>161.80000000000001</v>
      </c>
      <c r="N157" s="151">
        <v>36108000</v>
      </c>
      <c r="O157" s="351">
        <v>1.7756075907224503E-3</v>
      </c>
    </row>
    <row r="158" spans="1:15" ht="15">
      <c r="A158" s="130">
        <v>151</v>
      </c>
      <c r="B158" s="114" t="s">
        <v>2016</v>
      </c>
      <c r="C158" s="130" t="s">
        <v>123</v>
      </c>
      <c r="D158" s="135">
        <v>3992.7</v>
      </c>
      <c r="E158" s="135">
        <v>4001.2666666666664</v>
      </c>
      <c r="F158" s="136">
        <v>3972.833333333333</v>
      </c>
      <c r="G158" s="136">
        <v>3952.9666666666667</v>
      </c>
      <c r="H158" s="136">
        <v>3924.5333333333333</v>
      </c>
      <c r="I158" s="136">
        <v>4021.1333333333328</v>
      </c>
      <c r="J158" s="136">
        <v>4049.5666666666662</v>
      </c>
      <c r="K158" s="136">
        <v>4069.4333333333325</v>
      </c>
      <c r="L158" s="131">
        <v>4029.7</v>
      </c>
      <c r="M158" s="131">
        <v>3981.4</v>
      </c>
      <c r="N158" s="151">
        <v>320700</v>
      </c>
      <c r="O158" s="351">
        <v>-8.8085303662494199E-3</v>
      </c>
    </row>
    <row r="159" spans="1:15" ht="15">
      <c r="A159" s="130">
        <v>152</v>
      </c>
      <c r="B159" s="114" t="s">
        <v>2012</v>
      </c>
      <c r="C159" s="130" t="s">
        <v>207</v>
      </c>
      <c r="D159" s="135">
        <v>197.7</v>
      </c>
      <c r="E159" s="135">
        <v>196.21666666666667</v>
      </c>
      <c r="F159" s="136">
        <v>191.13333333333333</v>
      </c>
      <c r="G159" s="136">
        <v>184.56666666666666</v>
      </c>
      <c r="H159" s="136">
        <v>179.48333333333332</v>
      </c>
      <c r="I159" s="136">
        <v>202.78333333333333</v>
      </c>
      <c r="J159" s="136">
        <v>207.86666666666665</v>
      </c>
      <c r="K159" s="136">
        <v>214.43333333333334</v>
      </c>
      <c r="L159" s="131">
        <v>201.3</v>
      </c>
      <c r="M159" s="131">
        <v>189.65</v>
      </c>
      <c r="N159" s="151">
        <v>3575748</v>
      </c>
      <c r="O159" s="351">
        <v>7.5664621676891614E-2</v>
      </c>
    </row>
    <row r="160" spans="1:15" ht="15">
      <c r="A160" s="130">
        <v>153</v>
      </c>
      <c r="B160" s="114" t="s">
        <v>2012</v>
      </c>
      <c r="C160" s="130" t="s">
        <v>124</v>
      </c>
      <c r="D160" s="135">
        <v>149.25</v>
      </c>
      <c r="E160" s="135">
        <v>149.28333333333333</v>
      </c>
      <c r="F160" s="136">
        <v>146.66666666666666</v>
      </c>
      <c r="G160" s="136">
        <v>144.08333333333331</v>
      </c>
      <c r="H160" s="136">
        <v>141.46666666666664</v>
      </c>
      <c r="I160" s="136">
        <v>151.86666666666667</v>
      </c>
      <c r="J160" s="136">
        <v>154.48333333333335</v>
      </c>
      <c r="K160" s="136">
        <v>157.06666666666669</v>
      </c>
      <c r="L160" s="131">
        <v>151.9</v>
      </c>
      <c r="M160" s="131">
        <v>146.69999999999999</v>
      </c>
      <c r="N160" s="151">
        <v>47355000</v>
      </c>
      <c r="O160" s="351">
        <v>1.0159187265018799E-2</v>
      </c>
    </row>
    <row r="161" spans="1:15" ht="15">
      <c r="A161" s="130">
        <v>154</v>
      </c>
      <c r="B161" s="114" t="s">
        <v>2006</v>
      </c>
      <c r="C161" s="130" t="s">
        <v>125</v>
      </c>
      <c r="D161" s="135">
        <v>64.25</v>
      </c>
      <c r="E161" s="135">
        <v>63.183333333333337</v>
      </c>
      <c r="F161" s="136">
        <v>60.816666666666677</v>
      </c>
      <c r="G161" s="136">
        <v>57.38333333333334</v>
      </c>
      <c r="H161" s="136">
        <v>55.01666666666668</v>
      </c>
      <c r="I161" s="136">
        <v>66.616666666666674</v>
      </c>
      <c r="J161" s="136">
        <v>68.983333333333348</v>
      </c>
      <c r="K161" s="136">
        <v>72.416666666666671</v>
      </c>
      <c r="L161" s="131">
        <v>65.55</v>
      </c>
      <c r="M161" s="131">
        <v>59.75</v>
      </c>
      <c r="N161" s="151">
        <v>13182000</v>
      </c>
      <c r="O161" s="351">
        <v>3.2910202162670425E-2</v>
      </c>
    </row>
    <row r="162" spans="1:15" ht="15">
      <c r="A162" s="130">
        <v>155</v>
      </c>
      <c r="B162" s="114" t="s">
        <v>2001</v>
      </c>
      <c r="C162" s="130" t="s">
        <v>231</v>
      </c>
      <c r="D162" s="135">
        <v>30163.55</v>
      </c>
      <c r="E162" s="135">
        <v>29951.183333333334</v>
      </c>
      <c r="F162" s="136">
        <v>29302.366666666669</v>
      </c>
      <c r="G162" s="136">
        <v>28441.183333333334</v>
      </c>
      <c r="H162" s="136">
        <v>27792.366666666669</v>
      </c>
      <c r="I162" s="136">
        <v>30812.366666666669</v>
      </c>
      <c r="J162" s="136">
        <v>31461.183333333334</v>
      </c>
      <c r="K162" s="136">
        <v>32322.366666666669</v>
      </c>
      <c r="L162" s="131">
        <v>30600</v>
      </c>
      <c r="M162" s="131">
        <v>29090</v>
      </c>
      <c r="N162" s="151">
        <v>125600</v>
      </c>
      <c r="O162" s="351">
        <v>2.5942925563759728E-3</v>
      </c>
    </row>
    <row r="163" spans="1:15" ht="15">
      <c r="A163" s="130">
        <v>156</v>
      </c>
      <c r="B163" s="114" t="s">
        <v>2003</v>
      </c>
      <c r="C163" s="130" t="s">
        <v>355</v>
      </c>
      <c r="D163" s="135">
        <v>57.45</v>
      </c>
      <c r="E163" s="135">
        <v>57.366666666666674</v>
      </c>
      <c r="F163" s="136">
        <v>56.383333333333347</v>
      </c>
      <c r="G163" s="136">
        <v>55.31666666666667</v>
      </c>
      <c r="H163" s="136">
        <v>54.333333333333343</v>
      </c>
      <c r="I163" s="136">
        <v>58.433333333333351</v>
      </c>
      <c r="J163" s="136">
        <v>59.416666666666671</v>
      </c>
      <c r="K163" s="136">
        <v>60.483333333333356</v>
      </c>
      <c r="L163" s="131">
        <v>58.35</v>
      </c>
      <c r="M163" s="131">
        <v>56.3</v>
      </c>
      <c r="N163" s="151">
        <v>8806500</v>
      </c>
      <c r="O163" s="351">
        <v>1.62714211528475E-2</v>
      </c>
    </row>
    <row r="164" spans="1:15" ht="15">
      <c r="A164" s="130">
        <v>157</v>
      </c>
      <c r="B164" s="114" t="s">
        <v>2005</v>
      </c>
      <c r="C164" s="130" t="s">
        <v>209</v>
      </c>
      <c r="D164" s="135">
        <v>2401.9499999999998</v>
      </c>
      <c r="E164" s="135">
        <v>2346.9500000000003</v>
      </c>
      <c r="F164" s="136">
        <v>2258.0000000000005</v>
      </c>
      <c r="G164" s="136">
        <v>2114.0500000000002</v>
      </c>
      <c r="H164" s="136">
        <v>2025.1000000000004</v>
      </c>
      <c r="I164" s="136">
        <v>2490.9000000000005</v>
      </c>
      <c r="J164" s="136">
        <v>2579.8500000000004</v>
      </c>
      <c r="K164" s="136">
        <v>2723.8000000000006</v>
      </c>
      <c r="L164" s="131">
        <v>2435.9</v>
      </c>
      <c r="M164" s="131">
        <v>2203</v>
      </c>
      <c r="N164" s="151">
        <v>3232306</v>
      </c>
      <c r="O164" s="351">
        <v>-0.11793308059996703</v>
      </c>
    </row>
    <row r="165" spans="1:15" ht="15">
      <c r="A165" s="130">
        <v>158</v>
      </c>
      <c r="B165" s="114" t="s">
        <v>2012</v>
      </c>
      <c r="C165" s="130" t="s">
        <v>126</v>
      </c>
      <c r="D165" s="135">
        <v>213.75</v>
      </c>
      <c r="E165" s="135">
        <v>213.96666666666667</v>
      </c>
      <c r="F165" s="136">
        <v>209.98333333333335</v>
      </c>
      <c r="G165" s="136">
        <v>206.21666666666667</v>
      </c>
      <c r="H165" s="136">
        <v>202.23333333333335</v>
      </c>
      <c r="I165" s="136">
        <v>217.73333333333335</v>
      </c>
      <c r="J165" s="136">
        <v>221.71666666666664</v>
      </c>
      <c r="K165" s="136">
        <v>225.48333333333335</v>
      </c>
      <c r="L165" s="131">
        <v>217.95</v>
      </c>
      <c r="M165" s="131">
        <v>210.2</v>
      </c>
      <c r="N165" s="151">
        <v>14433000</v>
      </c>
      <c r="O165" s="351">
        <v>5.181460428508964E-2</v>
      </c>
    </row>
    <row r="166" spans="1:15" ht="15">
      <c r="A166" s="130">
        <v>159</v>
      </c>
      <c r="B166" s="114" t="s">
        <v>2009</v>
      </c>
      <c r="C166" s="130" t="s">
        <v>127</v>
      </c>
      <c r="D166" s="135">
        <v>77.95</v>
      </c>
      <c r="E166" s="135">
        <v>77.45</v>
      </c>
      <c r="F166" s="136">
        <v>75.2</v>
      </c>
      <c r="G166" s="136">
        <v>72.45</v>
      </c>
      <c r="H166" s="136">
        <v>70.2</v>
      </c>
      <c r="I166" s="136">
        <v>80.2</v>
      </c>
      <c r="J166" s="136">
        <v>82.45</v>
      </c>
      <c r="K166" s="136">
        <v>85.2</v>
      </c>
      <c r="L166" s="131">
        <v>79.7</v>
      </c>
      <c r="M166" s="131">
        <v>74.7</v>
      </c>
      <c r="N166" s="151">
        <v>84990000</v>
      </c>
      <c r="O166" s="351">
        <v>7.9698285063687473E-3</v>
      </c>
    </row>
    <row r="167" spans="1:15" ht="15">
      <c r="A167" s="130">
        <v>160</v>
      </c>
      <c r="B167" s="114" t="s">
        <v>2008</v>
      </c>
      <c r="C167" s="130" t="s">
        <v>208</v>
      </c>
      <c r="D167" s="135">
        <v>957.5</v>
      </c>
      <c r="E167" s="135">
        <v>946.2833333333333</v>
      </c>
      <c r="F167" s="136">
        <v>931.26666666666665</v>
      </c>
      <c r="G167" s="136">
        <v>905.0333333333333</v>
      </c>
      <c r="H167" s="136">
        <v>890.01666666666665</v>
      </c>
      <c r="I167" s="136">
        <v>972.51666666666665</v>
      </c>
      <c r="J167" s="136">
        <v>987.5333333333333</v>
      </c>
      <c r="K167" s="136">
        <v>1013.7666666666667</v>
      </c>
      <c r="L167" s="131">
        <v>961.3</v>
      </c>
      <c r="M167" s="131">
        <v>920.05</v>
      </c>
      <c r="N167" s="151">
        <v>3041000</v>
      </c>
      <c r="O167" s="351">
        <v>-3.1528662420382166E-2</v>
      </c>
    </row>
    <row r="168" spans="1:15" ht="15">
      <c r="A168" s="130">
        <v>161</v>
      </c>
      <c r="B168" s="114" t="s">
        <v>2006</v>
      </c>
      <c r="C168" s="130" t="s">
        <v>128</v>
      </c>
      <c r="D168" s="135">
        <v>66.7</v>
      </c>
      <c r="E168" s="135">
        <v>65.5</v>
      </c>
      <c r="F168" s="136">
        <v>63.7</v>
      </c>
      <c r="G168" s="136">
        <v>60.7</v>
      </c>
      <c r="H168" s="136">
        <v>58.900000000000006</v>
      </c>
      <c r="I168" s="136">
        <v>68.5</v>
      </c>
      <c r="J168" s="136">
        <v>70.300000000000011</v>
      </c>
      <c r="K168" s="136">
        <v>73.3</v>
      </c>
      <c r="L168" s="131">
        <v>67.3</v>
      </c>
      <c r="M168" s="131">
        <v>62.5</v>
      </c>
      <c r="N168" s="151">
        <v>113795000</v>
      </c>
      <c r="O168" s="351">
        <v>2.334553368285686E-2</v>
      </c>
    </row>
    <row r="169" spans="1:15" ht="15">
      <c r="A169" s="130">
        <v>162</v>
      </c>
      <c r="B169" s="114" t="s">
        <v>2004</v>
      </c>
      <c r="C169" s="130" t="s">
        <v>129</v>
      </c>
      <c r="D169" s="135">
        <v>187.85</v>
      </c>
      <c r="E169" s="135">
        <v>188.11666666666667</v>
      </c>
      <c r="F169" s="136">
        <v>186.48333333333335</v>
      </c>
      <c r="G169" s="136">
        <v>185.11666666666667</v>
      </c>
      <c r="H169" s="136">
        <v>183.48333333333335</v>
      </c>
      <c r="I169" s="136">
        <v>189.48333333333335</v>
      </c>
      <c r="J169" s="136">
        <v>191.11666666666667</v>
      </c>
      <c r="K169" s="136">
        <v>192.48333333333335</v>
      </c>
      <c r="L169" s="131">
        <v>189.75</v>
      </c>
      <c r="M169" s="131">
        <v>186.75</v>
      </c>
      <c r="N169" s="151">
        <v>41744000</v>
      </c>
      <c r="O169" s="351">
        <v>-4.6733428707677631E-3</v>
      </c>
    </row>
    <row r="170" spans="1:15" ht="15">
      <c r="A170" s="130">
        <v>163</v>
      </c>
      <c r="B170" s="114" t="s">
        <v>2004</v>
      </c>
      <c r="C170" s="130" t="s">
        <v>130</v>
      </c>
      <c r="D170" s="135">
        <v>71.849999999999994</v>
      </c>
      <c r="E170" s="135">
        <v>70.86666666666666</v>
      </c>
      <c r="F170" s="136">
        <v>69.333333333333314</v>
      </c>
      <c r="G170" s="136">
        <v>66.816666666666649</v>
      </c>
      <c r="H170" s="136">
        <v>65.283333333333303</v>
      </c>
      <c r="I170" s="136">
        <v>73.383333333333326</v>
      </c>
      <c r="J170" s="136">
        <v>74.916666666666657</v>
      </c>
      <c r="K170" s="136">
        <v>77.433333333333337</v>
      </c>
      <c r="L170" s="131">
        <v>72.400000000000006</v>
      </c>
      <c r="M170" s="131">
        <v>68.349999999999994</v>
      </c>
      <c r="N170" s="151">
        <v>9520000</v>
      </c>
      <c r="O170" s="351">
        <v>5.2166224580017684E-2</v>
      </c>
    </row>
    <row r="171" spans="1:15" ht="15">
      <c r="A171" s="130">
        <v>164</v>
      </c>
      <c r="B171" s="114" t="s">
        <v>2003</v>
      </c>
      <c r="C171" s="130" t="s">
        <v>1406</v>
      </c>
      <c r="D171" s="135">
        <v>1302.0999999999999</v>
      </c>
      <c r="E171" s="135">
        <v>1279.95</v>
      </c>
      <c r="F171" s="136">
        <v>1243.1500000000001</v>
      </c>
      <c r="G171" s="136">
        <v>1184.2</v>
      </c>
      <c r="H171" s="136">
        <v>1147.4000000000001</v>
      </c>
      <c r="I171" s="136">
        <v>1338.9</v>
      </c>
      <c r="J171" s="136">
        <v>1375.6999999999998</v>
      </c>
      <c r="K171" s="136">
        <v>1434.65</v>
      </c>
      <c r="L171" s="131">
        <v>1316.75</v>
      </c>
      <c r="M171" s="131">
        <v>1221</v>
      </c>
      <c r="N171" s="151">
        <v>1143600</v>
      </c>
      <c r="O171" s="351">
        <v>7.0385623362036687E-2</v>
      </c>
    </row>
    <row r="172" spans="1:15" ht="15">
      <c r="A172" s="130">
        <v>165</v>
      </c>
      <c r="B172" s="114" t="s">
        <v>2002</v>
      </c>
      <c r="C172" s="130" t="s">
        <v>214</v>
      </c>
      <c r="D172" s="135">
        <v>596.4</v>
      </c>
      <c r="E172" s="135">
        <v>595.30000000000007</v>
      </c>
      <c r="F172" s="136">
        <v>587.60000000000014</v>
      </c>
      <c r="G172" s="136">
        <v>578.80000000000007</v>
      </c>
      <c r="H172" s="136">
        <v>571.10000000000014</v>
      </c>
      <c r="I172" s="136">
        <v>604.10000000000014</v>
      </c>
      <c r="J172" s="136">
        <v>611.80000000000018</v>
      </c>
      <c r="K172" s="136">
        <v>620.60000000000014</v>
      </c>
      <c r="L172" s="131">
        <v>603</v>
      </c>
      <c r="M172" s="131">
        <v>586.5</v>
      </c>
      <c r="N172" s="151">
        <v>1009600</v>
      </c>
      <c r="O172" s="351">
        <v>0.15673693858845097</v>
      </c>
    </row>
    <row r="173" spans="1:15" ht="15">
      <c r="A173" s="130">
        <v>166</v>
      </c>
      <c r="B173" s="114" t="s">
        <v>2003</v>
      </c>
      <c r="C173" s="130" t="s">
        <v>1436</v>
      </c>
      <c r="D173" s="135">
        <v>653.1</v>
      </c>
      <c r="E173" s="135">
        <v>639.18333333333328</v>
      </c>
      <c r="F173" s="136">
        <v>620.86666666666656</v>
      </c>
      <c r="G173" s="136">
        <v>588.63333333333333</v>
      </c>
      <c r="H173" s="136">
        <v>570.31666666666661</v>
      </c>
      <c r="I173" s="136">
        <v>671.41666666666652</v>
      </c>
      <c r="J173" s="136">
        <v>689.73333333333335</v>
      </c>
      <c r="K173" s="136">
        <v>721.96666666666647</v>
      </c>
      <c r="L173" s="131">
        <v>657.5</v>
      </c>
      <c r="M173" s="131">
        <v>606.95000000000005</v>
      </c>
      <c r="N173" s="151">
        <v>4763200</v>
      </c>
      <c r="O173" s="351">
        <v>-1.227604512276045E-2</v>
      </c>
    </row>
    <row r="174" spans="1:15" ht="15">
      <c r="A174" s="130">
        <v>167</v>
      </c>
      <c r="B174" s="114" t="s">
        <v>2006</v>
      </c>
      <c r="C174" s="130" t="s">
        <v>1944</v>
      </c>
      <c r="D174" s="135">
        <v>532.85</v>
      </c>
      <c r="E174" s="135">
        <v>522.38333333333333</v>
      </c>
      <c r="F174" s="136">
        <v>509.26666666666665</v>
      </c>
      <c r="G174" s="136">
        <v>485.68333333333334</v>
      </c>
      <c r="H174" s="136">
        <v>472.56666666666666</v>
      </c>
      <c r="I174" s="136">
        <v>545.9666666666667</v>
      </c>
      <c r="J174" s="136">
        <v>559.08333333333326</v>
      </c>
      <c r="K174" s="136">
        <v>582.66666666666663</v>
      </c>
      <c r="L174" s="131">
        <v>535.5</v>
      </c>
      <c r="M174" s="131">
        <v>498.8</v>
      </c>
      <c r="N174" s="151">
        <v>4399200</v>
      </c>
      <c r="O174" s="351">
        <v>-6.2404092071611253E-2</v>
      </c>
    </row>
    <row r="175" spans="1:15" ht="15">
      <c r="A175" s="130">
        <v>168</v>
      </c>
      <c r="B175" s="114" t="s">
        <v>2010</v>
      </c>
      <c r="C175" s="130" t="s">
        <v>131</v>
      </c>
      <c r="D175" s="135">
        <v>11.55</v>
      </c>
      <c r="E175" s="135">
        <v>11.433333333333332</v>
      </c>
      <c r="F175" s="136">
        <v>11.166666666666664</v>
      </c>
      <c r="G175" s="136">
        <v>10.783333333333333</v>
      </c>
      <c r="H175" s="136">
        <v>10.516666666666666</v>
      </c>
      <c r="I175" s="136">
        <v>11.816666666666663</v>
      </c>
      <c r="J175" s="136">
        <v>12.083333333333332</v>
      </c>
      <c r="K175" s="136">
        <v>12.466666666666661</v>
      </c>
      <c r="L175" s="131">
        <v>11.7</v>
      </c>
      <c r="M175" s="131">
        <v>11.05</v>
      </c>
      <c r="N175" s="151">
        <v>92652000</v>
      </c>
      <c r="O175" s="351">
        <v>1.3476263399693721E-2</v>
      </c>
    </row>
    <row r="176" spans="1:15" ht="15">
      <c r="A176" s="130">
        <v>169</v>
      </c>
      <c r="B176" s="114" t="s">
        <v>2004</v>
      </c>
      <c r="C176" s="130" t="s">
        <v>132</v>
      </c>
      <c r="D176" s="135">
        <v>104.7</v>
      </c>
      <c r="E176" s="135">
        <v>104.10000000000001</v>
      </c>
      <c r="F176" s="136">
        <v>100.60000000000002</v>
      </c>
      <c r="G176" s="136">
        <v>96.500000000000014</v>
      </c>
      <c r="H176" s="136">
        <v>93.000000000000028</v>
      </c>
      <c r="I176" s="136">
        <v>108.20000000000002</v>
      </c>
      <c r="J176" s="136">
        <v>111.69999999999999</v>
      </c>
      <c r="K176" s="136">
        <v>115.80000000000001</v>
      </c>
      <c r="L176" s="131">
        <v>107.6</v>
      </c>
      <c r="M176" s="131">
        <v>100</v>
      </c>
      <c r="N176" s="151">
        <v>39846000</v>
      </c>
      <c r="O176" s="351">
        <v>1.8870819269714637E-2</v>
      </c>
    </row>
    <row r="177" spans="1:15" ht="15">
      <c r="A177" s="130">
        <v>170</v>
      </c>
      <c r="B177" s="114" t="s">
        <v>2009</v>
      </c>
      <c r="C177" s="130" t="s">
        <v>133</v>
      </c>
      <c r="D177" s="135">
        <v>253.9</v>
      </c>
      <c r="E177" s="135">
        <v>250.86666666666667</v>
      </c>
      <c r="F177" s="136">
        <v>242.53333333333336</v>
      </c>
      <c r="G177" s="136">
        <v>231.16666666666669</v>
      </c>
      <c r="H177" s="136">
        <v>222.83333333333337</v>
      </c>
      <c r="I177" s="136">
        <v>262.23333333333335</v>
      </c>
      <c r="J177" s="136">
        <v>270.56666666666666</v>
      </c>
      <c r="K177" s="136">
        <v>281.93333333333334</v>
      </c>
      <c r="L177" s="131">
        <v>259.2</v>
      </c>
      <c r="M177" s="131">
        <v>239.5</v>
      </c>
      <c r="N177" s="151">
        <v>10447500</v>
      </c>
      <c r="O177" s="351">
        <v>-3.291356611333715E-3</v>
      </c>
    </row>
    <row r="178" spans="1:15" ht="15">
      <c r="A178" s="130">
        <v>171</v>
      </c>
      <c r="B178" s="114" t="s">
        <v>2012</v>
      </c>
      <c r="C178" s="130" t="s">
        <v>134</v>
      </c>
      <c r="D178" s="135">
        <v>1104.6500000000001</v>
      </c>
      <c r="E178" s="135">
        <v>1103.7166666666665</v>
      </c>
      <c r="F178" s="136">
        <v>1088.883333333333</v>
      </c>
      <c r="G178" s="136">
        <v>1073.1166666666666</v>
      </c>
      <c r="H178" s="136">
        <v>1058.2833333333331</v>
      </c>
      <c r="I178" s="136">
        <v>1119.4833333333329</v>
      </c>
      <c r="J178" s="136">
        <v>1134.3166666666664</v>
      </c>
      <c r="K178" s="136">
        <v>1150.0833333333328</v>
      </c>
      <c r="L178" s="131">
        <v>1118.55</v>
      </c>
      <c r="M178" s="131">
        <v>1087.95</v>
      </c>
      <c r="N178" s="151">
        <v>48201000</v>
      </c>
      <c r="O178" s="351">
        <v>8.2836523376215877E-3</v>
      </c>
    </row>
    <row r="179" spans="1:15" ht="15">
      <c r="A179" s="130">
        <v>172</v>
      </c>
      <c r="B179" s="114" t="s">
        <v>2004</v>
      </c>
      <c r="C179" s="130" t="s">
        <v>135</v>
      </c>
      <c r="D179" s="135">
        <v>310.55</v>
      </c>
      <c r="E179" s="135">
        <v>307.55</v>
      </c>
      <c r="F179" s="136">
        <v>298.8</v>
      </c>
      <c r="G179" s="136">
        <v>287.05</v>
      </c>
      <c r="H179" s="136">
        <v>278.3</v>
      </c>
      <c r="I179" s="136">
        <v>319.3</v>
      </c>
      <c r="J179" s="136">
        <v>328.05</v>
      </c>
      <c r="K179" s="136">
        <v>339.8</v>
      </c>
      <c r="L179" s="131">
        <v>316.3</v>
      </c>
      <c r="M179" s="131">
        <v>295.8</v>
      </c>
      <c r="N179" s="151">
        <v>8205600</v>
      </c>
      <c r="O179" s="351">
        <v>-3.5894302734076677E-2</v>
      </c>
    </row>
    <row r="180" spans="1:15" ht="15">
      <c r="A180" s="130">
        <v>173</v>
      </c>
      <c r="B180" s="49" t="s">
        <v>2003</v>
      </c>
      <c r="C180" s="130" t="s">
        <v>1455</v>
      </c>
      <c r="D180" s="135">
        <v>389.55</v>
      </c>
      <c r="E180" s="135">
        <v>390.25</v>
      </c>
      <c r="F180" s="136">
        <v>366.95</v>
      </c>
      <c r="G180" s="136">
        <v>344.34999999999997</v>
      </c>
      <c r="H180" s="136">
        <v>321.04999999999995</v>
      </c>
      <c r="I180" s="136">
        <v>412.85</v>
      </c>
      <c r="J180" s="136">
        <v>436.15</v>
      </c>
      <c r="K180" s="136">
        <v>458.75000000000006</v>
      </c>
      <c r="L180" s="131">
        <v>413.55</v>
      </c>
      <c r="M180" s="131">
        <v>367.65</v>
      </c>
      <c r="N180" s="151">
        <v>587700</v>
      </c>
      <c r="O180" s="351">
        <v>0.12780656303972365</v>
      </c>
    </row>
    <row r="181" spans="1:15" ht="15">
      <c r="A181" s="130">
        <v>174</v>
      </c>
      <c r="B181" s="114" t="s">
        <v>2004</v>
      </c>
      <c r="C181" s="130" t="s">
        <v>136</v>
      </c>
      <c r="D181" s="135">
        <v>26.55</v>
      </c>
      <c r="E181" s="135">
        <v>26.066666666666666</v>
      </c>
      <c r="F181" s="136">
        <v>25.233333333333334</v>
      </c>
      <c r="G181" s="136">
        <v>23.916666666666668</v>
      </c>
      <c r="H181" s="136">
        <v>23.083333333333336</v>
      </c>
      <c r="I181" s="136">
        <v>27.383333333333333</v>
      </c>
      <c r="J181" s="136">
        <v>28.216666666666669</v>
      </c>
      <c r="K181" s="136">
        <v>29.533333333333331</v>
      </c>
      <c r="L181" s="131">
        <v>26.9</v>
      </c>
      <c r="M181" s="131">
        <v>24.75</v>
      </c>
      <c r="N181" s="151">
        <v>44850000</v>
      </c>
      <c r="O181" s="351">
        <v>-1.2593016599885518E-2</v>
      </c>
    </row>
    <row r="182" spans="1:15" ht="15">
      <c r="A182" s="130">
        <v>175</v>
      </c>
      <c r="B182" s="114" t="s">
        <v>2017</v>
      </c>
      <c r="C182" s="130" t="s">
        <v>137</v>
      </c>
      <c r="D182" s="135">
        <v>67.150000000000006</v>
      </c>
      <c r="E182" s="135">
        <v>66.066666666666677</v>
      </c>
      <c r="F182" s="136">
        <v>64.483333333333348</v>
      </c>
      <c r="G182" s="136">
        <v>61.81666666666667</v>
      </c>
      <c r="H182" s="136">
        <v>60.233333333333341</v>
      </c>
      <c r="I182" s="136">
        <v>68.733333333333348</v>
      </c>
      <c r="J182" s="136">
        <v>70.316666666666691</v>
      </c>
      <c r="K182" s="136">
        <v>72.983333333333363</v>
      </c>
      <c r="L182" s="131">
        <v>67.650000000000006</v>
      </c>
      <c r="M182" s="131">
        <v>63.4</v>
      </c>
      <c r="N182" s="151">
        <v>71568000</v>
      </c>
      <c r="O182" s="351">
        <v>-1.8756169792694965E-2</v>
      </c>
    </row>
    <row r="183" spans="1:15" ht="15">
      <c r="A183" s="130">
        <v>176</v>
      </c>
      <c r="B183" s="114" t="s">
        <v>2006</v>
      </c>
      <c r="C183" s="130" t="s">
        <v>138</v>
      </c>
      <c r="D183" s="135">
        <v>278.7</v>
      </c>
      <c r="E183" s="135">
        <v>273.31666666666666</v>
      </c>
      <c r="F183" s="136">
        <v>266.63333333333333</v>
      </c>
      <c r="G183" s="136">
        <v>254.56666666666666</v>
      </c>
      <c r="H183" s="136">
        <v>247.88333333333333</v>
      </c>
      <c r="I183" s="136">
        <v>285.38333333333333</v>
      </c>
      <c r="J183" s="136">
        <v>292.06666666666661</v>
      </c>
      <c r="K183" s="136">
        <v>304.13333333333333</v>
      </c>
      <c r="L183" s="131">
        <v>280</v>
      </c>
      <c r="M183" s="131">
        <v>261.25</v>
      </c>
      <c r="N183" s="151">
        <v>88464000</v>
      </c>
      <c r="O183" s="351">
        <v>1.7634675777340649E-2</v>
      </c>
    </row>
    <row r="184" spans="1:15" ht="15">
      <c r="A184" s="130">
        <v>177</v>
      </c>
      <c r="B184" s="114" t="s">
        <v>2002</v>
      </c>
      <c r="C184" s="130" t="s">
        <v>212</v>
      </c>
      <c r="D184" s="135">
        <v>15556.7</v>
      </c>
      <c r="E184" s="135">
        <v>15605.516666666668</v>
      </c>
      <c r="F184" s="136">
        <v>15261.183333333336</v>
      </c>
      <c r="G184" s="136">
        <v>14965.666666666668</v>
      </c>
      <c r="H184" s="136">
        <v>14621.333333333336</v>
      </c>
      <c r="I184" s="136">
        <v>15901.033333333336</v>
      </c>
      <c r="J184" s="136">
        <v>16245.366666666669</v>
      </c>
      <c r="K184" s="136">
        <v>16540.883333333339</v>
      </c>
      <c r="L184" s="131">
        <v>15949.85</v>
      </c>
      <c r="M184" s="131">
        <v>15310</v>
      </c>
      <c r="N184" s="151">
        <v>110200</v>
      </c>
      <c r="O184" s="351">
        <v>8.4645669291338585E-2</v>
      </c>
    </row>
    <row r="185" spans="1:15" ht="15">
      <c r="A185" s="130">
        <v>178</v>
      </c>
      <c r="B185" s="114" t="s">
        <v>2011</v>
      </c>
      <c r="C185" s="130" t="s">
        <v>139</v>
      </c>
      <c r="D185" s="135">
        <v>914.45</v>
      </c>
      <c r="E185" s="135">
        <v>908.48333333333323</v>
      </c>
      <c r="F185" s="136">
        <v>895.66666666666652</v>
      </c>
      <c r="G185" s="136">
        <v>876.88333333333333</v>
      </c>
      <c r="H185" s="136">
        <v>864.06666666666661</v>
      </c>
      <c r="I185" s="136">
        <v>927.26666666666642</v>
      </c>
      <c r="J185" s="136">
        <v>940.08333333333326</v>
      </c>
      <c r="K185" s="136">
        <v>958.86666666666633</v>
      </c>
      <c r="L185" s="131">
        <v>921.3</v>
      </c>
      <c r="M185" s="131">
        <v>889.7</v>
      </c>
      <c r="N185" s="151">
        <v>1316000</v>
      </c>
      <c r="O185" s="351">
        <v>3.8008361839604712E-4</v>
      </c>
    </row>
    <row r="186" spans="1:15" ht="15">
      <c r="A186" s="130">
        <v>179</v>
      </c>
      <c r="B186" s="114" t="s">
        <v>2006</v>
      </c>
      <c r="C186" s="130" t="s">
        <v>213</v>
      </c>
      <c r="D186" s="135">
        <v>13.35</v>
      </c>
      <c r="E186" s="135">
        <v>13.383333333333333</v>
      </c>
      <c r="F186" s="136">
        <v>13.116666666666665</v>
      </c>
      <c r="G186" s="136">
        <v>12.883333333333333</v>
      </c>
      <c r="H186" s="136">
        <v>12.616666666666665</v>
      </c>
      <c r="I186" s="136">
        <v>13.616666666666665</v>
      </c>
      <c r="J186" s="136">
        <v>13.883333333333331</v>
      </c>
      <c r="K186" s="136">
        <v>14.116666666666665</v>
      </c>
      <c r="L186" s="131">
        <v>13.65</v>
      </c>
      <c r="M186" s="131">
        <v>13.15</v>
      </c>
      <c r="N186" s="151">
        <v>128951631</v>
      </c>
      <c r="O186" s="351">
        <v>3.9262820512820512E-2</v>
      </c>
    </row>
    <row r="187" spans="1:15" ht="15">
      <c r="A187" s="130">
        <v>180</v>
      </c>
      <c r="B187" s="49" t="s">
        <v>2003</v>
      </c>
      <c r="C187" s="130" t="s">
        <v>1602</v>
      </c>
      <c r="D187" s="135">
        <v>35.700000000000003</v>
      </c>
      <c r="E187" s="135">
        <v>35.25</v>
      </c>
      <c r="F187" s="136">
        <v>33.35</v>
      </c>
      <c r="G187" s="136">
        <v>31</v>
      </c>
      <c r="H187" s="136">
        <v>29.1</v>
      </c>
      <c r="I187" s="136">
        <v>37.6</v>
      </c>
      <c r="J187" s="136">
        <v>39.500000000000007</v>
      </c>
      <c r="K187" s="136">
        <v>41.85</v>
      </c>
      <c r="L187" s="131">
        <v>37.15</v>
      </c>
      <c r="M187" s="131">
        <v>32.9</v>
      </c>
      <c r="N187" s="151">
        <v>14588000</v>
      </c>
      <c r="O187" s="351">
        <v>4.5135406218655971E-2</v>
      </c>
    </row>
    <row r="188" spans="1:15" ht="15">
      <c r="A188" s="130">
        <v>181</v>
      </c>
      <c r="B188" s="114" t="s">
        <v>2001</v>
      </c>
      <c r="C188" s="130" t="s">
        <v>230</v>
      </c>
      <c r="D188" s="135">
        <v>1802.5</v>
      </c>
      <c r="E188" s="135">
        <v>1776.3833333333332</v>
      </c>
      <c r="F188" s="136">
        <v>1735.1666666666665</v>
      </c>
      <c r="G188" s="136">
        <v>1667.8333333333333</v>
      </c>
      <c r="H188" s="136">
        <v>1626.6166666666666</v>
      </c>
      <c r="I188" s="136">
        <v>1843.7166666666665</v>
      </c>
      <c r="J188" s="136">
        <v>1884.9333333333332</v>
      </c>
      <c r="K188" s="136">
        <v>1952.2666666666664</v>
      </c>
      <c r="L188" s="131">
        <v>1817.6</v>
      </c>
      <c r="M188" s="131">
        <v>1709.05</v>
      </c>
      <c r="N188" s="151">
        <v>577000</v>
      </c>
      <c r="O188" s="351">
        <v>2.6690391459074734E-2</v>
      </c>
    </row>
    <row r="189" spans="1:15" ht="15">
      <c r="A189" s="130">
        <v>182</v>
      </c>
      <c r="B189" s="114" t="s">
        <v>2009</v>
      </c>
      <c r="C189" s="130" t="s">
        <v>140</v>
      </c>
      <c r="D189" s="135">
        <v>1083.45</v>
      </c>
      <c r="E189" s="135">
        <v>1053.7666666666667</v>
      </c>
      <c r="F189" s="136">
        <v>1003.7333333333333</v>
      </c>
      <c r="G189" s="136">
        <v>924.01666666666665</v>
      </c>
      <c r="H189" s="136">
        <v>873.98333333333335</v>
      </c>
      <c r="I189" s="136">
        <v>1133.4833333333333</v>
      </c>
      <c r="J189" s="136">
        <v>1183.5166666666667</v>
      </c>
      <c r="K189" s="136">
        <v>1263.2333333333333</v>
      </c>
      <c r="L189" s="131">
        <v>1103.8</v>
      </c>
      <c r="M189" s="131">
        <v>974.05</v>
      </c>
      <c r="N189" s="151">
        <v>4779000</v>
      </c>
      <c r="O189" s="351">
        <v>5.7347670250896057E-2</v>
      </c>
    </row>
    <row r="190" spans="1:15" ht="15">
      <c r="A190" s="130">
        <v>183</v>
      </c>
      <c r="B190" s="114" t="s">
        <v>2005</v>
      </c>
      <c r="C190" s="130" t="s">
        <v>141</v>
      </c>
      <c r="D190" s="135">
        <v>434.35</v>
      </c>
      <c r="E190" s="135">
        <v>431.9666666666667</v>
      </c>
      <c r="F190" s="136">
        <v>426.53333333333342</v>
      </c>
      <c r="G190" s="136">
        <v>418.7166666666667</v>
      </c>
      <c r="H190" s="136">
        <v>413.28333333333342</v>
      </c>
      <c r="I190" s="136">
        <v>439.78333333333342</v>
      </c>
      <c r="J190" s="136">
        <v>445.2166666666667</v>
      </c>
      <c r="K190" s="136">
        <v>453.03333333333342</v>
      </c>
      <c r="L190" s="131">
        <v>437.4</v>
      </c>
      <c r="M190" s="131">
        <v>424.15</v>
      </c>
      <c r="N190" s="151">
        <v>4619200</v>
      </c>
      <c r="O190" s="351">
        <v>-3.1077348066298341E-3</v>
      </c>
    </row>
    <row r="191" spans="1:15" ht="15">
      <c r="A191" s="130">
        <v>184</v>
      </c>
      <c r="B191" s="114" t="s">
        <v>2005</v>
      </c>
      <c r="C191" s="130" t="s">
        <v>142</v>
      </c>
      <c r="D191" s="135">
        <v>605.20000000000005</v>
      </c>
      <c r="E191" s="135">
        <v>607.01666666666677</v>
      </c>
      <c r="F191" s="136">
        <v>593.53333333333353</v>
      </c>
      <c r="G191" s="136">
        <v>581.86666666666679</v>
      </c>
      <c r="H191" s="136">
        <v>568.38333333333355</v>
      </c>
      <c r="I191" s="136">
        <v>618.68333333333351</v>
      </c>
      <c r="J191" s="136">
        <v>632.16666666666686</v>
      </c>
      <c r="K191" s="136">
        <v>643.83333333333348</v>
      </c>
      <c r="L191" s="131">
        <v>620.5</v>
      </c>
      <c r="M191" s="131">
        <v>595.35</v>
      </c>
      <c r="N191" s="151">
        <v>31793300</v>
      </c>
      <c r="O191" s="351">
        <v>1.2789964258182074E-2</v>
      </c>
    </row>
    <row r="192" spans="1:15" ht="15">
      <c r="A192" s="130">
        <v>185</v>
      </c>
      <c r="B192" s="114" t="s">
        <v>2013</v>
      </c>
      <c r="C192" s="130" t="s">
        <v>143</v>
      </c>
      <c r="D192" s="135">
        <v>644.5</v>
      </c>
      <c r="E192" s="135">
        <v>635.5</v>
      </c>
      <c r="F192" s="136">
        <v>622</v>
      </c>
      <c r="G192" s="136">
        <v>599.5</v>
      </c>
      <c r="H192" s="136">
        <v>586</v>
      </c>
      <c r="I192" s="136">
        <v>658</v>
      </c>
      <c r="J192" s="136">
        <v>671.5</v>
      </c>
      <c r="K192" s="136">
        <v>694</v>
      </c>
      <c r="L192" s="131">
        <v>649</v>
      </c>
      <c r="M192" s="131">
        <v>613</v>
      </c>
      <c r="N192" s="151">
        <v>6743000</v>
      </c>
      <c r="O192" s="351">
        <v>2.5275052036871841E-3</v>
      </c>
    </row>
    <row r="193" spans="1:15" ht="15">
      <c r="A193" s="130">
        <v>186</v>
      </c>
      <c r="B193" s="114" t="s">
        <v>2004</v>
      </c>
      <c r="C193" s="130" t="s">
        <v>1642</v>
      </c>
      <c r="D193" s="135">
        <v>5.8</v>
      </c>
      <c r="E193" s="135">
        <v>5.666666666666667</v>
      </c>
      <c r="F193" s="136">
        <v>5.4833333333333343</v>
      </c>
      <c r="G193" s="136">
        <v>5.166666666666667</v>
      </c>
      <c r="H193" s="136">
        <v>4.9833333333333343</v>
      </c>
      <c r="I193" s="136">
        <v>5.9833333333333343</v>
      </c>
      <c r="J193" s="136">
        <v>6.1666666666666661</v>
      </c>
      <c r="K193" s="136">
        <v>6.4833333333333343</v>
      </c>
      <c r="L193" s="131">
        <v>5.85</v>
      </c>
      <c r="M193" s="131">
        <v>5.35</v>
      </c>
      <c r="N193" s="151">
        <v>317520000</v>
      </c>
      <c r="O193" s="351">
        <v>4.8419253773853603E-3</v>
      </c>
    </row>
    <row r="194" spans="1:15" ht="15">
      <c r="A194" s="130">
        <v>187</v>
      </c>
      <c r="B194" s="114" t="s">
        <v>2006</v>
      </c>
      <c r="C194" s="130" t="s">
        <v>144</v>
      </c>
      <c r="D194" s="135">
        <v>31.9</v>
      </c>
      <c r="E194" s="135">
        <v>31.333333333333332</v>
      </c>
      <c r="F194" s="136">
        <v>30.466666666666661</v>
      </c>
      <c r="G194" s="136">
        <v>29.033333333333328</v>
      </c>
      <c r="H194" s="136">
        <v>28.166666666666657</v>
      </c>
      <c r="I194" s="136">
        <v>32.766666666666666</v>
      </c>
      <c r="J194" s="136">
        <v>33.633333333333333</v>
      </c>
      <c r="K194" s="136">
        <v>35.06666666666667</v>
      </c>
      <c r="L194" s="131">
        <v>32.200000000000003</v>
      </c>
      <c r="M194" s="131">
        <v>29.9</v>
      </c>
      <c r="N194" s="151">
        <v>25641000</v>
      </c>
      <c r="O194" s="351">
        <v>2.5557955363570913E-2</v>
      </c>
    </row>
    <row r="195" spans="1:15" ht="15">
      <c r="A195" s="130">
        <v>188</v>
      </c>
      <c r="B195" s="114" t="s">
        <v>2018</v>
      </c>
      <c r="C195" s="130" t="s">
        <v>145</v>
      </c>
      <c r="D195" s="135">
        <v>650.79999999999995</v>
      </c>
      <c r="E195" s="135">
        <v>647.80000000000007</v>
      </c>
      <c r="F195" s="136">
        <v>636.60000000000014</v>
      </c>
      <c r="G195" s="136">
        <v>622.40000000000009</v>
      </c>
      <c r="H195" s="136">
        <v>611.20000000000016</v>
      </c>
      <c r="I195" s="136">
        <v>662.00000000000011</v>
      </c>
      <c r="J195" s="136">
        <v>673.20000000000016</v>
      </c>
      <c r="K195" s="136">
        <v>687.40000000000009</v>
      </c>
      <c r="L195" s="131">
        <v>659</v>
      </c>
      <c r="M195" s="131">
        <v>633.6</v>
      </c>
      <c r="N195" s="151">
        <v>2994000</v>
      </c>
      <c r="O195" s="351">
        <v>-6.7180890768847971E-3</v>
      </c>
    </row>
    <row r="196" spans="1:15" ht="15">
      <c r="A196" s="130">
        <v>189</v>
      </c>
      <c r="B196" s="114" t="s">
        <v>2010</v>
      </c>
      <c r="C196" s="130" t="s">
        <v>146</v>
      </c>
      <c r="D196" s="135">
        <v>496.5</v>
      </c>
      <c r="E196" s="135">
        <v>490.84999999999997</v>
      </c>
      <c r="F196" s="136">
        <v>481.44999999999993</v>
      </c>
      <c r="G196" s="136">
        <v>466.4</v>
      </c>
      <c r="H196" s="136">
        <v>456.99999999999994</v>
      </c>
      <c r="I196" s="136">
        <v>505.89999999999992</v>
      </c>
      <c r="J196" s="136">
        <v>515.29999999999995</v>
      </c>
      <c r="K196" s="136">
        <v>530.34999999999991</v>
      </c>
      <c r="L196" s="131">
        <v>500.25</v>
      </c>
      <c r="M196" s="131">
        <v>475.8</v>
      </c>
      <c r="N196" s="151">
        <v>2865600</v>
      </c>
      <c r="O196" s="351">
        <v>1.015228426395939E-2</v>
      </c>
    </row>
    <row r="197" spans="1:15" ht="15">
      <c r="A197" s="130">
        <v>190</v>
      </c>
      <c r="B197" s="114" t="s">
        <v>2016</v>
      </c>
      <c r="C197" s="130" t="s">
        <v>356</v>
      </c>
      <c r="D197" s="135">
        <v>1014.5</v>
      </c>
      <c r="E197" s="135">
        <v>1003.85</v>
      </c>
      <c r="F197" s="136">
        <v>981.40000000000009</v>
      </c>
      <c r="G197" s="136">
        <v>948.30000000000007</v>
      </c>
      <c r="H197" s="136">
        <v>925.85000000000014</v>
      </c>
      <c r="I197" s="136">
        <v>1036.95</v>
      </c>
      <c r="J197" s="136">
        <v>1059.4000000000001</v>
      </c>
      <c r="K197" s="136">
        <v>1092.5</v>
      </c>
      <c r="L197" s="131">
        <v>1026.3</v>
      </c>
      <c r="M197" s="131">
        <v>970.75</v>
      </c>
      <c r="N197" s="151">
        <v>2139200</v>
      </c>
      <c r="O197" s="351">
        <v>3.7537537537537537E-3</v>
      </c>
    </row>
    <row r="198" spans="1:15" ht="15">
      <c r="A198" s="130">
        <v>191</v>
      </c>
      <c r="B198" s="114" t="s">
        <v>2008</v>
      </c>
      <c r="C198" s="130" t="s">
        <v>147</v>
      </c>
      <c r="D198" s="135">
        <v>228.65</v>
      </c>
      <c r="E198" s="135">
        <v>225.16666666666666</v>
      </c>
      <c r="F198" s="136">
        <v>220.48333333333332</v>
      </c>
      <c r="G198" s="136">
        <v>212.31666666666666</v>
      </c>
      <c r="H198" s="136">
        <v>207.63333333333333</v>
      </c>
      <c r="I198" s="136">
        <v>233.33333333333331</v>
      </c>
      <c r="J198" s="136">
        <v>238.01666666666665</v>
      </c>
      <c r="K198" s="136">
        <v>246.18333333333331</v>
      </c>
      <c r="L198" s="131">
        <v>229.85</v>
      </c>
      <c r="M198" s="131">
        <v>217</v>
      </c>
      <c r="N198" s="151">
        <v>10768500</v>
      </c>
      <c r="O198" s="351">
        <v>-6.6417600664176006E-3</v>
      </c>
    </row>
    <row r="199" spans="1:15" ht="15">
      <c r="A199" s="130">
        <v>192</v>
      </c>
      <c r="B199" s="114" t="s">
        <v>2007</v>
      </c>
      <c r="C199" s="130" t="s">
        <v>148</v>
      </c>
      <c r="D199" s="135">
        <v>189.45</v>
      </c>
      <c r="E199" s="135">
        <v>188.76666666666665</v>
      </c>
      <c r="F199" s="136">
        <v>186.08333333333331</v>
      </c>
      <c r="G199" s="136">
        <v>182.71666666666667</v>
      </c>
      <c r="H199" s="136">
        <v>180.03333333333333</v>
      </c>
      <c r="I199" s="136">
        <v>192.1333333333333</v>
      </c>
      <c r="J199" s="136">
        <v>194.81666666666663</v>
      </c>
      <c r="K199" s="136">
        <v>198.18333333333328</v>
      </c>
      <c r="L199" s="131">
        <v>191.45</v>
      </c>
      <c r="M199" s="131">
        <v>185.4</v>
      </c>
      <c r="N199" s="151">
        <v>71530500</v>
      </c>
      <c r="O199" s="351">
        <v>-2.7292197858235594E-2</v>
      </c>
    </row>
    <row r="200" spans="1:15" ht="15">
      <c r="A200" s="130">
        <v>193</v>
      </c>
      <c r="B200" s="114" t="s">
        <v>2007</v>
      </c>
      <c r="C200" s="130" t="s">
        <v>149</v>
      </c>
      <c r="D200" s="135">
        <v>103.9</v>
      </c>
      <c r="E200" s="135">
        <v>103.86666666666667</v>
      </c>
      <c r="F200" s="136">
        <v>101.93333333333335</v>
      </c>
      <c r="G200" s="136">
        <v>99.966666666666683</v>
      </c>
      <c r="H200" s="136">
        <v>98.03333333333336</v>
      </c>
      <c r="I200" s="136">
        <v>105.83333333333334</v>
      </c>
      <c r="J200" s="136">
        <v>107.76666666666668</v>
      </c>
      <c r="K200" s="136">
        <v>109.73333333333333</v>
      </c>
      <c r="L200" s="131">
        <v>105.8</v>
      </c>
      <c r="M200" s="131">
        <v>101.9</v>
      </c>
      <c r="N200" s="151">
        <v>28243600</v>
      </c>
      <c r="O200" s="351">
        <v>4.5812170102579423E-3</v>
      </c>
    </row>
    <row r="201" spans="1:15" ht="15">
      <c r="A201" s="130">
        <v>194</v>
      </c>
      <c r="B201" s="114" t="s">
        <v>2004</v>
      </c>
      <c r="C201" s="130" t="s">
        <v>150</v>
      </c>
      <c r="D201" s="135">
        <v>65.400000000000006</v>
      </c>
      <c r="E201" s="135">
        <v>64.216666666666669</v>
      </c>
      <c r="F201" s="136">
        <v>62.683333333333337</v>
      </c>
      <c r="G201" s="136">
        <v>59.966666666666669</v>
      </c>
      <c r="H201" s="136">
        <v>58.433333333333337</v>
      </c>
      <c r="I201" s="136">
        <v>66.933333333333337</v>
      </c>
      <c r="J201" s="136">
        <v>68.466666666666669</v>
      </c>
      <c r="K201" s="136">
        <v>71.183333333333337</v>
      </c>
      <c r="L201" s="131">
        <v>65.75</v>
      </c>
      <c r="M201" s="131">
        <v>61.5</v>
      </c>
      <c r="N201" s="151">
        <v>43767000</v>
      </c>
      <c r="O201" s="351">
        <v>2.3143277929728593E-2</v>
      </c>
    </row>
    <row r="202" spans="1:15" ht="15">
      <c r="A202" s="130">
        <v>195</v>
      </c>
      <c r="B202" s="114" t="s">
        <v>2017</v>
      </c>
      <c r="C202" s="130" t="s">
        <v>151</v>
      </c>
      <c r="D202" s="135">
        <v>584.6</v>
      </c>
      <c r="E202" s="135">
        <v>582.31666666666672</v>
      </c>
      <c r="F202" s="136">
        <v>576.73333333333346</v>
      </c>
      <c r="G202" s="136">
        <v>568.86666666666679</v>
      </c>
      <c r="H202" s="136">
        <v>563.28333333333353</v>
      </c>
      <c r="I202" s="136">
        <v>590.18333333333339</v>
      </c>
      <c r="J202" s="136">
        <v>595.76666666666665</v>
      </c>
      <c r="K202" s="136">
        <v>603.63333333333333</v>
      </c>
      <c r="L202" s="131">
        <v>587.9</v>
      </c>
      <c r="M202" s="131">
        <v>574.45000000000005</v>
      </c>
      <c r="N202" s="151">
        <v>30275635</v>
      </c>
      <c r="O202" s="351">
        <v>-3.6858271171566474E-2</v>
      </c>
    </row>
    <row r="203" spans="1:15" ht="15">
      <c r="A203" s="130">
        <v>196</v>
      </c>
      <c r="B203" s="114" t="s">
        <v>2016</v>
      </c>
      <c r="C203" s="130" t="s">
        <v>152</v>
      </c>
      <c r="D203" s="135">
        <v>2044.4</v>
      </c>
      <c r="E203" s="135">
        <v>2061.7999999999997</v>
      </c>
      <c r="F203" s="136">
        <v>2013.5999999999995</v>
      </c>
      <c r="G203" s="136">
        <v>1982.7999999999997</v>
      </c>
      <c r="H203" s="136">
        <v>1934.5999999999995</v>
      </c>
      <c r="I203" s="136">
        <v>2092.5999999999995</v>
      </c>
      <c r="J203" s="136">
        <v>2140.7999999999993</v>
      </c>
      <c r="K203" s="136">
        <v>2171.5999999999995</v>
      </c>
      <c r="L203" s="131">
        <v>2110</v>
      </c>
      <c r="M203" s="131">
        <v>2031</v>
      </c>
      <c r="N203" s="151">
        <v>8914500</v>
      </c>
      <c r="O203" s="351">
        <v>6.3021702838063437E-2</v>
      </c>
    </row>
    <row r="204" spans="1:15" ht="15">
      <c r="A204" s="130">
        <v>197</v>
      </c>
      <c r="B204" s="114" t="s">
        <v>2016</v>
      </c>
      <c r="C204" s="130" t="s">
        <v>153</v>
      </c>
      <c r="D204" s="135">
        <v>699.45</v>
      </c>
      <c r="E204" s="135">
        <v>702.4666666666667</v>
      </c>
      <c r="F204" s="136">
        <v>690.08333333333337</v>
      </c>
      <c r="G204" s="136">
        <v>680.7166666666667</v>
      </c>
      <c r="H204" s="136">
        <v>668.33333333333337</v>
      </c>
      <c r="I204" s="136">
        <v>711.83333333333337</v>
      </c>
      <c r="J204" s="136">
        <v>724.21666666666658</v>
      </c>
      <c r="K204" s="136">
        <v>733.58333333333337</v>
      </c>
      <c r="L204" s="131">
        <v>714.85</v>
      </c>
      <c r="M204" s="131">
        <v>693.1</v>
      </c>
      <c r="N204" s="151">
        <v>15706800</v>
      </c>
      <c r="O204" s="351">
        <v>1.7602938925455381E-3</v>
      </c>
    </row>
    <row r="205" spans="1:15" ht="15">
      <c r="A205" s="130">
        <v>198</v>
      </c>
      <c r="B205" s="114" t="s">
        <v>2008</v>
      </c>
      <c r="C205" s="130" t="s">
        <v>154</v>
      </c>
      <c r="D205" s="135">
        <v>789.85</v>
      </c>
      <c r="E205" s="135">
        <v>776.95000000000016</v>
      </c>
      <c r="F205" s="136">
        <v>756.95000000000027</v>
      </c>
      <c r="G205" s="136">
        <v>724.05000000000007</v>
      </c>
      <c r="H205" s="136">
        <v>704.05000000000018</v>
      </c>
      <c r="I205" s="136">
        <v>809.85000000000036</v>
      </c>
      <c r="J205" s="136">
        <v>829.85000000000014</v>
      </c>
      <c r="K205" s="136">
        <v>862.75000000000045</v>
      </c>
      <c r="L205" s="131">
        <v>796.95</v>
      </c>
      <c r="M205" s="131">
        <v>744.05</v>
      </c>
      <c r="N205" s="151">
        <v>15469500</v>
      </c>
      <c r="O205" s="351">
        <v>-3.1006295217513857E-2</v>
      </c>
    </row>
    <row r="206" spans="1:15" ht="15">
      <c r="A206" s="130">
        <v>199</v>
      </c>
      <c r="B206" s="114" t="s">
        <v>2005</v>
      </c>
      <c r="C206" s="130" t="s">
        <v>216</v>
      </c>
      <c r="D206" s="135">
        <v>1614.85</v>
      </c>
      <c r="E206" s="135">
        <v>1615.3999999999999</v>
      </c>
      <c r="F206" s="136">
        <v>1595.5499999999997</v>
      </c>
      <c r="G206" s="136">
        <v>1576.2499999999998</v>
      </c>
      <c r="H206" s="136">
        <v>1556.3999999999996</v>
      </c>
      <c r="I206" s="136">
        <v>1634.6999999999998</v>
      </c>
      <c r="J206" s="136">
        <v>1654.5499999999997</v>
      </c>
      <c r="K206" s="136">
        <v>1673.85</v>
      </c>
      <c r="L206" s="131">
        <v>1635.25</v>
      </c>
      <c r="M206" s="131">
        <v>1596.1</v>
      </c>
      <c r="N206" s="67">
        <v>497000</v>
      </c>
      <c r="O206" s="351">
        <v>-3.8684719535783368E-2</v>
      </c>
    </row>
    <row r="207" spans="1:15" ht="15">
      <c r="A207" s="130">
        <v>200</v>
      </c>
      <c r="B207" s="114" t="s">
        <v>2004</v>
      </c>
      <c r="C207" s="130" t="s">
        <v>217</v>
      </c>
      <c r="D207" s="135">
        <v>234.7</v>
      </c>
      <c r="E207" s="135">
        <v>231.04999999999998</v>
      </c>
      <c r="F207" s="136">
        <v>225.34999999999997</v>
      </c>
      <c r="G207" s="136">
        <v>215.99999999999997</v>
      </c>
      <c r="H207" s="136">
        <v>210.29999999999995</v>
      </c>
      <c r="I207" s="136">
        <v>240.39999999999998</v>
      </c>
      <c r="J207" s="136">
        <v>246.09999999999997</v>
      </c>
      <c r="K207" s="136">
        <v>255.45</v>
      </c>
      <c r="L207" s="131">
        <v>236.75</v>
      </c>
      <c r="M207" s="131">
        <v>221.7</v>
      </c>
      <c r="N207" s="67">
        <v>2079000</v>
      </c>
      <c r="O207" s="351">
        <v>-7.8457446808510634E-2</v>
      </c>
    </row>
    <row r="208" spans="1:15" ht="15">
      <c r="A208" s="130">
        <v>201</v>
      </c>
      <c r="B208" s="114" t="s">
        <v>2013</v>
      </c>
      <c r="C208" s="130" t="s">
        <v>244</v>
      </c>
      <c r="D208" s="135">
        <v>35.75</v>
      </c>
      <c r="E208" s="135">
        <v>35.18333333333333</v>
      </c>
      <c r="F208" s="136">
        <v>34.11666666666666</v>
      </c>
      <c r="G208" s="136">
        <v>32.483333333333327</v>
      </c>
      <c r="H208" s="136">
        <v>31.416666666666657</v>
      </c>
      <c r="I208" s="136">
        <v>36.816666666666663</v>
      </c>
      <c r="J208" s="136">
        <v>37.88333333333334</v>
      </c>
      <c r="K208" s="136">
        <v>39.516666666666666</v>
      </c>
      <c r="L208" s="131">
        <v>36.25</v>
      </c>
      <c r="M208" s="131">
        <v>33.549999999999997</v>
      </c>
      <c r="N208" s="67">
        <v>49878000</v>
      </c>
      <c r="O208" s="351">
        <v>1.3821700069108501E-2</v>
      </c>
    </row>
    <row r="209" spans="1:15" ht="15">
      <c r="A209" s="130">
        <v>202</v>
      </c>
      <c r="B209" s="114" t="s">
        <v>2007</v>
      </c>
      <c r="C209" s="130" t="s">
        <v>155</v>
      </c>
      <c r="D209" s="135">
        <v>519</v>
      </c>
      <c r="E209" s="135">
        <v>515.35</v>
      </c>
      <c r="F209" s="136">
        <v>502.45000000000005</v>
      </c>
      <c r="G209" s="136">
        <v>485.90000000000003</v>
      </c>
      <c r="H209" s="136">
        <v>473.00000000000006</v>
      </c>
      <c r="I209" s="136">
        <v>531.90000000000009</v>
      </c>
      <c r="J209" s="136">
        <v>544.79999999999995</v>
      </c>
      <c r="K209" s="136">
        <v>561.35</v>
      </c>
      <c r="L209" s="131">
        <v>528.25</v>
      </c>
      <c r="M209" s="131">
        <v>498.8</v>
      </c>
      <c r="N209" s="67">
        <v>7618000</v>
      </c>
      <c r="O209" s="351">
        <v>3.5476417017806169E-2</v>
      </c>
    </row>
    <row r="210" spans="1:15" ht="15">
      <c r="A210" s="130">
        <v>203</v>
      </c>
      <c r="B210" s="114" t="s">
        <v>2008</v>
      </c>
      <c r="C210" s="130" t="s">
        <v>156</v>
      </c>
      <c r="D210" s="135">
        <v>1191.4000000000001</v>
      </c>
      <c r="E210" s="135">
        <v>1186.4166666666667</v>
      </c>
      <c r="F210" s="136">
        <v>1170.0333333333335</v>
      </c>
      <c r="G210" s="136">
        <v>1148.6666666666667</v>
      </c>
      <c r="H210" s="136">
        <v>1132.2833333333335</v>
      </c>
      <c r="I210" s="136">
        <v>1207.7833333333335</v>
      </c>
      <c r="J210" s="136">
        <v>1224.1666666666667</v>
      </c>
      <c r="K210" s="136">
        <v>1245.5333333333335</v>
      </c>
      <c r="L210" s="131">
        <v>1202.8</v>
      </c>
      <c r="M210" s="131">
        <v>1165.05</v>
      </c>
      <c r="N210" s="67">
        <v>1569400</v>
      </c>
      <c r="O210" s="351">
        <v>-4.4404973357015983E-3</v>
      </c>
    </row>
    <row r="211" spans="1:15" ht="15">
      <c r="A211" s="130">
        <v>204</v>
      </c>
      <c r="B211" s="114" t="s">
        <v>2009</v>
      </c>
      <c r="C211" s="130" t="s">
        <v>1761</v>
      </c>
      <c r="D211" s="135">
        <v>254.1</v>
      </c>
      <c r="E211" s="135">
        <v>249.53333333333333</v>
      </c>
      <c r="F211" s="136">
        <v>239.66666666666669</v>
      </c>
      <c r="G211" s="136">
        <v>225.23333333333335</v>
      </c>
      <c r="H211" s="136">
        <v>215.3666666666667</v>
      </c>
      <c r="I211" s="136">
        <v>263.9666666666667</v>
      </c>
      <c r="J211" s="136">
        <v>273.83333333333326</v>
      </c>
      <c r="K211" s="136">
        <v>288.26666666666665</v>
      </c>
      <c r="L211" s="131">
        <v>259.39999999999998</v>
      </c>
      <c r="M211" s="131">
        <v>235.1</v>
      </c>
      <c r="N211" s="67">
        <v>4148800</v>
      </c>
      <c r="O211" s="351">
        <v>3.2656312226204701E-2</v>
      </c>
    </row>
    <row r="212" spans="1:15" ht="15">
      <c r="A212" s="130">
        <v>205</v>
      </c>
      <c r="B212" s="114" t="s">
        <v>2002</v>
      </c>
      <c r="C212" s="130" t="s">
        <v>158</v>
      </c>
      <c r="D212" s="135">
        <v>3794.7</v>
      </c>
      <c r="E212" s="135">
        <v>3790.85</v>
      </c>
      <c r="F212" s="136">
        <v>3741.8999999999996</v>
      </c>
      <c r="G212" s="136">
        <v>3689.1</v>
      </c>
      <c r="H212" s="136">
        <v>3640.1499999999996</v>
      </c>
      <c r="I212" s="136">
        <v>3843.6499999999996</v>
      </c>
      <c r="J212" s="136">
        <v>3892.5999999999995</v>
      </c>
      <c r="K212" s="136">
        <v>3945.3999999999996</v>
      </c>
      <c r="L212" s="131">
        <v>3839.8</v>
      </c>
      <c r="M212" s="131">
        <v>3738.05</v>
      </c>
      <c r="N212" s="67">
        <v>2129000</v>
      </c>
      <c r="O212" s="351">
        <v>7.4768124171872043E-3</v>
      </c>
    </row>
    <row r="213" spans="1:15" ht="15">
      <c r="A213" s="130">
        <v>206</v>
      </c>
      <c r="B213" s="114" t="s">
        <v>2006</v>
      </c>
      <c r="C213" s="130" t="s">
        <v>159</v>
      </c>
      <c r="D213" s="135">
        <v>72.05</v>
      </c>
      <c r="E213" s="135">
        <v>70.166666666666671</v>
      </c>
      <c r="F213" s="136">
        <v>67.333333333333343</v>
      </c>
      <c r="G213" s="136">
        <v>62.616666666666674</v>
      </c>
      <c r="H213" s="136">
        <v>59.783333333333346</v>
      </c>
      <c r="I213" s="136">
        <v>74.88333333333334</v>
      </c>
      <c r="J213" s="136">
        <v>77.716666666666683</v>
      </c>
      <c r="K213" s="136">
        <v>82.433333333333337</v>
      </c>
      <c r="L213" s="131">
        <v>73</v>
      </c>
      <c r="M213" s="131">
        <v>65.45</v>
      </c>
      <c r="N213" s="67">
        <v>32538000</v>
      </c>
      <c r="O213" s="351">
        <v>-5.6377240299286584E-2</v>
      </c>
    </row>
    <row r="214" spans="1:15" ht="15">
      <c r="A214" s="130">
        <v>207</v>
      </c>
      <c r="B214" s="114" t="s">
        <v>2018</v>
      </c>
      <c r="C214" s="130" t="s">
        <v>161</v>
      </c>
      <c r="D214" s="135">
        <v>625.20000000000005</v>
      </c>
      <c r="E214" s="135">
        <v>620.25</v>
      </c>
      <c r="F214" s="136">
        <v>613.1</v>
      </c>
      <c r="G214" s="136">
        <v>601</v>
      </c>
      <c r="H214" s="136">
        <v>593.85</v>
      </c>
      <c r="I214" s="136">
        <v>632.35</v>
      </c>
      <c r="J214" s="136">
        <v>639.50000000000011</v>
      </c>
      <c r="K214" s="136">
        <v>651.6</v>
      </c>
      <c r="L214" s="131">
        <v>627.4</v>
      </c>
      <c r="M214" s="131">
        <v>608.15</v>
      </c>
      <c r="N214" s="67">
        <v>15316800</v>
      </c>
      <c r="O214" s="351">
        <v>-2.578729389700711E-3</v>
      </c>
    </row>
    <row r="215" spans="1:15" ht="15">
      <c r="A215" s="130">
        <v>208</v>
      </c>
      <c r="B215" s="114" t="s">
        <v>2017</v>
      </c>
      <c r="C215" s="130" t="s">
        <v>228</v>
      </c>
      <c r="D215" s="135">
        <v>218.75</v>
      </c>
      <c r="E215" s="135">
        <v>217.70000000000002</v>
      </c>
      <c r="F215" s="136">
        <v>214.55000000000004</v>
      </c>
      <c r="G215" s="136">
        <v>210.35000000000002</v>
      </c>
      <c r="H215" s="136">
        <v>207.20000000000005</v>
      </c>
      <c r="I215" s="136">
        <v>221.90000000000003</v>
      </c>
      <c r="J215" s="136">
        <v>225.05</v>
      </c>
      <c r="K215" s="136">
        <v>229.25000000000003</v>
      </c>
      <c r="L215" s="131">
        <v>220.85</v>
      </c>
      <c r="M215" s="131">
        <v>213.5</v>
      </c>
      <c r="N215" s="67">
        <v>43422750</v>
      </c>
      <c r="O215" s="351">
        <v>2.119516009548111E-2</v>
      </c>
    </row>
    <row r="216" spans="1:15" ht="15">
      <c r="A216" s="130">
        <v>209</v>
      </c>
      <c r="B216" s="114" t="s">
        <v>2003</v>
      </c>
      <c r="C216" s="130" t="s">
        <v>1799</v>
      </c>
      <c r="D216" s="135">
        <v>170.35</v>
      </c>
      <c r="E216" s="135">
        <v>168.93333333333334</v>
      </c>
      <c r="F216" s="136">
        <v>166.96666666666667</v>
      </c>
      <c r="G216" s="136">
        <v>163.58333333333334</v>
      </c>
      <c r="H216" s="136">
        <v>161.61666666666667</v>
      </c>
      <c r="I216" s="136">
        <v>172.31666666666666</v>
      </c>
      <c r="J216" s="136">
        <v>174.28333333333336</v>
      </c>
      <c r="K216" s="136">
        <v>177.66666666666666</v>
      </c>
      <c r="L216" s="131">
        <v>170.9</v>
      </c>
      <c r="M216" s="131">
        <v>165.55</v>
      </c>
      <c r="N216" s="67">
        <v>2130000</v>
      </c>
      <c r="O216" s="351">
        <v>3.4985422740524783E-2</v>
      </c>
    </row>
    <row r="217" spans="1:15" ht="15">
      <c r="A217" s="130">
        <v>210</v>
      </c>
      <c r="B217" s="114" t="s">
        <v>2011</v>
      </c>
      <c r="C217" s="130" t="s">
        <v>162</v>
      </c>
      <c r="D217" s="135">
        <v>511.15</v>
      </c>
      <c r="E217" s="135">
        <v>502.8</v>
      </c>
      <c r="F217" s="136">
        <v>490.6</v>
      </c>
      <c r="G217" s="136">
        <v>470.05</v>
      </c>
      <c r="H217" s="136">
        <v>457.85</v>
      </c>
      <c r="I217" s="136">
        <v>523.35</v>
      </c>
      <c r="J217" s="136">
        <v>535.54999999999995</v>
      </c>
      <c r="K217" s="136">
        <v>556.1</v>
      </c>
      <c r="L217" s="131">
        <v>515</v>
      </c>
      <c r="M217" s="131">
        <v>482.25</v>
      </c>
      <c r="N217" s="67">
        <v>3555000</v>
      </c>
      <c r="O217" s="351">
        <v>-9.7028194056388115E-2</v>
      </c>
    </row>
    <row r="218" spans="1:15" ht="15">
      <c r="A218" s="130">
        <v>211</v>
      </c>
      <c r="B218" s="114" t="s">
        <v>2016</v>
      </c>
      <c r="C218" s="130" t="s">
        <v>163</v>
      </c>
      <c r="D218" s="135">
        <v>316.89999999999998</v>
      </c>
      <c r="E218" s="135">
        <v>316.59999999999997</v>
      </c>
      <c r="F218" s="136">
        <v>311.79999999999995</v>
      </c>
      <c r="G218" s="136">
        <v>306.7</v>
      </c>
      <c r="H218" s="136">
        <v>301.89999999999998</v>
      </c>
      <c r="I218" s="136">
        <v>321.69999999999993</v>
      </c>
      <c r="J218" s="136">
        <v>326.5</v>
      </c>
      <c r="K218" s="136">
        <v>331.59999999999991</v>
      </c>
      <c r="L218" s="131">
        <v>321.39999999999998</v>
      </c>
      <c r="M218" s="131">
        <v>311.5</v>
      </c>
      <c r="N218" s="67">
        <v>29140800</v>
      </c>
      <c r="O218" s="351">
        <v>8.0531340805313403E-3</v>
      </c>
    </row>
    <row r="219" spans="1:15" ht="15">
      <c r="A219" s="130">
        <v>212</v>
      </c>
      <c r="B219" s="114" t="s">
        <v>2005</v>
      </c>
      <c r="C219" s="130" t="s">
        <v>164</v>
      </c>
      <c r="D219" s="135">
        <v>512.9</v>
      </c>
      <c r="E219" s="135">
        <v>508.98333333333335</v>
      </c>
      <c r="F219" s="136">
        <v>499.36666666666667</v>
      </c>
      <c r="G219" s="136">
        <v>485.83333333333331</v>
      </c>
      <c r="H219" s="136">
        <v>476.21666666666664</v>
      </c>
      <c r="I219" s="136">
        <v>522.51666666666665</v>
      </c>
      <c r="J219" s="136">
        <v>532.13333333333344</v>
      </c>
      <c r="K219" s="136">
        <v>545.66666666666674</v>
      </c>
      <c r="L219" s="131">
        <v>518.6</v>
      </c>
      <c r="M219" s="131">
        <v>495.45</v>
      </c>
      <c r="N219" s="67">
        <v>3418200</v>
      </c>
      <c r="O219" s="351">
        <v>5.8262711864406781E-3</v>
      </c>
    </row>
    <row r="220" spans="1:15" ht="15">
      <c r="A220" s="130">
        <v>213</v>
      </c>
      <c r="B220" s="114" t="s">
        <v>2006</v>
      </c>
      <c r="C220" s="130" t="s">
        <v>165</v>
      </c>
      <c r="D220" s="135">
        <v>235.05</v>
      </c>
      <c r="E220" s="135">
        <v>231.11666666666667</v>
      </c>
      <c r="F220" s="136">
        <v>224.03333333333336</v>
      </c>
      <c r="G220" s="136">
        <v>213.01666666666668</v>
      </c>
      <c r="H220" s="136">
        <v>205.93333333333337</v>
      </c>
      <c r="I220" s="136">
        <v>242.13333333333335</v>
      </c>
      <c r="J220" s="136">
        <v>249.21666666666667</v>
      </c>
      <c r="K220" s="136">
        <v>260.23333333333335</v>
      </c>
      <c r="L220" s="131">
        <v>238.2</v>
      </c>
      <c r="M220" s="131">
        <v>220.1</v>
      </c>
      <c r="N220" s="67">
        <v>94841250</v>
      </c>
      <c r="O220" s="351">
        <v>1.7020717609968473E-2</v>
      </c>
    </row>
    <row r="221" spans="1:15" ht="15">
      <c r="A221" s="130">
        <v>214</v>
      </c>
      <c r="B221" s="114" t="s">
        <v>2013</v>
      </c>
      <c r="C221" s="130" t="s">
        <v>166</v>
      </c>
      <c r="D221" s="135">
        <v>460.5</v>
      </c>
      <c r="E221" s="135">
        <v>453.48333333333335</v>
      </c>
      <c r="F221" s="136">
        <v>442.11666666666667</v>
      </c>
      <c r="G221" s="136">
        <v>423.73333333333335</v>
      </c>
      <c r="H221" s="136">
        <v>412.36666666666667</v>
      </c>
      <c r="I221" s="136">
        <v>471.86666666666667</v>
      </c>
      <c r="J221" s="136">
        <v>483.23333333333335</v>
      </c>
      <c r="K221" s="136">
        <v>501.61666666666667</v>
      </c>
      <c r="L221" s="131">
        <v>464.85</v>
      </c>
      <c r="M221" s="131">
        <v>435.1</v>
      </c>
      <c r="N221" s="67">
        <v>9347000</v>
      </c>
      <c r="O221" s="351">
        <v>-6.8773474938479476E-2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5" sqref="N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43384</v>
      </c>
    </row>
    <row r="7" spans="1:15" ht="13.5" thickBot="1">
      <c r="A7"/>
    </row>
    <row r="8" spans="1:15" ht="28.5" customHeight="1" thickBot="1">
      <c r="A8" s="509" t="s">
        <v>13</v>
      </c>
      <c r="B8" s="510" t="s">
        <v>14</v>
      </c>
      <c r="C8" s="508" t="s">
        <v>15</v>
      </c>
      <c r="D8" s="508" t="s">
        <v>16</v>
      </c>
      <c r="E8" s="508" t="s">
        <v>17</v>
      </c>
      <c r="F8" s="508"/>
      <c r="G8" s="508"/>
      <c r="H8" s="508" t="s">
        <v>18</v>
      </c>
      <c r="I8" s="508"/>
      <c r="J8" s="508"/>
      <c r="K8" s="23"/>
      <c r="L8" s="34"/>
      <c r="M8" s="34"/>
    </row>
    <row r="9" spans="1:15" ht="36" customHeight="1">
      <c r="A9" s="504"/>
      <c r="B9" s="506"/>
      <c r="C9" s="511" t="s">
        <v>19</v>
      </c>
      <c r="D9" s="51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10460.1</v>
      </c>
      <c r="D10" s="128">
        <v>10420.233333333334</v>
      </c>
      <c r="E10" s="128">
        <v>10358.116666666667</v>
      </c>
      <c r="F10" s="128">
        <v>10256.133333333333</v>
      </c>
      <c r="G10" s="128">
        <v>10194.016666666666</v>
      </c>
      <c r="H10" s="128">
        <v>10522.216666666667</v>
      </c>
      <c r="I10" s="128">
        <v>10584.333333333336</v>
      </c>
      <c r="J10" s="128">
        <v>10686.316666666668</v>
      </c>
      <c r="K10" s="127">
        <v>10482.35</v>
      </c>
      <c r="L10" s="127">
        <v>10318.25</v>
      </c>
      <c r="M10" s="129"/>
    </row>
    <row r="11" spans="1:15">
      <c r="A11" s="66">
        <v>2</v>
      </c>
      <c r="B11" s="124" t="s">
        <v>252</v>
      </c>
      <c r="C11" s="126">
        <v>25321.7</v>
      </c>
      <c r="D11" s="125">
        <v>25084.25</v>
      </c>
      <c r="E11" s="125">
        <v>24797.35</v>
      </c>
      <c r="F11" s="125">
        <v>24273</v>
      </c>
      <c r="G11" s="125">
        <v>23986.1</v>
      </c>
      <c r="H11" s="125">
        <v>25608.6</v>
      </c>
      <c r="I11" s="125">
        <v>25895.5</v>
      </c>
      <c r="J11" s="125">
        <v>26419.85</v>
      </c>
      <c r="K11" s="126">
        <v>25371.15</v>
      </c>
      <c r="L11" s="126">
        <v>24559.9</v>
      </c>
      <c r="M11" s="129"/>
    </row>
    <row r="12" spans="1:15">
      <c r="A12" s="66">
        <v>3</v>
      </c>
      <c r="B12" s="123" t="s">
        <v>2058</v>
      </c>
      <c r="C12" s="126">
        <v>2076.0500000000002</v>
      </c>
      <c r="D12" s="125">
        <v>2072.3333333333335</v>
      </c>
      <c r="E12" s="125">
        <v>2047.416666666667</v>
      </c>
      <c r="F12" s="125">
        <v>2018.7833333333335</v>
      </c>
      <c r="G12" s="125">
        <v>1993.866666666667</v>
      </c>
      <c r="H12" s="125">
        <v>2100.9666666666672</v>
      </c>
      <c r="I12" s="125">
        <v>2125.8833333333341</v>
      </c>
      <c r="J12" s="125">
        <v>2154.5166666666669</v>
      </c>
      <c r="K12" s="126">
        <v>2097.25</v>
      </c>
      <c r="L12" s="126">
        <v>2043.7</v>
      </c>
      <c r="M12" s="129"/>
    </row>
    <row r="13" spans="1:15">
      <c r="A13" s="66">
        <v>4</v>
      </c>
      <c r="B13" s="124" t="s">
        <v>253</v>
      </c>
      <c r="C13" s="126">
        <v>2895.45</v>
      </c>
      <c r="D13" s="125">
        <v>2880.1</v>
      </c>
      <c r="E13" s="125">
        <v>2852.2</v>
      </c>
      <c r="F13" s="125">
        <v>2808.95</v>
      </c>
      <c r="G13" s="125">
        <v>2781.0499999999997</v>
      </c>
      <c r="H13" s="125">
        <v>2923.35</v>
      </c>
      <c r="I13" s="125">
        <v>2951.2500000000005</v>
      </c>
      <c r="J13" s="125">
        <v>2994.5</v>
      </c>
      <c r="K13" s="126">
        <v>2908</v>
      </c>
      <c r="L13" s="126">
        <v>2836.85</v>
      </c>
      <c r="M13" s="129"/>
    </row>
    <row r="14" spans="1:15">
      <c r="A14" s="66">
        <v>5</v>
      </c>
      <c r="B14" s="124" t="s">
        <v>254</v>
      </c>
      <c r="C14" s="126">
        <v>15143.2</v>
      </c>
      <c r="D14" s="125">
        <v>15192.450000000003</v>
      </c>
      <c r="E14" s="125">
        <v>15004.050000000005</v>
      </c>
      <c r="F14" s="125">
        <v>14864.900000000001</v>
      </c>
      <c r="G14" s="125">
        <v>14676.500000000004</v>
      </c>
      <c r="H14" s="125">
        <v>15331.600000000006</v>
      </c>
      <c r="I14" s="125">
        <v>15520.000000000004</v>
      </c>
      <c r="J14" s="125">
        <v>15659.150000000007</v>
      </c>
      <c r="K14" s="126">
        <v>15380.85</v>
      </c>
      <c r="L14" s="126">
        <v>15053.3</v>
      </c>
      <c r="M14" s="129"/>
    </row>
    <row r="15" spans="1:15">
      <c r="A15" s="66">
        <v>6</v>
      </c>
      <c r="B15" s="124" t="s">
        <v>255</v>
      </c>
      <c r="C15" s="126">
        <v>3267.8</v>
      </c>
      <c r="D15" s="125">
        <v>3258.4166666666665</v>
      </c>
      <c r="E15" s="125">
        <v>3219.1833333333329</v>
      </c>
      <c r="F15" s="125">
        <v>3170.5666666666666</v>
      </c>
      <c r="G15" s="125">
        <v>3131.333333333333</v>
      </c>
      <c r="H15" s="125">
        <v>3307.0333333333328</v>
      </c>
      <c r="I15" s="125">
        <v>3346.2666666666664</v>
      </c>
      <c r="J15" s="125">
        <v>3394.8833333333328</v>
      </c>
      <c r="K15" s="126">
        <v>3297.65</v>
      </c>
      <c r="L15" s="126">
        <v>3209.8</v>
      </c>
      <c r="M15" s="129"/>
    </row>
    <row r="16" spans="1:15">
      <c r="A16" s="66">
        <v>7</v>
      </c>
      <c r="B16" s="124" t="s">
        <v>245</v>
      </c>
      <c r="C16" s="126">
        <v>4574.8500000000004</v>
      </c>
      <c r="D16" s="125">
        <v>4513.416666666667</v>
      </c>
      <c r="E16" s="125">
        <v>4441.9833333333336</v>
      </c>
      <c r="F16" s="125">
        <v>4309.1166666666668</v>
      </c>
      <c r="G16" s="125">
        <v>4237.6833333333334</v>
      </c>
      <c r="H16" s="125">
        <v>4646.2833333333338</v>
      </c>
      <c r="I16" s="125">
        <v>4717.7166666666662</v>
      </c>
      <c r="J16" s="125">
        <v>4850.5833333333339</v>
      </c>
      <c r="K16" s="126">
        <v>4584.8500000000004</v>
      </c>
      <c r="L16" s="126">
        <v>4380.55</v>
      </c>
      <c r="M16" s="129"/>
    </row>
    <row r="17" spans="1:13">
      <c r="A17" s="66">
        <v>8</v>
      </c>
      <c r="B17" s="124" t="s">
        <v>186</v>
      </c>
      <c r="C17" s="124">
        <v>1341.4</v>
      </c>
      <c r="D17" s="125">
        <v>1349.8333333333333</v>
      </c>
      <c r="E17" s="125">
        <v>1326.6666666666665</v>
      </c>
      <c r="F17" s="125">
        <v>1311.9333333333332</v>
      </c>
      <c r="G17" s="125">
        <v>1288.7666666666664</v>
      </c>
      <c r="H17" s="125">
        <v>1364.5666666666666</v>
      </c>
      <c r="I17" s="125">
        <v>1387.7333333333331</v>
      </c>
      <c r="J17" s="125">
        <v>1402.4666666666667</v>
      </c>
      <c r="K17" s="124">
        <v>1373</v>
      </c>
      <c r="L17" s="124">
        <v>1335.1</v>
      </c>
      <c r="M17" s="124">
        <v>0.45355000000000001</v>
      </c>
    </row>
    <row r="18" spans="1:13">
      <c r="A18" s="66">
        <v>9</v>
      </c>
      <c r="B18" s="124" t="s">
        <v>30</v>
      </c>
      <c r="C18" s="124">
        <v>1463.65</v>
      </c>
      <c r="D18" s="125">
        <v>1464.3999999999999</v>
      </c>
      <c r="E18" s="125">
        <v>1446.1999999999998</v>
      </c>
      <c r="F18" s="125">
        <v>1428.75</v>
      </c>
      <c r="G18" s="125">
        <v>1410.55</v>
      </c>
      <c r="H18" s="125">
        <v>1481.8499999999997</v>
      </c>
      <c r="I18" s="125">
        <v>1500.05</v>
      </c>
      <c r="J18" s="125">
        <v>1517.4999999999995</v>
      </c>
      <c r="K18" s="124">
        <v>1482.6</v>
      </c>
      <c r="L18" s="124">
        <v>1446.95</v>
      </c>
      <c r="M18" s="124">
        <v>6.1589999999999998</v>
      </c>
    </row>
    <row r="19" spans="1:13">
      <c r="A19" s="66">
        <v>10</v>
      </c>
      <c r="B19" s="124" t="s">
        <v>419</v>
      </c>
      <c r="C19" s="124">
        <v>1521.1</v>
      </c>
      <c r="D19" s="125">
        <v>1519.55</v>
      </c>
      <c r="E19" s="125">
        <v>1504.1</v>
      </c>
      <c r="F19" s="125">
        <v>1487.1</v>
      </c>
      <c r="G19" s="125">
        <v>1471.6499999999999</v>
      </c>
      <c r="H19" s="125">
        <v>1536.55</v>
      </c>
      <c r="I19" s="125">
        <v>1552.0000000000002</v>
      </c>
      <c r="J19" s="125">
        <v>1569</v>
      </c>
      <c r="K19" s="124">
        <v>1535</v>
      </c>
      <c r="L19" s="124">
        <v>1502.55</v>
      </c>
      <c r="M19" s="124">
        <v>0.89509000000000005</v>
      </c>
    </row>
    <row r="20" spans="1:13">
      <c r="A20" s="66">
        <v>11</v>
      </c>
      <c r="B20" s="124" t="s">
        <v>2192</v>
      </c>
      <c r="C20" s="124">
        <v>580.85</v>
      </c>
      <c r="D20" s="125">
        <v>576.11666666666667</v>
      </c>
      <c r="E20" s="125">
        <v>567.33333333333337</v>
      </c>
      <c r="F20" s="125">
        <v>553.81666666666672</v>
      </c>
      <c r="G20" s="125">
        <v>545.03333333333342</v>
      </c>
      <c r="H20" s="125">
        <v>589.63333333333333</v>
      </c>
      <c r="I20" s="125">
        <v>598.41666666666663</v>
      </c>
      <c r="J20" s="125">
        <v>611.93333333333328</v>
      </c>
      <c r="K20" s="124">
        <v>584.9</v>
      </c>
      <c r="L20" s="124">
        <v>562.6</v>
      </c>
      <c r="M20" s="124">
        <v>4.7225400000000004</v>
      </c>
    </row>
    <row r="21" spans="1:13">
      <c r="A21" s="66">
        <v>12</v>
      </c>
      <c r="B21" s="124" t="s">
        <v>31</v>
      </c>
      <c r="C21" s="124">
        <v>143.75</v>
      </c>
      <c r="D21" s="125">
        <v>142.20000000000002</v>
      </c>
      <c r="E21" s="125">
        <v>136.55000000000004</v>
      </c>
      <c r="F21" s="125">
        <v>129.35000000000002</v>
      </c>
      <c r="G21" s="125">
        <v>123.70000000000005</v>
      </c>
      <c r="H21" s="125">
        <v>149.40000000000003</v>
      </c>
      <c r="I21" s="125">
        <v>155.05000000000001</v>
      </c>
      <c r="J21" s="125">
        <v>162.25000000000003</v>
      </c>
      <c r="K21" s="124">
        <v>147.85</v>
      </c>
      <c r="L21" s="124">
        <v>135</v>
      </c>
      <c r="M21" s="124">
        <v>92.091489999999993</v>
      </c>
    </row>
    <row r="22" spans="1:13">
      <c r="A22" s="66">
        <v>13</v>
      </c>
      <c r="B22" s="124" t="s">
        <v>32</v>
      </c>
      <c r="C22" s="124">
        <v>327.10000000000002</v>
      </c>
      <c r="D22" s="125">
        <v>325.33333333333331</v>
      </c>
      <c r="E22" s="125">
        <v>317.76666666666665</v>
      </c>
      <c r="F22" s="125">
        <v>308.43333333333334</v>
      </c>
      <c r="G22" s="125">
        <v>300.86666666666667</v>
      </c>
      <c r="H22" s="125">
        <v>334.66666666666663</v>
      </c>
      <c r="I22" s="125">
        <v>342.23333333333335</v>
      </c>
      <c r="J22" s="125">
        <v>351.56666666666661</v>
      </c>
      <c r="K22" s="124">
        <v>332.9</v>
      </c>
      <c r="L22" s="124">
        <v>316</v>
      </c>
      <c r="M22" s="124">
        <v>27.340520000000001</v>
      </c>
    </row>
    <row r="23" spans="1:13">
      <c r="A23" s="66">
        <v>14</v>
      </c>
      <c r="B23" s="124" t="s">
        <v>33</v>
      </c>
      <c r="C23" s="124">
        <v>30</v>
      </c>
      <c r="D23" s="125">
        <v>28.566666666666666</v>
      </c>
      <c r="E23" s="125">
        <v>25.133333333333333</v>
      </c>
      <c r="F23" s="125">
        <v>20.266666666666666</v>
      </c>
      <c r="G23" s="125">
        <v>16.833333333333332</v>
      </c>
      <c r="H23" s="125">
        <v>33.433333333333337</v>
      </c>
      <c r="I23" s="125">
        <v>36.86666666666666</v>
      </c>
      <c r="J23" s="125">
        <v>41.733333333333334</v>
      </c>
      <c r="K23" s="124">
        <v>32</v>
      </c>
      <c r="L23" s="124">
        <v>23.7</v>
      </c>
      <c r="M23" s="124">
        <v>419.31729000000001</v>
      </c>
    </row>
    <row r="24" spans="1:13">
      <c r="A24" s="66">
        <v>15</v>
      </c>
      <c r="B24" s="124" t="s">
        <v>400</v>
      </c>
      <c r="C24" s="124">
        <v>176.2</v>
      </c>
      <c r="D24" s="125">
        <v>178.2166666666667</v>
      </c>
      <c r="E24" s="125">
        <v>172.78333333333339</v>
      </c>
      <c r="F24" s="125">
        <v>169.3666666666667</v>
      </c>
      <c r="G24" s="125">
        <v>163.93333333333339</v>
      </c>
      <c r="H24" s="125">
        <v>181.63333333333338</v>
      </c>
      <c r="I24" s="125">
        <v>187.06666666666666</v>
      </c>
      <c r="J24" s="125">
        <v>190.48333333333338</v>
      </c>
      <c r="K24" s="124">
        <v>183.65</v>
      </c>
      <c r="L24" s="124">
        <v>174.8</v>
      </c>
      <c r="M24" s="124">
        <v>6.9871800000000004</v>
      </c>
    </row>
    <row r="25" spans="1:13">
      <c r="A25" s="66">
        <v>16</v>
      </c>
      <c r="B25" s="124" t="s">
        <v>235</v>
      </c>
      <c r="C25" s="124">
        <v>1053.4000000000001</v>
      </c>
      <c r="D25" s="125">
        <v>1045.6666666666667</v>
      </c>
      <c r="E25" s="125">
        <v>1023.5833333333335</v>
      </c>
      <c r="F25" s="125">
        <v>993.76666666666677</v>
      </c>
      <c r="G25" s="125">
        <v>971.68333333333351</v>
      </c>
      <c r="H25" s="125">
        <v>1075.4833333333336</v>
      </c>
      <c r="I25" s="125">
        <v>1097.5666666666671</v>
      </c>
      <c r="J25" s="125">
        <v>1127.3833333333334</v>
      </c>
      <c r="K25" s="124">
        <v>1067.75</v>
      </c>
      <c r="L25" s="124">
        <v>1015.85</v>
      </c>
      <c r="M25" s="124">
        <v>3.9889299999999999</v>
      </c>
    </row>
    <row r="26" spans="1:13">
      <c r="A26" s="66">
        <v>17</v>
      </c>
      <c r="B26" s="124" t="s">
        <v>430</v>
      </c>
      <c r="C26" s="124">
        <v>1974.55</v>
      </c>
      <c r="D26" s="125">
        <v>1959.8500000000001</v>
      </c>
      <c r="E26" s="125">
        <v>1934.7000000000003</v>
      </c>
      <c r="F26" s="125">
        <v>1894.8500000000001</v>
      </c>
      <c r="G26" s="125">
        <v>1869.7000000000003</v>
      </c>
      <c r="H26" s="125">
        <v>1999.7000000000003</v>
      </c>
      <c r="I26" s="125">
        <v>2024.8500000000004</v>
      </c>
      <c r="J26" s="125">
        <v>2064.7000000000003</v>
      </c>
      <c r="K26" s="124">
        <v>1985</v>
      </c>
      <c r="L26" s="124">
        <v>1920</v>
      </c>
      <c r="M26" s="124">
        <v>0.14251</v>
      </c>
    </row>
    <row r="27" spans="1:13">
      <c r="A27" s="66">
        <v>18</v>
      </c>
      <c r="B27" s="124" t="s">
        <v>187</v>
      </c>
      <c r="C27" s="124">
        <v>739.45</v>
      </c>
      <c r="D27" s="125">
        <v>736.18333333333339</v>
      </c>
      <c r="E27" s="125">
        <v>723.56666666666683</v>
      </c>
      <c r="F27" s="125">
        <v>707.68333333333339</v>
      </c>
      <c r="G27" s="125">
        <v>695.06666666666683</v>
      </c>
      <c r="H27" s="125">
        <v>752.06666666666683</v>
      </c>
      <c r="I27" s="125">
        <v>764.68333333333339</v>
      </c>
      <c r="J27" s="125">
        <v>780.56666666666683</v>
      </c>
      <c r="K27" s="124">
        <v>748.8</v>
      </c>
      <c r="L27" s="124">
        <v>720.3</v>
      </c>
      <c r="M27" s="124">
        <v>4.8256399999999999</v>
      </c>
    </row>
    <row r="28" spans="1:13">
      <c r="A28" s="66">
        <v>19</v>
      </c>
      <c r="B28" s="124" t="s">
        <v>35</v>
      </c>
      <c r="C28" s="124">
        <v>209.9</v>
      </c>
      <c r="D28" s="125">
        <v>207.88333333333333</v>
      </c>
      <c r="E28" s="125">
        <v>205.16666666666666</v>
      </c>
      <c r="F28" s="125">
        <v>200.43333333333334</v>
      </c>
      <c r="G28" s="125">
        <v>197.71666666666667</v>
      </c>
      <c r="H28" s="125">
        <v>212.61666666666665</v>
      </c>
      <c r="I28" s="125">
        <v>215.33333333333334</v>
      </c>
      <c r="J28" s="125">
        <v>220.06666666666663</v>
      </c>
      <c r="K28" s="124">
        <v>210.6</v>
      </c>
      <c r="L28" s="124">
        <v>203.15</v>
      </c>
      <c r="M28" s="124">
        <v>26.559439999999999</v>
      </c>
    </row>
    <row r="29" spans="1:13">
      <c r="A29" s="66">
        <v>20</v>
      </c>
      <c r="B29" s="124" t="s">
        <v>37</v>
      </c>
      <c r="C29" s="124">
        <v>1122.7</v>
      </c>
      <c r="D29" s="125">
        <v>1114.4333333333332</v>
      </c>
      <c r="E29" s="125">
        <v>1097.3666666666663</v>
      </c>
      <c r="F29" s="125">
        <v>1072.0333333333331</v>
      </c>
      <c r="G29" s="125">
        <v>1054.9666666666662</v>
      </c>
      <c r="H29" s="125">
        <v>1139.7666666666664</v>
      </c>
      <c r="I29" s="125">
        <v>1156.8333333333335</v>
      </c>
      <c r="J29" s="125">
        <v>1182.1666666666665</v>
      </c>
      <c r="K29" s="124">
        <v>1131.5</v>
      </c>
      <c r="L29" s="124">
        <v>1089.0999999999999</v>
      </c>
      <c r="M29" s="124">
        <v>4.8495600000000003</v>
      </c>
    </row>
    <row r="30" spans="1:13">
      <c r="A30" s="66">
        <v>21</v>
      </c>
      <c r="B30" s="124" t="s">
        <v>38</v>
      </c>
      <c r="C30" s="124">
        <v>214.35</v>
      </c>
      <c r="D30" s="125">
        <v>210.53333333333333</v>
      </c>
      <c r="E30" s="125">
        <v>205.41666666666666</v>
      </c>
      <c r="F30" s="125">
        <v>196.48333333333332</v>
      </c>
      <c r="G30" s="125">
        <v>191.36666666666665</v>
      </c>
      <c r="H30" s="125">
        <v>219.46666666666667</v>
      </c>
      <c r="I30" s="125">
        <v>224.58333333333334</v>
      </c>
      <c r="J30" s="125">
        <v>233.51666666666668</v>
      </c>
      <c r="K30" s="124">
        <v>215.65</v>
      </c>
      <c r="L30" s="124">
        <v>201.6</v>
      </c>
      <c r="M30" s="124">
        <v>31.38955</v>
      </c>
    </row>
    <row r="31" spans="1:13">
      <c r="A31" s="66">
        <v>22</v>
      </c>
      <c r="B31" s="124" t="s">
        <v>39</v>
      </c>
      <c r="C31" s="124">
        <v>329.4</v>
      </c>
      <c r="D31" s="125">
        <v>320.63333333333333</v>
      </c>
      <c r="E31" s="125">
        <v>309.76666666666665</v>
      </c>
      <c r="F31" s="125">
        <v>290.13333333333333</v>
      </c>
      <c r="G31" s="125">
        <v>279.26666666666665</v>
      </c>
      <c r="H31" s="125">
        <v>340.26666666666665</v>
      </c>
      <c r="I31" s="125">
        <v>351.13333333333333</v>
      </c>
      <c r="J31" s="125">
        <v>370.76666666666665</v>
      </c>
      <c r="K31" s="124">
        <v>331.5</v>
      </c>
      <c r="L31" s="124">
        <v>301</v>
      </c>
      <c r="M31" s="124">
        <v>29.035399999999999</v>
      </c>
    </row>
    <row r="32" spans="1:13">
      <c r="A32" s="66">
        <v>23</v>
      </c>
      <c r="B32" s="124" t="s">
        <v>40</v>
      </c>
      <c r="C32" s="124">
        <v>114.55</v>
      </c>
      <c r="D32" s="125">
        <v>113.5</v>
      </c>
      <c r="E32" s="125">
        <v>111.6</v>
      </c>
      <c r="F32" s="125">
        <v>108.64999999999999</v>
      </c>
      <c r="G32" s="125">
        <v>106.74999999999999</v>
      </c>
      <c r="H32" s="125">
        <v>116.45</v>
      </c>
      <c r="I32" s="125">
        <v>118.35000000000001</v>
      </c>
      <c r="J32" s="125">
        <v>121.30000000000001</v>
      </c>
      <c r="K32" s="124">
        <v>115.4</v>
      </c>
      <c r="L32" s="124">
        <v>110.55</v>
      </c>
      <c r="M32" s="124">
        <v>207.90100000000001</v>
      </c>
    </row>
    <row r="33" spans="1:13">
      <c r="A33" s="66">
        <v>24</v>
      </c>
      <c r="B33" s="124" t="s">
        <v>41</v>
      </c>
      <c r="C33" s="124">
        <v>1225.95</v>
      </c>
      <c r="D33" s="125">
        <v>1215.9000000000001</v>
      </c>
      <c r="E33" s="125">
        <v>1190.9500000000003</v>
      </c>
      <c r="F33" s="125">
        <v>1155.9500000000003</v>
      </c>
      <c r="G33" s="125">
        <v>1131.0000000000005</v>
      </c>
      <c r="H33" s="125">
        <v>1250.9000000000001</v>
      </c>
      <c r="I33" s="125">
        <v>1275.8499999999999</v>
      </c>
      <c r="J33" s="125">
        <v>1310.85</v>
      </c>
      <c r="K33" s="124">
        <v>1240.8499999999999</v>
      </c>
      <c r="L33" s="124">
        <v>1180.9000000000001</v>
      </c>
      <c r="M33" s="124">
        <v>8.0357599999999998</v>
      </c>
    </row>
    <row r="34" spans="1:13">
      <c r="A34" s="66">
        <v>25</v>
      </c>
      <c r="B34" s="124" t="s">
        <v>42</v>
      </c>
      <c r="C34" s="124">
        <v>779.65</v>
      </c>
      <c r="D34" s="125">
        <v>775.30000000000007</v>
      </c>
      <c r="E34" s="125">
        <v>765.60000000000014</v>
      </c>
      <c r="F34" s="125">
        <v>751.55000000000007</v>
      </c>
      <c r="G34" s="125">
        <v>741.85000000000014</v>
      </c>
      <c r="H34" s="125">
        <v>789.35000000000014</v>
      </c>
      <c r="I34" s="125">
        <v>799.05000000000018</v>
      </c>
      <c r="J34" s="125">
        <v>813.10000000000014</v>
      </c>
      <c r="K34" s="124">
        <v>785</v>
      </c>
      <c r="L34" s="124">
        <v>761.25</v>
      </c>
      <c r="M34" s="124">
        <v>38.689109999999999</v>
      </c>
    </row>
    <row r="35" spans="1:13">
      <c r="A35" s="66">
        <v>26</v>
      </c>
      <c r="B35" s="124" t="s">
        <v>2097</v>
      </c>
      <c r="C35" s="124">
        <v>1374.4</v>
      </c>
      <c r="D35" s="125">
        <v>1372.25</v>
      </c>
      <c r="E35" s="125">
        <v>1358.55</v>
      </c>
      <c r="F35" s="125">
        <v>1342.7</v>
      </c>
      <c r="G35" s="125">
        <v>1329</v>
      </c>
      <c r="H35" s="125">
        <v>1388.1</v>
      </c>
      <c r="I35" s="125">
        <v>1401.7999999999997</v>
      </c>
      <c r="J35" s="125">
        <v>1417.6499999999999</v>
      </c>
      <c r="K35" s="124">
        <v>1385.95</v>
      </c>
      <c r="L35" s="124">
        <v>1356.4</v>
      </c>
      <c r="M35" s="124">
        <v>5.8193299999999999</v>
      </c>
    </row>
    <row r="36" spans="1:13">
      <c r="A36" s="66">
        <v>27</v>
      </c>
      <c r="B36" s="124" t="s">
        <v>43</v>
      </c>
      <c r="C36" s="124">
        <v>589.20000000000005</v>
      </c>
      <c r="D36" s="125">
        <v>577.61666666666667</v>
      </c>
      <c r="E36" s="125">
        <v>564.43333333333339</v>
      </c>
      <c r="F36" s="125">
        <v>539.66666666666674</v>
      </c>
      <c r="G36" s="125">
        <v>526.48333333333346</v>
      </c>
      <c r="H36" s="125">
        <v>602.38333333333333</v>
      </c>
      <c r="I36" s="125">
        <v>615.56666666666649</v>
      </c>
      <c r="J36" s="125">
        <v>640.33333333333326</v>
      </c>
      <c r="K36" s="124">
        <v>590.79999999999995</v>
      </c>
      <c r="L36" s="124">
        <v>552.85</v>
      </c>
      <c r="M36" s="124">
        <v>136.95000999999999</v>
      </c>
    </row>
    <row r="37" spans="1:13">
      <c r="A37" s="66">
        <v>28</v>
      </c>
      <c r="B37" s="124" t="s">
        <v>44</v>
      </c>
      <c r="C37" s="124">
        <v>2581.8000000000002</v>
      </c>
      <c r="D37" s="125">
        <v>2588.9</v>
      </c>
      <c r="E37" s="125">
        <v>2548.9</v>
      </c>
      <c r="F37" s="125">
        <v>2516</v>
      </c>
      <c r="G37" s="125">
        <v>2476</v>
      </c>
      <c r="H37" s="125">
        <v>2621.8</v>
      </c>
      <c r="I37" s="125">
        <v>2661.8</v>
      </c>
      <c r="J37" s="125">
        <v>2694.7000000000003</v>
      </c>
      <c r="K37" s="124">
        <v>2628.9</v>
      </c>
      <c r="L37" s="124">
        <v>2556</v>
      </c>
      <c r="M37" s="124">
        <v>6.9912099999999997</v>
      </c>
    </row>
    <row r="38" spans="1:13">
      <c r="A38" s="66">
        <v>29</v>
      </c>
      <c r="B38" s="124" t="s">
        <v>188</v>
      </c>
      <c r="C38" s="124">
        <v>2270.9499999999998</v>
      </c>
      <c r="D38" s="125">
        <v>2225.5499999999997</v>
      </c>
      <c r="E38" s="125">
        <v>2145.3999999999996</v>
      </c>
      <c r="F38" s="125">
        <v>2019.85</v>
      </c>
      <c r="G38" s="125">
        <v>1939.6999999999998</v>
      </c>
      <c r="H38" s="125">
        <v>2351.0999999999995</v>
      </c>
      <c r="I38" s="125">
        <v>2431.25</v>
      </c>
      <c r="J38" s="125">
        <v>2556.7999999999993</v>
      </c>
      <c r="K38" s="124">
        <v>2305.6999999999998</v>
      </c>
      <c r="L38" s="124">
        <v>2100</v>
      </c>
      <c r="M38" s="124">
        <v>72.359570000000005</v>
      </c>
    </row>
    <row r="39" spans="1:13">
      <c r="A39" s="66">
        <v>30</v>
      </c>
      <c r="B39" s="124" t="s">
        <v>189</v>
      </c>
      <c r="C39" s="124">
        <v>5961.5</v>
      </c>
      <c r="D39" s="125">
        <v>5801.833333333333</v>
      </c>
      <c r="E39" s="125">
        <v>5589.6666666666661</v>
      </c>
      <c r="F39" s="125">
        <v>5217.833333333333</v>
      </c>
      <c r="G39" s="125">
        <v>5005.6666666666661</v>
      </c>
      <c r="H39" s="125">
        <v>6173.6666666666661</v>
      </c>
      <c r="I39" s="125">
        <v>6385.8333333333321</v>
      </c>
      <c r="J39" s="125">
        <v>6757.6666666666661</v>
      </c>
      <c r="K39" s="124">
        <v>6014</v>
      </c>
      <c r="L39" s="124">
        <v>5430</v>
      </c>
      <c r="M39" s="124">
        <v>5.1469800000000001</v>
      </c>
    </row>
    <row r="40" spans="1:13">
      <c r="A40" s="66">
        <v>31</v>
      </c>
      <c r="B40" s="124" t="s">
        <v>529</v>
      </c>
      <c r="C40" s="124">
        <v>1041.5</v>
      </c>
      <c r="D40" s="125">
        <v>1032.5666666666666</v>
      </c>
      <c r="E40" s="125">
        <v>993.13333333333321</v>
      </c>
      <c r="F40" s="125">
        <v>944.76666666666665</v>
      </c>
      <c r="G40" s="125">
        <v>905.33333333333326</v>
      </c>
      <c r="H40" s="125">
        <v>1080.9333333333332</v>
      </c>
      <c r="I40" s="125">
        <v>1120.3666666666666</v>
      </c>
      <c r="J40" s="125">
        <v>1168.7333333333331</v>
      </c>
      <c r="K40" s="124">
        <v>1072</v>
      </c>
      <c r="L40" s="124">
        <v>984.2</v>
      </c>
      <c r="M40" s="124">
        <v>9.2943599999999993</v>
      </c>
    </row>
    <row r="41" spans="1:13">
      <c r="A41" s="66">
        <v>32</v>
      </c>
      <c r="B41" s="124" t="s">
        <v>45</v>
      </c>
      <c r="C41" s="124">
        <v>95.6</v>
      </c>
      <c r="D41" s="125">
        <v>95.066666666666663</v>
      </c>
      <c r="E41" s="125">
        <v>93.333333333333329</v>
      </c>
      <c r="F41" s="125">
        <v>91.066666666666663</v>
      </c>
      <c r="G41" s="125">
        <v>89.333333333333329</v>
      </c>
      <c r="H41" s="125">
        <v>97.333333333333329</v>
      </c>
      <c r="I41" s="125">
        <v>99.066666666666677</v>
      </c>
      <c r="J41" s="125">
        <v>101.33333333333333</v>
      </c>
      <c r="K41" s="124">
        <v>96.8</v>
      </c>
      <c r="L41" s="124">
        <v>92.8</v>
      </c>
      <c r="M41" s="124">
        <v>374.19472999999999</v>
      </c>
    </row>
    <row r="42" spans="1:13">
      <c r="A42" s="66">
        <v>33</v>
      </c>
      <c r="B42" s="124" t="s">
        <v>46</v>
      </c>
      <c r="C42" s="124">
        <v>79.349999999999994</v>
      </c>
      <c r="D42" s="125">
        <v>78.283333333333317</v>
      </c>
      <c r="E42" s="125">
        <v>75.766666666666637</v>
      </c>
      <c r="F42" s="125">
        <v>72.183333333333323</v>
      </c>
      <c r="G42" s="125">
        <v>69.666666666666643</v>
      </c>
      <c r="H42" s="125">
        <v>81.866666666666632</v>
      </c>
      <c r="I42" s="125">
        <v>84.383333333333312</v>
      </c>
      <c r="J42" s="125">
        <v>87.966666666666626</v>
      </c>
      <c r="K42" s="124">
        <v>80.8</v>
      </c>
      <c r="L42" s="124">
        <v>74.7</v>
      </c>
      <c r="M42" s="124">
        <v>81.794629999999998</v>
      </c>
    </row>
    <row r="43" spans="1:13">
      <c r="A43" s="66">
        <v>34</v>
      </c>
      <c r="B43" s="124" t="s">
        <v>47</v>
      </c>
      <c r="C43" s="124">
        <v>908.7</v>
      </c>
      <c r="D43" s="125">
        <v>899.15</v>
      </c>
      <c r="E43" s="125">
        <v>879.55</v>
      </c>
      <c r="F43" s="125">
        <v>850.4</v>
      </c>
      <c r="G43" s="125">
        <v>830.8</v>
      </c>
      <c r="H43" s="125">
        <v>928.3</v>
      </c>
      <c r="I43" s="125">
        <v>947.90000000000009</v>
      </c>
      <c r="J43" s="125">
        <v>977.05</v>
      </c>
      <c r="K43" s="124">
        <v>918.75</v>
      </c>
      <c r="L43" s="124">
        <v>870</v>
      </c>
      <c r="M43" s="124">
        <v>10.755660000000001</v>
      </c>
    </row>
    <row r="44" spans="1:13">
      <c r="A44" s="66">
        <v>35</v>
      </c>
      <c r="B44" s="124" t="s">
        <v>561</v>
      </c>
      <c r="C44" s="124">
        <v>275.35000000000002</v>
      </c>
      <c r="D44" s="125">
        <v>274.08333333333331</v>
      </c>
      <c r="E44" s="125">
        <v>268.76666666666665</v>
      </c>
      <c r="F44" s="125">
        <v>262.18333333333334</v>
      </c>
      <c r="G44" s="125">
        <v>256.86666666666667</v>
      </c>
      <c r="H44" s="125">
        <v>280.66666666666663</v>
      </c>
      <c r="I44" s="125">
        <v>285.98333333333335</v>
      </c>
      <c r="J44" s="125">
        <v>292.56666666666661</v>
      </c>
      <c r="K44" s="124">
        <v>279.39999999999998</v>
      </c>
      <c r="L44" s="124">
        <v>267.5</v>
      </c>
      <c r="M44" s="124">
        <v>6.63009</v>
      </c>
    </row>
    <row r="45" spans="1:13">
      <c r="A45" s="66">
        <v>36</v>
      </c>
      <c r="B45" s="124" t="s">
        <v>190</v>
      </c>
      <c r="C45" s="124">
        <v>81.45</v>
      </c>
      <c r="D45" s="125">
        <v>79.966666666666669</v>
      </c>
      <c r="E45" s="125">
        <v>78.13333333333334</v>
      </c>
      <c r="F45" s="125">
        <v>74.816666666666677</v>
      </c>
      <c r="G45" s="125">
        <v>72.983333333333348</v>
      </c>
      <c r="H45" s="125">
        <v>83.283333333333331</v>
      </c>
      <c r="I45" s="125">
        <v>85.116666666666646</v>
      </c>
      <c r="J45" s="125">
        <v>88.433333333333323</v>
      </c>
      <c r="K45" s="124">
        <v>81.8</v>
      </c>
      <c r="L45" s="124">
        <v>76.650000000000006</v>
      </c>
      <c r="M45" s="124">
        <v>86.968639999999994</v>
      </c>
    </row>
    <row r="46" spans="1:13">
      <c r="A46" s="66">
        <v>37</v>
      </c>
      <c r="B46" s="124" t="s">
        <v>1894</v>
      </c>
      <c r="C46" s="124">
        <v>1019.25</v>
      </c>
      <c r="D46" s="125">
        <v>1015.5333333333333</v>
      </c>
      <c r="E46" s="125">
        <v>997.06666666666661</v>
      </c>
      <c r="F46" s="125">
        <v>974.88333333333333</v>
      </c>
      <c r="G46" s="125">
        <v>956.41666666666663</v>
      </c>
      <c r="H46" s="125">
        <v>1037.7166666666667</v>
      </c>
      <c r="I46" s="125">
        <v>1056.1833333333334</v>
      </c>
      <c r="J46" s="125">
        <v>1078.3666666666666</v>
      </c>
      <c r="K46" s="124">
        <v>1034</v>
      </c>
      <c r="L46" s="124">
        <v>993.35</v>
      </c>
      <c r="M46" s="124">
        <v>5.9710099999999997</v>
      </c>
    </row>
    <row r="47" spans="1:13">
      <c r="A47" s="66">
        <v>38</v>
      </c>
      <c r="B47" s="124" t="s">
        <v>48</v>
      </c>
      <c r="C47" s="124">
        <v>589</v>
      </c>
      <c r="D47" s="125">
        <v>579.66666666666663</v>
      </c>
      <c r="E47" s="125">
        <v>568.38333333333321</v>
      </c>
      <c r="F47" s="125">
        <v>547.76666666666654</v>
      </c>
      <c r="G47" s="125">
        <v>536.48333333333312</v>
      </c>
      <c r="H47" s="125">
        <v>600.2833333333333</v>
      </c>
      <c r="I47" s="125">
        <v>611.56666666666683</v>
      </c>
      <c r="J47" s="125">
        <v>632.18333333333339</v>
      </c>
      <c r="K47" s="124">
        <v>590.95000000000005</v>
      </c>
      <c r="L47" s="124">
        <v>559.04999999999995</v>
      </c>
      <c r="M47" s="124">
        <v>14.422090000000001</v>
      </c>
    </row>
    <row r="48" spans="1:13">
      <c r="A48" s="66">
        <v>39</v>
      </c>
      <c r="B48" s="124" t="s">
        <v>50</v>
      </c>
      <c r="C48" s="124">
        <v>74.150000000000006</v>
      </c>
      <c r="D48" s="125">
        <v>73.100000000000009</v>
      </c>
      <c r="E48" s="125">
        <v>71.550000000000011</v>
      </c>
      <c r="F48" s="125">
        <v>68.95</v>
      </c>
      <c r="G48" s="125">
        <v>67.400000000000006</v>
      </c>
      <c r="H48" s="125">
        <v>75.700000000000017</v>
      </c>
      <c r="I48" s="125">
        <v>77.25</v>
      </c>
      <c r="J48" s="125">
        <v>79.850000000000023</v>
      </c>
      <c r="K48" s="124">
        <v>74.650000000000006</v>
      </c>
      <c r="L48" s="124">
        <v>70.5</v>
      </c>
      <c r="M48" s="124">
        <v>78.486450000000005</v>
      </c>
    </row>
    <row r="49" spans="1:13">
      <c r="A49" s="66">
        <v>40</v>
      </c>
      <c r="B49" s="124" t="s">
        <v>53</v>
      </c>
      <c r="C49" s="124">
        <v>265.39999999999998</v>
      </c>
      <c r="D49" s="125">
        <v>264.98333333333335</v>
      </c>
      <c r="E49" s="125">
        <v>256.41666666666669</v>
      </c>
      <c r="F49" s="125">
        <v>247.43333333333334</v>
      </c>
      <c r="G49" s="125">
        <v>238.86666666666667</v>
      </c>
      <c r="H49" s="125">
        <v>273.9666666666667</v>
      </c>
      <c r="I49" s="125">
        <v>282.5333333333333</v>
      </c>
      <c r="J49" s="125">
        <v>291.51666666666671</v>
      </c>
      <c r="K49" s="124">
        <v>273.55</v>
      </c>
      <c r="L49" s="124">
        <v>256</v>
      </c>
      <c r="M49" s="124">
        <v>90.243970000000004</v>
      </c>
    </row>
    <row r="50" spans="1:13">
      <c r="A50" s="66">
        <v>41</v>
      </c>
      <c r="B50" s="124" t="s">
        <v>49</v>
      </c>
      <c r="C50" s="124">
        <v>295.10000000000002</v>
      </c>
      <c r="D50" s="125">
        <v>294.36666666666673</v>
      </c>
      <c r="E50" s="125">
        <v>284.93333333333345</v>
      </c>
      <c r="F50" s="125">
        <v>274.76666666666671</v>
      </c>
      <c r="G50" s="125">
        <v>265.33333333333343</v>
      </c>
      <c r="H50" s="125">
        <v>304.53333333333347</v>
      </c>
      <c r="I50" s="125">
        <v>313.96666666666675</v>
      </c>
      <c r="J50" s="125">
        <v>324.1333333333335</v>
      </c>
      <c r="K50" s="124">
        <v>303.8</v>
      </c>
      <c r="L50" s="124">
        <v>284.2</v>
      </c>
      <c r="M50" s="124">
        <v>102.1559</v>
      </c>
    </row>
    <row r="51" spans="1:13">
      <c r="A51" s="66">
        <v>42</v>
      </c>
      <c r="B51" s="124" t="s">
        <v>191</v>
      </c>
      <c r="C51" s="124">
        <v>258.25</v>
      </c>
      <c r="D51" s="125">
        <v>263.58333333333331</v>
      </c>
      <c r="E51" s="125">
        <v>251.16666666666663</v>
      </c>
      <c r="F51" s="125">
        <v>244.08333333333331</v>
      </c>
      <c r="G51" s="125">
        <v>231.66666666666663</v>
      </c>
      <c r="H51" s="125">
        <v>270.66666666666663</v>
      </c>
      <c r="I51" s="125">
        <v>283.08333333333326</v>
      </c>
      <c r="J51" s="125">
        <v>290.16666666666663</v>
      </c>
      <c r="K51" s="124">
        <v>276</v>
      </c>
      <c r="L51" s="124">
        <v>256.5</v>
      </c>
      <c r="M51" s="124">
        <v>28.32141</v>
      </c>
    </row>
    <row r="52" spans="1:13">
      <c r="A52" s="66">
        <v>43</v>
      </c>
      <c r="B52" s="124" t="s">
        <v>51</v>
      </c>
      <c r="C52" s="124">
        <v>616.4</v>
      </c>
      <c r="D52" s="125">
        <v>608.33333333333337</v>
      </c>
      <c r="E52" s="125">
        <v>598.16666666666674</v>
      </c>
      <c r="F52" s="125">
        <v>579.93333333333339</v>
      </c>
      <c r="G52" s="125">
        <v>569.76666666666677</v>
      </c>
      <c r="H52" s="125">
        <v>626.56666666666672</v>
      </c>
      <c r="I52" s="125">
        <v>636.73333333333346</v>
      </c>
      <c r="J52" s="125">
        <v>654.9666666666667</v>
      </c>
      <c r="K52" s="124">
        <v>618.5</v>
      </c>
      <c r="L52" s="124">
        <v>590.1</v>
      </c>
      <c r="M52" s="124">
        <v>19.870229999999999</v>
      </c>
    </row>
    <row r="53" spans="1:13">
      <c r="A53" s="66">
        <v>44</v>
      </c>
      <c r="B53" s="124" t="s">
        <v>52</v>
      </c>
      <c r="C53" s="124">
        <v>18582.400000000001</v>
      </c>
      <c r="D53" s="125">
        <v>18569.366666666669</v>
      </c>
      <c r="E53" s="125">
        <v>18324.283333333336</v>
      </c>
      <c r="F53" s="125">
        <v>18066.166666666668</v>
      </c>
      <c r="G53" s="125">
        <v>17821.083333333336</v>
      </c>
      <c r="H53" s="125">
        <v>18827.483333333337</v>
      </c>
      <c r="I53" s="125">
        <v>19072.566666666666</v>
      </c>
      <c r="J53" s="125">
        <v>19330.683333333338</v>
      </c>
      <c r="K53" s="124">
        <v>18814.45</v>
      </c>
      <c r="L53" s="124">
        <v>18311.25</v>
      </c>
      <c r="M53" s="124">
        <v>0.14421</v>
      </c>
    </row>
    <row r="54" spans="1:13">
      <c r="A54" s="66">
        <v>45</v>
      </c>
      <c r="B54" s="124" t="s">
        <v>193</v>
      </c>
      <c r="C54" s="124">
        <v>5708.5</v>
      </c>
      <c r="D54" s="125">
        <v>5640.8499999999995</v>
      </c>
      <c r="E54" s="125">
        <v>5531.6999999999989</v>
      </c>
      <c r="F54" s="125">
        <v>5354.9</v>
      </c>
      <c r="G54" s="125">
        <v>5245.7499999999991</v>
      </c>
      <c r="H54" s="125">
        <v>5817.6499999999987</v>
      </c>
      <c r="I54" s="125">
        <v>5926.7999999999984</v>
      </c>
      <c r="J54" s="125">
        <v>6103.5999999999985</v>
      </c>
      <c r="K54" s="124">
        <v>5750</v>
      </c>
      <c r="L54" s="124">
        <v>5464.05</v>
      </c>
      <c r="M54" s="124">
        <v>1.3722000000000001</v>
      </c>
    </row>
    <row r="55" spans="1:13">
      <c r="A55" s="66">
        <v>46</v>
      </c>
      <c r="B55" s="124" t="s">
        <v>194</v>
      </c>
      <c r="C55" s="124">
        <v>1613.3</v>
      </c>
      <c r="D55" s="125">
        <v>1616.4166666666667</v>
      </c>
      <c r="E55" s="125">
        <v>1606.8833333333334</v>
      </c>
      <c r="F55" s="125">
        <v>1600.4666666666667</v>
      </c>
      <c r="G55" s="125">
        <v>1590.9333333333334</v>
      </c>
      <c r="H55" s="125">
        <v>1622.8333333333335</v>
      </c>
      <c r="I55" s="125">
        <v>1632.3666666666668</v>
      </c>
      <c r="J55" s="125">
        <v>1638.7833333333335</v>
      </c>
      <c r="K55" s="124">
        <v>1625.95</v>
      </c>
      <c r="L55" s="124">
        <v>1610</v>
      </c>
      <c r="M55" s="124">
        <v>0.21182999999999999</v>
      </c>
    </row>
    <row r="56" spans="1:13">
      <c r="A56" s="66">
        <v>47</v>
      </c>
      <c r="B56" s="124" t="s">
        <v>195</v>
      </c>
      <c r="C56" s="124">
        <v>385.3</v>
      </c>
      <c r="D56" s="125">
        <v>383.31666666666666</v>
      </c>
      <c r="E56" s="125">
        <v>378.83333333333331</v>
      </c>
      <c r="F56" s="125">
        <v>372.36666666666667</v>
      </c>
      <c r="G56" s="125">
        <v>367.88333333333333</v>
      </c>
      <c r="H56" s="125">
        <v>389.7833333333333</v>
      </c>
      <c r="I56" s="125">
        <v>394.26666666666665</v>
      </c>
      <c r="J56" s="125">
        <v>400.73333333333329</v>
      </c>
      <c r="K56" s="124">
        <v>387.8</v>
      </c>
      <c r="L56" s="124">
        <v>376.85</v>
      </c>
      <c r="M56" s="124">
        <v>12.10563</v>
      </c>
    </row>
    <row r="57" spans="1:13">
      <c r="A57" s="66">
        <v>48</v>
      </c>
      <c r="B57" s="124" t="s">
        <v>54</v>
      </c>
      <c r="C57" s="124">
        <v>232.75</v>
      </c>
      <c r="D57" s="125">
        <v>228.13333333333333</v>
      </c>
      <c r="E57" s="125">
        <v>220.46666666666664</v>
      </c>
      <c r="F57" s="125">
        <v>208.18333333333331</v>
      </c>
      <c r="G57" s="125">
        <v>200.51666666666662</v>
      </c>
      <c r="H57" s="125">
        <v>240.41666666666666</v>
      </c>
      <c r="I57" s="125">
        <v>248.08333333333334</v>
      </c>
      <c r="J57" s="125">
        <v>260.36666666666667</v>
      </c>
      <c r="K57" s="124">
        <v>235.8</v>
      </c>
      <c r="L57" s="124">
        <v>215.85</v>
      </c>
      <c r="M57" s="124">
        <v>81.014380000000003</v>
      </c>
    </row>
    <row r="58" spans="1:13">
      <c r="A58" s="66">
        <v>49</v>
      </c>
      <c r="B58" s="124" t="s">
        <v>233</v>
      </c>
      <c r="C58" s="124">
        <v>138.69999999999999</v>
      </c>
      <c r="D58" s="125">
        <v>138.23333333333332</v>
      </c>
      <c r="E58" s="125">
        <v>136.76666666666665</v>
      </c>
      <c r="F58" s="125">
        <v>134.83333333333334</v>
      </c>
      <c r="G58" s="125">
        <v>133.36666666666667</v>
      </c>
      <c r="H58" s="125">
        <v>140.16666666666663</v>
      </c>
      <c r="I58" s="125">
        <v>141.63333333333327</v>
      </c>
      <c r="J58" s="125">
        <v>143.56666666666661</v>
      </c>
      <c r="K58" s="124">
        <v>139.69999999999999</v>
      </c>
      <c r="L58" s="124">
        <v>136.30000000000001</v>
      </c>
      <c r="M58" s="124">
        <v>12.71603</v>
      </c>
    </row>
    <row r="59" spans="1:13">
      <c r="A59" s="66">
        <v>50</v>
      </c>
      <c r="B59" s="124" t="s">
        <v>627</v>
      </c>
      <c r="C59" s="124">
        <v>28.85</v>
      </c>
      <c r="D59" s="125">
        <v>29.75</v>
      </c>
      <c r="E59" s="125">
        <v>27.8</v>
      </c>
      <c r="F59" s="125">
        <v>26.75</v>
      </c>
      <c r="G59" s="125">
        <v>24.8</v>
      </c>
      <c r="H59" s="125">
        <v>30.8</v>
      </c>
      <c r="I59" s="125">
        <v>32.75</v>
      </c>
      <c r="J59" s="125">
        <v>33.799999999999997</v>
      </c>
      <c r="K59" s="124">
        <v>31.7</v>
      </c>
      <c r="L59" s="124">
        <v>28.7</v>
      </c>
      <c r="M59" s="124">
        <v>55.812739999999998</v>
      </c>
    </row>
    <row r="60" spans="1:13">
      <c r="A60" s="66">
        <v>51</v>
      </c>
      <c r="B60" s="124" t="s">
        <v>55</v>
      </c>
      <c r="C60" s="124">
        <v>767.15</v>
      </c>
      <c r="D60" s="125">
        <v>760.65</v>
      </c>
      <c r="E60" s="125">
        <v>746.5</v>
      </c>
      <c r="F60" s="125">
        <v>725.85</v>
      </c>
      <c r="G60" s="125">
        <v>711.7</v>
      </c>
      <c r="H60" s="125">
        <v>781.3</v>
      </c>
      <c r="I60" s="125">
        <v>795.44999999999982</v>
      </c>
      <c r="J60" s="125">
        <v>816.09999999999991</v>
      </c>
      <c r="K60" s="124">
        <v>774.8</v>
      </c>
      <c r="L60" s="124">
        <v>740</v>
      </c>
      <c r="M60" s="124">
        <v>8.2982800000000001</v>
      </c>
    </row>
    <row r="61" spans="1:13">
      <c r="A61" s="66">
        <v>52</v>
      </c>
      <c r="B61" s="124" t="s">
        <v>642</v>
      </c>
      <c r="C61" s="124">
        <v>1165.05</v>
      </c>
      <c r="D61" s="125">
        <v>1143.1666666666667</v>
      </c>
      <c r="E61" s="125">
        <v>1095.1333333333334</v>
      </c>
      <c r="F61" s="125">
        <v>1025.2166666666667</v>
      </c>
      <c r="G61" s="125">
        <v>977.18333333333339</v>
      </c>
      <c r="H61" s="125">
        <v>1213.0833333333335</v>
      </c>
      <c r="I61" s="125">
        <v>1261.1166666666668</v>
      </c>
      <c r="J61" s="125">
        <v>1331.0333333333335</v>
      </c>
      <c r="K61" s="124">
        <v>1191.2</v>
      </c>
      <c r="L61" s="124">
        <v>1073.25</v>
      </c>
      <c r="M61" s="124">
        <v>5.0009100000000002</v>
      </c>
    </row>
    <row r="62" spans="1:13">
      <c r="A62" s="66">
        <v>53</v>
      </c>
      <c r="B62" s="124" t="s">
        <v>57</v>
      </c>
      <c r="C62" s="124">
        <v>639.6</v>
      </c>
      <c r="D62" s="125">
        <v>641.29999999999995</v>
      </c>
      <c r="E62" s="125">
        <v>631.59999999999991</v>
      </c>
      <c r="F62" s="125">
        <v>623.59999999999991</v>
      </c>
      <c r="G62" s="125">
        <v>613.89999999999986</v>
      </c>
      <c r="H62" s="125">
        <v>649.29999999999995</v>
      </c>
      <c r="I62" s="125">
        <v>659</v>
      </c>
      <c r="J62" s="125">
        <v>667</v>
      </c>
      <c r="K62" s="124">
        <v>651</v>
      </c>
      <c r="L62" s="124">
        <v>633.29999999999995</v>
      </c>
      <c r="M62" s="124">
        <v>18.81053</v>
      </c>
    </row>
    <row r="63" spans="1:13">
      <c r="A63" s="66">
        <v>54</v>
      </c>
      <c r="B63" s="124" t="s">
        <v>58</v>
      </c>
      <c r="C63" s="124">
        <v>272.7</v>
      </c>
      <c r="D63" s="125">
        <v>273.26666666666665</v>
      </c>
      <c r="E63" s="125">
        <v>269.73333333333329</v>
      </c>
      <c r="F63" s="125">
        <v>266.76666666666665</v>
      </c>
      <c r="G63" s="125">
        <v>263.23333333333329</v>
      </c>
      <c r="H63" s="125">
        <v>276.23333333333329</v>
      </c>
      <c r="I63" s="125">
        <v>279.76666666666659</v>
      </c>
      <c r="J63" s="125">
        <v>282.73333333333329</v>
      </c>
      <c r="K63" s="124">
        <v>276.8</v>
      </c>
      <c r="L63" s="124">
        <v>270.3</v>
      </c>
      <c r="M63" s="124">
        <v>32.008589999999998</v>
      </c>
    </row>
    <row r="64" spans="1:13">
      <c r="A64" s="66">
        <v>55</v>
      </c>
      <c r="B64" s="124" t="s">
        <v>59</v>
      </c>
      <c r="C64" s="124">
        <v>1052.75</v>
      </c>
      <c r="D64" s="125">
        <v>1052.1166666666666</v>
      </c>
      <c r="E64" s="125">
        <v>1042.7833333333331</v>
      </c>
      <c r="F64" s="125">
        <v>1032.8166666666666</v>
      </c>
      <c r="G64" s="125">
        <v>1023.4833333333331</v>
      </c>
      <c r="H64" s="125">
        <v>1062.083333333333</v>
      </c>
      <c r="I64" s="125">
        <v>1071.4166666666665</v>
      </c>
      <c r="J64" s="125">
        <v>1081.383333333333</v>
      </c>
      <c r="K64" s="124">
        <v>1061.45</v>
      </c>
      <c r="L64" s="124">
        <v>1042.1500000000001</v>
      </c>
      <c r="M64" s="124">
        <v>6.0386499999999996</v>
      </c>
    </row>
    <row r="65" spans="1:13">
      <c r="A65" s="66">
        <v>56</v>
      </c>
      <c r="B65" s="124" t="s">
        <v>196</v>
      </c>
      <c r="C65" s="124">
        <v>614.35</v>
      </c>
      <c r="D65" s="125">
        <v>608.86666666666667</v>
      </c>
      <c r="E65" s="125">
        <v>600.7833333333333</v>
      </c>
      <c r="F65" s="125">
        <v>587.21666666666658</v>
      </c>
      <c r="G65" s="125">
        <v>579.13333333333321</v>
      </c>
      <c r="H65" s="125">
        <v>622.43333333333339</v>
      </c>
      <c r="I65" s="125">
        <v>630.51666666666665</v>
      </c>
      <c r="J65" s="125">
        <v>644.08333333333348</v>
      </c>
      <c r="K65" s="124">
        <v>616.95000000000005</v>
      </c>
      <c r="L65" s="124">
        <v>595.29999999999995</v>
      </c>
      <c r="M65" s="124">
        <v>4.6173099999999998</v>
      </c>
    </row>
    <row r="66" spans="1:13">
      <c r="A66" s="66">
        <v>57</v>
      </c>
      <c r="B66" s="124" t="s">
        <v>653</v>
      </c>
      <c r="C66" s="124">
        <v>376.9</v>
      </c>
      <c r="D66" s="125">
        <v>378.63333333333338</v>
      </c>
      <c r="E66" s="125">
        <v>363.26666666666677</v>
      </c>
      <c r="F66" s="125">
        <v>349.63333333333338</v>
      </c>
      <c r="G66" s="125">
        <v>334.26666666666677</v>
      </c>
      <c r="H66" s="125">
        <v>392.26666666666677</v>
      </c>
      <c r="I66" s="125">
        <v>407.63333333333344</v>
      </c>
      <c r="J66" s="125">
        <v>421.26666666666677</v>
      </c>
      <c r="K66" s="124">
        <v>394</v>
      </c>
      <c r="L66" s="124">
        <v>365</v>
      </c>
      <c r="M66" s="124">
        <v>1.0975600000000001</v>
      </c>
    </row>
    <row r="67" spans="1:13">
      <c r="A67" s="66">
        <v>58</v>
      </c>
      <c r="B67" s="124" t="s">
        <v>665</v>
      </c>
      <c r="C67" s="124">
        <v>202.75</v>
      </c>
      <c r="D67" s="125">
        <v>202.70000000000002</v>
      </c>
      <c r="E67" s="125">
        <v>200.95000000000005</v>
      </c>
      <c r="F67" s="125">
        <v>199.15000000000003</v>
      </c>
      <c r="G67" s="125">
        <v>197.40000000000006</v>
      </c>
      <c r="H67" s="125">
        <v>204.50000000000003</v>
      </c>
      <c r="I67" s="125">
        <v>206.24999999999997</v>
      </c>
      <c r="J67" s="125">
        <v>208.05</v>
      </c>
      <c r="K67" s="124">
        <v>204.45</v>
      </c>
      <c r="L67" s="124">
        <v>200.9</v>
      </c>
      <c r="M67" s="124">
        <v>36.761189999999999</v>
      </c>
    </row>
    <row r="68" spans="1:13">
      <c r="A68" s="66">
        <v>59</v>
      </c>
      <c r="B68" s="124" t="s">
        <v>351</v>
      </c>
      <c r="C68" s="124">
        <v>687.9</v>
      </c>
      <c r="D68" s="125">
        <v>682.2</v>
      </c>
      <c r="E68" s="125">
        <v>669.90000000000009</v>
      </c>
      <c r="F68" s="125">
        <v>651.90000000000009</v>
      </c>
      <c r="G68" s="125">
        <v>639.60000000000014</v>
      </c>
      <c r="H68" s="125">
        <v>700.2</v>
      </c>
      <c r="I68" s="125">
        <v>712.5</v>
      </c>
      <c r="J68" s="125">
        <v>730.5</v>
      </c>
      <c r="K68" s="124">
        <v>694.5</v>
      </c>
      <c r="L68" s="124">
        <v>664.2</v>
      </c>
      <c r="M68" s="124">
        <v>3.16351</v>
      </c>
    </row>
    <row r="69" spans="1:13">
      <c r="A69" s="66">
        <v>60</v>
      </c>
      <c r="B69" s="124" t="s">
        <v>63</v>
      </c>
      <c r="C69" s="124">
        <v>163.69999999999999</v>
      </c>
      <c r="D69" s="125">
        <v>160.88333333333335</v>
      </c>
      <c r="E69" s="125">
        <v>156.3666666666667</v>
      </c>
      <c r="F69" s="125">
        <v>149.03333333333336</v>
      </c>
      <c r="G69" s="125">
        <v>144.51666666666671</v>
      </c>
      <c r="H69" s="125">
        <v>168.2166666666667</v>
      </c>
      <c r="I69" s="125">
        <v>172.73333333333335</v>
      </c>
      <c r="J69" s="125">
        <v>180.06666666666669</v>
      </c>
      <c r="K69" s="124">
        <v>165.4</v>
      </c>
      <c r="L69" s="124">
        <v>153.55000000000001</v>
      </c>
      <c r="M69" s="124">
        <v>133.11026000000001</v>
      </c>
    </row>
    <row r="70" spans="1:13">
      <c r="A70" s="66">
        <v>61</v>
      </c>
      <c r="B70" s="124" t="s">
        <v>60</v>
      </c>
      <c r="C70" s="124">
        <v>405.25</v>
      </c>
      <c r="D70" s="125">
        <v>402.8</v>
      </c>
      <c r="E70" s="125">
        <v>394</v>
      </c>
      <c r="F70" s="125">
        <v>382.75</v>
      </c>
      <c r="G70" s="125">
        <v>373.95</v>
      </c>
      <c r="H70" s="125">
        <v>414.05</v>
      </c>
      <c r="I70" s="125">
        <v>422.85000000000008</v>
      </c>
      <c r="J70" s="125">
        <v>434.1</v>
      </c>
      <c r="K70" s="124">
        <v>411.6</v>
      </c>
      <c r="L70" s="124">
        <v>391.55</v>
      </c>
      <c r="M70" s="124">
        <v>35.675939999999997</v>
      </c>
    </row>
    <row r="71" spans="1:13">
      <c r="A71" s="66">
        <v>62</v>
      </c>
      <c r="B71" s="124" t="s">
        <v>677</v>
      </c>
      <c r="C71" s="124">
        <v>2132.1999999999998</v>
      </c>
      <c r="D71" s="125">
        <v>2124.4333333333329</v>
      </c>
      <c r="E71" s="125">
        <v>2058.8666666666659</v>
      </c>
      <c r="F71" s="125">
        <v>1985.5333333333328</v>
      </c>
      <c r="G71" s="125">
        <v>1919.9666666666658</v>
      </c>
      <c r="H71" s="125">
        <v>2197.766666666666</v>
      </c>
      <c r="I71" s="125">
        <v>2263.3333333333326</v>
      </c>
      <c r="J71" s="125">
        <v>2336.6666666666661</v>
      </c>
      <c r="K71" s="124">
        <v>2190</v>
      </c>
      <c r="L71" s="124">
        <v>2051.1</v>
      </c>
      <c r="M71" s="124">
        <v>0.57535000000000003</v>
      </c>
    </row>
    <row r="72" spans="1:13">
      <c r="A72" s="66">
        <v>63</v>
      </c>
      <c r="B72" s="124" t="s">
        <v>234</v>
      </c>
      <c r="C72" s="124">
        <v>284.5</v>
      </c>
      <c r="D72" s="125">
        <v>275.73333333333335</v>
      </c>
      <c r="E72" s="125">
        <v>258.76666666666671</v>
      </c>
      <c r="F72" s="125">
        <v>233.03333333333336</v>
      </c>
      <c r="G72" s="125">
        <v>216.06666666666672</v>
      </c>
      <c r="H72" s="125">
        <v>301.4666666666667</v>
      </c>
      <c r="I72" s="125">
        <v>318.43333333333339</v>
      </c>
      <c r="J72" s="125">
        <v>344.16666666666669</v>
      </c>
      <c r="K72" s="124">
        <v>292.7</v>
      </c>
      <c r="L72" s="124">
        <v>250</v>
      </c>
      <c r="M72" s="124">
        <v>515.47573999999997</v>
      </c>
    </row>
    <row r="73" spans="1:13">
      <c r="A73" s="66">
        <v>64</v>
      </c>
      <c r="B73" s="124" t="s">
        <v>61</v>
      </c>
      <c r="C73" s="124">
        <v>56</v>
      </c>
      <c r="D73" s="125">
        <v>55.300000000000004</v>
      </c>
      <c r="E73" s="125">
        <v>54.100000000000009</v>
      </c>
      <c r="F73" s="125">
        <v>52.2</v>
      </c>
      <c r="G73" s="125">
        <v>51.000000000000007</v>
      </c>
      <c r="H73" s="125">
        <v>57.20000000000001</v>
      </c>
      <c r="I73" s="125">
        <v>58.400000000000013</v>
      </c>
      <c r="J73" s="125">
        <v>60.300000000000011</v>
      </c>
      <c r="K73" s="124">
        <v>56.5</v>
      </c>
      <c r="L73" s="124">
        <v>53.4</v>
      </c>
      <c r="M73" s="124">
        <v>36.213410000000003</v>
      </c>
    </row>
    <row r="74" spans="1:13">
      <c r="A74" s="66">
        <v>65</v>
      </c>
      <c r="B74" s="124" t="s">
        <v>62</v>
      </c>
      <c r="C74" s="124">
        <v>1297.75</v>
      </c>
      <c r="D74" s="125">
        <v>1283.2333333333333</v>
      </c>
      <c r="E74" s="125">
        <v>1261.4666666666667</v>
      </c>
      <c r="F74" s="125">
        <v>1225.1833333333334</v>
      </c>
      <c r="G74" s="125">
        <v>1203.4166666666667</v>
      </c>
      <c r="H74" s="125">
        <v>1319.5166666666667</v>
      </c>
      <c r="I74" s="125">
        <v>1341.2833333333335</v>
      </c>
      <c r="J74" s="125">
        <v>1377.5666666666666</v>
      </c>
      <c r="K74" s="124">
        <v>1305</v>
      </c>
      <c r="L74" s="124">
        <v>1246.95</v>
      </c>
      <c r="M74" s="124">
        <v>8.6852300000000007</v>
      </c>
    </row>
    <row r="75" spans="1:13">
      <c r="A75" s="66">
        <v>66</v>
      </c>
      <c r="B75" s="124" t="s">
        <v>1096</v>
      </c>
      <c r="C75" s="124">
        <v>965.35</v>
      </c>
      <c r="D75" s="125">
        <v>964.05000000000007</v>
      </c>
      <c r="E75" s="125">
        <v>946.30000000000018</v>
      </c>
      <c r="F75" s="125">
        <v>927.25000000000011</v>
      </c>
      <c r="G75" s="125">
        <v>909.50000000000023</v>
      </c>
      <c r="H75" s="125">
        <v>983.10000000000014</v>
      </c>
      <c r="I75" s="125">
        <v>1000.8499999999999</v>
      </c>
      <c r="J75" s="125">
        <v>1019.9000000000001</v>
      </c>
      <c r="K75" s="124">
        <v>981.8</v>
      </c>
      <c r="L75" s="124">
        <v>945</v>
      </c>
      <c r="M75" s="124">
        <v>0.46523999999999999</v>
      </c>
    </row>
    <row r="76" spans="1:13">
      <c r="A76" s="66">
        <v>67</v>
      </c>
      <c r="B76" s="124" t="s">
        <v>64</v>
      </c>
      <c r="C76" s="124">
        <v>2484.6</v>
      </c>
      <c r="D76" s="125">
        <v>2484.8833333333332</v>
      </c>
      <c r="E76" s="125">
        <v>2455.7166666666662</v>
      </c>
      <c r="F76" s="125">
        <v>2426.833333333333</v>
      </c>
      <c r="G76" s="125">
        <v>2397.6666666666661</v>
      </c>
      <c r="H76" s="125">
        <v>2513.7666666666664</v>
      </c>
      <c r="I76" s="125">
        <v>2542.9333333333334</v>
      </c>
      <c r="J76" s="125">
        <v>2571.8166666666666</v>
      </c>
      <c r="K76" s="124">
        <v>2514.0500000000002</v>
      </c>
      <c r="L76" s="124">
        <v>2456</v>
      </c>
      <c r="M76" s="124">
        <v>8.9357100000000003</v>
      </c>
    </row>
    <row r="77" spans="1:13">
      <c r="A77" s="66">
        <v>68</v>
      </c>
      <c r="B77" s="124" t="s">
        <v>726</v>
      </c>
      <c r="C77" s="124">
        <v>163.80000000000001</v>
      </c>
      <c r="D77" s="125">
        <v>159.5</v>
      </c>
      <c r="E77" s="125">
        <v>155.19999999999999</v>
      </c>
      <c r="F77" s="125">
        <v>146.6</v>
      </c>
      <c r="G77" s="125">
        <v>142.29999999999998</v>
      </c>
      <c r="H77" s="125">
        <v>168.1</v>
      </c>
      <c r="I77" s="125">
        <v>172.4</v>
      </c>
      <c r="J77" s="125">
        <v>181</v>
      </c>
      <c r="K77" s="124">
        <v>163.80000000000001</v>
      </c>
      <c r="L77" s="124">
        <v>150.9</v>
      </c>
      <c r="M77" s="124">
        <v>66.49991</v>
      </c>
    </row>
    <row r="78" spans="1:13">
      <c r="A78" s="66">
        <v>69</v>
      </c>
      <c r="B78" s="124" t="s">
        <v>65</v>
      </c>
      <c r="C78" s="124">
        <v>22582.35</v>
      </c>
      <c r="D78" s="125">
        <v>22239.883333333331</v>
      </c>
      <c r="E78" s="125">
        <v>21669.766666666663</v>
      </c>
      <c r="F78" s="125">
        <v>20757.183333333331</v>
      </c>
      <c r="G78" s="125">
        <v>20187.066666666662</v>
      </c>
      <c r="H78" s="125">
        <v>23152.466666666664</v>
      </c>
      <c r="I78" s="125">
        <v>23722.583333333332</v>
      </c>
      <c r="J78" s="125">
        <v>24635.166666666664</v>
      </c>
      <c r="K78" s="124">
        <v>22810</v>
      </c>
      <c r="L78" s="124">
        <v>21327.3</v>
      </c>
      <c r="M78" s="124">
        <v>1.48891</v>
      </c>
    </row>
    <row r="79" spans="1:13">
      <c r="A79" s="66">
        <v>70</v>
      </c>
      <c r="B79" s="124" t="s">
        <v>197</v>
      </c>
      <c r="C79" s="124">
        <v>434.3</v>
      </c>
      <c r="D79" s="125">
        <v>429.15000000000003</v>
      </c>
      <c r="E79" s="125">
        <v>412.45000000000005</v>
      </c>
      <c r="F79" s="125">
        <v>390.6</v>
      </c>
      <c r="G79" s="125">
        <v>373.90000000000003</v>
      </c>
      <c r="H79" s="125">
        <v>451.00000000000006</v>
      </c>
      <c r="I79" s="125">
        <v>467.7</v>
      </c>
      <c r="J79" s="125">
        <v>489.55000000000007</v>
      </c>
      <c r="K79" s="124">
        <v>445.85</v>
      </c>
      <c r="L79" s="124">
        <v>407.3</v>
      </c>
      <c r="M79" s="124">
        <v>5.6542399999999997</v>
      </c>
    </row>
    <row r="80" spans="1:13">
      <c r="A80" s="66">
        <v>71</v>
      </c>
      <c r="B80" s="124" t="s">
        <v>1975</v>
      </c>
      <c r="C80" s="124">
        <v>1199.05</v>
      </c>
      <c r="D80" s="125">
        <v>1201.6833333333334</v>
      </c>
      <c r="E80" s="125">
        <v>1188.3666666666668</v>
      </c>
      <c r="F80" s="125">
        <v>1177.6833333333334</v>
      </c>
      <c r="G80" s="125">
        <v>1164.3666666666668</v>
      </c>
      <c r="H80" s="125">
        <v>1212.3666666666668</v>
      </c>
      <c r="I80" s="125">
        <v>1225.6833333333334</v>
      </c>
      <c r="J80" s="125">
        <v>1236.3666666666668</v>
      </c>
      <c r="K80" s="124">
        <v>1215</v>
      </c>
      <c r="L80" s="124">
        <v>1191</v>
      </c>
      <c r="M80" s="124">
        <v>0.35913</v>
      </c>
    </row>
    <row r="81" spans="1:13">
      <c r="A81" s="66">
        <v>72</v>
      </c>
      <c r="B81" s="124" t="s">
        <v>66</v>
      </c>
      <c r="C81" s="124">
        <v>109.15</v>
      </c>
      <c r="D81" s="125">
        <v>107.36666666666667</v>
      </c>
      <c r="E81" s="125">
        <v>104.78333333333335</v>
      </c>
      <c r="F81" s="125">
        <v>100.41666666666667</v>
      </c>
      <c r="G81" s="125">
        <v>97.833333333333343</v>
      </c>
      <c r="H81" s="125">
        <v>111.73333333333335</v>
      </c>
      <c r="I81" s="125">
        <v>114.31666666666666</v>
      </c>
      <c r="J81" s="125">
        <v>118.68333333333335</v>
      </c>
      <c r="K81" s="124">
        <v>109.95</v>
      </c>
      <c r="L81" s="124">
        <v>103</v>
      </c>
      <c r="M81" s="124">
        <v>24.682839999999999</v>
      </c>
    </row>
    <row r="82" spans="1:13">
      <c r="A82" s="66">
        <v>73</v>
      </c>
      <c r="B82" s="124" t="s">
        <v>67</v>
      </c>
      <c r="C82" s="124">
        <v>256.7</v>
      </c>
      <c r="D82" s="125">
        <v>251.79999999999998</v>
      </c>
      <c r="E82" s="125">
        <v>244.99999999999994</v>
      </c>
      <c r="F82" s="125">
        <v>233.29999999999995</v>
      </c>
      <c r="G82" s="125">
        <v>226.49999999999991</v>
      </c>
      <c r="H82" s="125">
        <v>263.5</v>
      </c>
      <c r="I82" s="125">
        <v>270.29999999999995</v>
      </c>
      <c r="J82" s="125">
        <v>282</v>
      </c>
      <c r="K82" s="124">
        <v>258.60000000000002</v>
      </c>
      <c r="L82" s="124">
        <v>240.1</v>
      </c>
      <c r="M82" s="124">
        <v>23.973980000000001</v>
      </c>
    </row>
    <row r="83" spans="1:13">
      <c r="A83" s="66">
        <v>74</v>
      </c>
      <c r="B83" s="124" t="s">
        <v>68</v>
      </c>
      <c r="C83" s="124">
        <v>73.599999999999994</v>
      </c>
      <c r="D83" s="125">
        <v>72.95</v>
      </c>
      <c r="E83" s="125">
        <v>71.650000000000006</v>
      </c>
      <c r="F83" s="125">
        <v>69.7</v>
      </c>
      <c r="G83" s="125">
        <v>68.400000000000006</v>
      </c>
      <c r="H83" s="125">
        <v>74.900000000000006</v>
      </c>
      <c r="I83" s="125">
        <v>76.199999999999989</v>
      </c>
      <c r="J83" s="125">
        <v>78.150000000000006</v>
      </c>
      <c r="K83" s="124">
        <v>74.25</v>
      </c>
      <c r="L83" s="124">
        <v>71</v>
      </c>
      <c r="M83" s="124">
        <v>156.76564999999999</v>
      </c>
    </row>
    <row r="84" spans="1:13">
      <c r="A84" s="66">
        <v>75</v>
      </c>
      <c r="B84" s="124" t="s">
        <v>69</v>
      </c>
      <c r="C84" s="124">
        <v>336.35</v>
      </c>
      <c r="D84" s="125">
        <v>335.91666666666669</v>
      </c>
      <c r="E84" s="125">
        <v>330.93333333333339</v>
      </c>
      <c r="F84" s="125">
        <v>325.51666666666671</v>
      </c>
      <c r="G84" s="125">
        <v>320.53333333333342</v>
      </c>
      <c r="H84" s="125">
        <v>341.33333333333337</v>
      </c>
      <c r="I84" s="125">
        <v>346.31666666666661</v>
      </c>
      <c r="J84" s="125">
        <v>351.73333333333335</v>
      </c>
      <c r="K84" s="124">
        <v>340.9</v>
      </c>
      <c r="L84" s="124">
        <v>330.5</v>
      </c>
      <c r="M84" s="124">
        <v>39.691589999999998</v>
      </c>
    </row>
    <row r="85" spans="1:13">
      <c r="A85" s="66">
        <v>76</v>
      </c>
      <c r="B85" s="124" t="s">
        <v>71</v>
      </c>
      <c r="C85" s="124">
        <v>16.399999999999999</v>
      </c>
      <c r="D85" s="125">
        <v>16.233333333333334</v>
      </c>
      <c r="E85" s="125">
        <v>15.916666666666668</v>
      </c>
      <c r="F85" s="125">
        <v>15.433333333333334</v>
      </c>
      <c r="G85" s="125">
        <v>15.116666666666667</v>
      </c>
      <c r="H85" s="125">
        <v>16.716666666666669</v>
      </c>
      <c r="I85" s="125">
        <v>17.033333333333331</v>
      </c>
      <c r="J85" s="125">
        <v>17.516666666666669</v>
      </c>
      <c r="K85" s="124">
        <v>16.55</v>
      </c>
      <c r="L85" s="124">
        <v>15.75</v>
      </c>
      <c r="M85" s="124">
        <v>253.69649999999999</v>
      </c>
    </row>
    <row r="86" spans="1:13">
      <c r="A86" s="66">
        <v>77</v>
      </c>
      <c r="B86" s="124" t="s">
        <v>182</v>
      </c>
      <c r="C86" s="124">
        <v>6804.3</v>
      </c>
      <c r="D86" s="125">
        <v>6768.5666666666666</v>
      </c>
      <c r="E86" s="125">
        <v>6658.833333333333</v>
      </c>
      <c r="F86" s="125">
        <v>6513.3666666666668</v>
      </c>
      <c r="G86" s="125">
        <v>6403.6333333333332</v>
      </c>
      <c r="H86" s="125">
        <v>6914.0333333333328</v>
      </c>
      <c r="I86" s="125">
        <v>7023.7666666666664</v>
      </c>
      <c r="J86" s="125">
        <v>7169.2333333333327</v>
      </c>
      <c r="K86" s="124">
        <v>6878.3</v>
      </c>
      <c r="L86" s="124">
        <v>6623.1</v>
      </c>
      <c r="M86" s="124">
        <v>0.1099</v>
      </c>
    </row>
    <row r="87" spans="1:13">
      <c r="A87" s="66">
        <v>78</v>
      </c>
      <c r="B87" s="124" t="s">
        <v>804</v>
      </c>
      <c r="C87" s="124">
        <v>1403.25</v>
      </c>
      <c r="D87" s="125">
        <v>1394.2166666666665</v>
      </c>
      <c r="E87" s="125">
        <v>1359.6833333333329</v>
      </c>
      <c r="F87" s="125">
        <v>1316.1166666666666</v>
      </c>
      <c r="G87" s="125">
        <v>1281.583333333333</v>
      </c>
      <c r="H87" s="125">
        <v>1437.7833333333328</v>
      </c>
      <c r="I87" s="125">
        <v>1472.3166666666662</v>
      </c>
      <c r="J87" s="125">
        <v>1515.8833333333328</v>
      </c>
      <c r="K87" s="124">
        <v>1428.75</v>
      </c>
      <c r="L87" s="124">
        <v>1350.65</v>
      </c>
      <c r="M87" s="124">
        <v>0.18484</v>
      </c>
    </row>
    <row r="88" spans="1:13">
      <c r="A88" s="66">
        <v>79</v>
      </c>
      <c r="B88" s="124" t="s">
        <v>70</v>
      </c>
      <c r="C88" s="124">
        <v>598.35</v>
      </c>
      <c r="D88" s="125">
        <v>594.5333333333333</v>
      </c>
      <c r="E88" s="125">
        <v>588.81666666666661</v>
      </c>
      <c r="F88" s="125">
        <v>579.2833333333333</v>
      </c>
      <c r="G88" s="125">
        <v>573.56666666666661</v>
      </c>
      <c r="H88" s="125">
        <v>604.06666666666661</v>
      </c>
      <c r="I88" s="125">
        <v>609.7833333333333</v>
      </c>
      <c r="J88" s="125">
        <v>619.31666666666661</v>
      </c>
      <c r="K88" s="124">
        <v>600.25</v>
      </c>
      <c r="L88" s="124">
        <v>585</v>
      </c>
      <c r="M88" s="124">
        <v>4.8321899999999998</v>
      </c>
    </row>
    <row r="89" spans="1:13">
      <c r="A89" s="66">
        <v>80</v>
      </c>
      <c r="B89" s="124" t="s">
        <v>347</v>
      </c>
      <c r="C89" s="124">
        <v>718.6</v>
      </c>
      <c r="D89" s="125">
        <v>703.94999999999993</v>
      </c>
      <c r="E89" s="125">
        <v>675.29999999999984</v>
      </c>
      <c r="F89" s="125">
        <v>631.99999999999989</v>
      </c>
      <c r="G89" s="125">
        <v>603.3499999999998</v>
      </c>
      <c r="H89" s="125">
        <v>747.24999999999989</v>
      </c>
      <c r="I89" s="125">
        <v>775.9</v>
      </c>
      <c r="J89" s="125">
        <v>819.19999999999993</v>
      </c>
      <c r="K89" s="124">
        <v>732.6</v>
      </c>
      <c r="L89" s="124">
        <v>660.65</v>
      </c>
      <c r="M89" s="124">
        <v>13.467079999999999</v>
      </c>
    </row>
    <row r="90" spans="1:13">
      <c r="A90" s="66">
        <v>81</v>
      </c>
      <c r="B90" s="124" t="s">
        <v>72</v>
      </c>
      <c r="C90" s="124">
        <v>482.4</v>
      </c>
      <c r="D90" s="125">
        <v>470.7166666666667</v>
      </c>
      <c r="E90" s="125">
        <v>454.58333333333337</v>
      </c>
      <c r="F90" s="125">
        <v>426.76666666666665</v>
      </c>
      <c r="G90" s="125">
        <v>410.63333333333333</v>
      </c>
      <c r="H90" s="125">
        <v>498.53333333333342</v>
      </c>
      <c r="I90" s="125">
        <v>514.66666666666674</v>
      </c>
      <c r="J90" s="125">
        <v>542.48333333333346</v>
      </c>
      <c r="K90" s="124">
        <v>486.85</v>
      </c>
      <c r="L90" s="124">
        <v>442.9</v>
      </c>
      <c r="M90" s="124">
        <v>7.8471299999999999</v>
      </c>
    </row>
    <row r="91" spans="1:13">
      <c r="A91" s="66">
        <v>82</v>
      </c>
      <c r="B91" s="124" t="s">
        <v>838</v>
      </c>
      <c r="C91" s="124">
        <v>275.89999999999998</v>
      </c>
      <c r="D91" s="125">
        <v>275.51666666666671</v>
      </c>
      <c r="E91" s="125">
        <v>267.23333333333341</v>
      </c>
      <c r="F91" s="125">
        <v>258.56666666666672</v>
      </c>
      <c r="G91" s="125">
        <v>250.28333333333342</v>
      </c>
      <c r="H91" s="125">
        <v>284.18333333333339</v>
      </c>
      <c r="I91" s="125">
        <v>292.4666666666667</v>
      </c>
      <c r="J91" s="125">
        <v>301.13333333333338</v>
      </c>
      <c r="K91" s="124">
        <v>283.8</v>
      </c>
      <c r="L91" s="124">
        <v>266.85000000000002</v>
      </c>
      <c r="M91" s="124">
        <v>10.38758</v>
      </c>
    </row>
    <row r="92" spans="1:13">
      <c r="A92" s="66">
        <v>83</v>
      </c>
      <c r="B92" s="124" t="s">
        <v>317</v>
      </c>
      <c r="C92" s="124">
        <v>102.1</v>
      </c>
      <c r="D92" s="125">
        <v>102.08333333333333</v>
      </c>
      <c r="E92" s="125">
        <v>100.86666666666666</v>
      </c>
      <c r="F92" s="125">
        <v>99.633333333333326</v>
      </c>
      <c r="G92" s="125">
        <v>98.416666666666657</v>
      </c>
      <c r="H92" s="125">
        <v>103.31666666666666</v>
      </c>
      <c r="I92" s="125">
        <v>104.53333333333333</v>
      </c>
      <c r="J92" s="125">
        <v>105.76666666666667</v>
      </c>
      <c r="K92" s="124">
        <v>103.3</v>
      </c>
      <c r="L92" s="124">
        <v>100.85</v>
      </c>
      <c r="M92" s="124">
        <v>1.14053</v>
      </c>
    </row>
    <row r="93" spans="1:13">
      <c r="A93" s="66">
        <v>84</v>
      </c>
      <c r="B93" s="124" t="s">
        <v>199</v>
      </c>
      <c r="C93" s="124">
        <v>173.55</v>
      </c>
      <c r="D93" s="125">
        <v>173</v>
      </c>
      <c r="E93" s="125">
        <v>171.8</v>
      </c>
      <c r="F93" s="125">
        <v>170.05</v>
      </c>
      <c r="G93" s="125">
        <v>168.85000000000002</v>
      </c>
      <c r="H93" s="125">
        <v>174.75</v>
      </c>
      <c r="I93" s="125">
        <v>175.95</v>
      </c>
      <c r="J93" s="125">
        <v>177.7</v>
      </c>
      <c r="K93" s="124">
        <v>174.2</v>
      </c>
      <c r="L93" s="124">
        <v>171.25</v>
      </c>
      <c r="M93" s="124">
        <v>17.447579999999999</v>
      </c>
    </row>
    <row r="94" spans="1:13">
      <c r="A94" s="66">
        <v>85</v>
      </c>
      <c r="B94" s="124" t="s">
        <v>75</v>
      </c>
      <c r="C94" s="124">
        <v>1051.8</v>
      </c>
      <c r="D94" s="125">
        <v>1051.1333333333332</v>
      </c>
      <c r="E94" s="125">
        <v>1039.2166666666665</v>
      </c>
      <c r="F94" s="125">
        <v>1026.6333333333332</v>
      </c>
      <c r="G94" s="125">
        <v>1014.7166666666665</v>
      </c>
      <c r="H94" s="125">
        <v>1063.7166666666665</v>
      </c>
      <c r="I94" s="125">
        <v>1075.6333333333334</v>
      </c>
      <c r="J94" s="125">
        <v>1088.2166666666665</v>
      </c>
      <c r="K94" s="124">
        <v>1063.05</v>
      </c>
      <c r="L94" s="124">
        <v>1038.55</v>
      </c>
      <c r="M94" s="124">
        <v>22.618390000000002</v>
      </c>
    </row>
    <row r="95" spans="1:13">
      <c r="A95" s="66">
        <v>86</v>
      </c>
      <c r="B95" s="124" t="s">
        <v>77</v>
      </c>
      <c r="C95" s="124">
        <v>1967.15</v>
      </c>
      <c r="D95" s="125">
        <v>1961.6333333333332</v>
      </c>
      <c r="E95" s="125">
        <v>1941.0166666666664</v>
      </c>
      <c r="F95" s="125">
        <v>1914.8833333333332</v>
      </c>
      <c r="G95" s="125">
        <v>1894.2666666666664</v>
      </c>
      <c r="H95" s="125">
        <v>1987.7666666666664</v>
      </c>
      <c r="I95" s="125">
        <v>2008.3833333333332</v>
      </c>
      <c r="J95" s="125">
        <v>2034.5166666666664</v>
      </c>
      <c r="K95" s="124">
        <v>1982.25</v>
      </c>
      <c r="L95" s="124">
        <v>1935.5</v>
      </c>
      <c r="M95" s="124">
        <v>39.849829999999997</v>
      </c>
    </row>
    <row r="96" spans="1:13">
      <c r="A96" s="66">
        <v>87</v>
      </c>
      <c r="B96" s="124" t="s">
        <v>74</v>
      </c>
      <c r="C96" s="124">
        <v>611.20000000000005</v>
      </c>
      <c r="D96" s="125">
        <v>595.55000000000007</v>
      </c>
      <c r="E96" s="125">
        <v>577.10000000000014</v>
      </c>
      <c r="F96" s="125">
        <v>543.00000000000011</v>
      </c>
      <c r="G96" s="125">
        <v>524.55000000000018</v>
      </c>
      <c r="H96" s="125">
        <v>629.65000000000009</v>
      </c>
      <c r="I96" s="125">
        <v>648.10000000000014</v>
      </c>
      <c r="J96" s="125">
        <v>682.2</v>
      </c>
      <c r="K96" s="124">
        <v>614</v>
      </c>
      <c r="L96" s="124">
        <v>561.45000000000005</v>
      </c>
      <c r="M96" s="124">
        <v>19.003219999999999</v>
      </c>
    </row>
    <row r="97" spans="1:13">
      <c r="A97" s="66">
        <v>88</v>
      </c>
      <c r="B97" s="124" t="s">
        <v>79</v>
      </c>
      <c r="C97" s="124">
        <v>2920.1</v>
      </c>
      <c r="D97" s="125">
        <v>2940.5499999999997</v>
      </c>
      <c r="E97" s="125">
        <v>2887.4499999999994</v>
      </c>
      <c r="F97" s="125">
        <v>2854.7999999999997</v>
      </c>
      <c r="G97" s="125">
        <v>2801.6999999999994</v>
      </c>
      <c r="H97" s="125">
        <v>2973.1999999999994</v>
      </c>
      <c r="I97" s="125">
        <v>3026.2999999999997</v>
      </c>
      <c r="J97" s="125">
        <v>3058.9499999999994</v>
      </c>
      <c r="K97" s="124">
        <v>2993.65</v>
      </c>
      <c r="L97" s="124">
        <v>2907.9</v>
      </c>
      <c r="M97" s="124">
        <v>11.65353</v>
      </c>
    </row>
    <row r="98" spans="1:13">
      <c r="A98" s="66">
        <v>89</v>
      </c>
      <c r="B98" s="124" t="s">
        <v>80</v>
      </c>
      <c r="C98" s="124">
        <v>404.4</v>
      </c>
      <c r="D98" s="125">
        <v>397.31666666666666</v>
      </c>
      <c r="E98" s="125">
        <v>388.13333333333333</v>
      </c>
      <c r="F98" s="125">
        <v>371.86666666666667</v>
      </c>
      <c r="G98" s="125">
        <v>362.68333333333334</v>
      </c>
      <c r="H98" s="125">
        <v>413.58333333333331</v>
      </c>
      <c r="I98" s="125">
        <v>422.76666666666659</v>
      </c>
      <c r="J98" s="125">
        <v>439.0333333333333</v>
      </c>
      <c r="K98" s="124">
        <v>406.5</v>
      </c>
      <c r="L98" s="124">
        <v>381.05</v>
      </c>
      <c r="M98" s="124">
        <v>12.01356</v>
      </c>
    </row>
    <row r="99" spans="1:13">
      <c r="A99" s="66">
        <v>90</v>
      </c>
      <c r="B99" s="124" t="s">
        <v>81</v>
      </c>
      <c r="C99" s="124">
        <v>226.9</v>
      </c>
      <c r="D99" s="125">
        <v>225.86666666666667</v>
      </c>
      <c r="E99" s="125">
        <v>223.53333333333336</v>
      </c>
      <c r="F99" s="125">
        <v>220.16666666666669</v>
      </c>
      <c r="G99" s="125">
        <v>217.83333333333337</v>
      </c>
      <c r="H99" s="125">
        <v>229.23333333333335</v>
      </c>
      <c r="I99" s="125">
        <v>231.56666666666666</v>
      </c>
      <c r="J99" s="125">
        <v>234.93333333333334</v>
      </c>
      <c r="K99" s="124">
        <v>228.2</v>
      </c>
      <c r="L99" s="124">
        <v>222.5</v>
      </c>
      <c r="M99" s="124">
        <v>83.03201</v>
      </c>
    </row>
    <row r="100" spans="1:13">
      <c r="A100" s="66">
        <v>91</v>
      </c>
      <c r="B100" s="124" t="s">
        <v>82</v>
      </c>
      <c r="C100" s="124">
        <v>180.7</v>
      </c>
      <c r="D100" s="125">
        <v>179.06666666666669</v>
      </c>
      <c r="E100" s="125">
        <v>173.13333333333338</v>
      </c>
      <c r="F100" s="125">
        <v>165.56666666666669</v>
      </c>
      <c r="G100" s="125">
        <v>159.63333333333338</v>
      </c>
      <c r="H100" s="125">
        <v>186.63333333333338</v>
      </c>
      <c r="I100" s="125">
        <v>192.56666666666672</v>
      </c>
      <c r="J100" s="125">
        <v>200.13333333333338</v>
      </c>
      <c r="K100" s="124">
        <v>185</v>
      </c>
      <c r="L100" s="124">
        <v>171.5</v>
      </c>
      <c r="M100" s="124">
        <v>130.39580000000001</v>
      </c>
    </row>
    <row r="101" spans="1:13">
      <c r="A101" s="66">
        <v>92</v>
      </c>
      <c r="B101" s="124" t="s">
        <v>83</v>
      </c>
      <c r="C101" s="124">
        <v>1527.65</v>
      </c>
      <c r="D101" s="125">
        <v>1520.4666666666669</v>
      </c>
      <c r="E101" s="125">
        <v>1497.7333333333338</v>
      </c>
      <c r="F101" s="125">
        <v>1467.8166666666668</v>
      </c>
      <c r="G101" s="125">
        <v>1445.0833333333337</v>
      </c>
      <c r="H101" s="125">
        <v>1550.3833333333339</v>
      </c>
      <c r="I101" s="125">
        <v>1573.116666666667</v>
      </c>
      <c r="J101" s="125">
        <v>1603.033333333334</v>
      </c>
      <c r="K101" s="124">
        <v>1543.2</v>
      </c>
      <c r="L101" s="124">
        <v>1490.55</v>
      </c>
      <c r="M101" s="124">
        <v>22.940709999999999</v>
      </c>
    </row>
    <row r="102" spans="1:13">
      <c r="A102" s="66">
        <v>93</v>
      </c>
      <c r="B102" s="124" t="s">
        <v>84</v>
      </c>
      <c r="C102" s="124">
        <v>277.75</v>
      </c>
      <c r="D102" s="125">
        <v>276.31666666666666</v>
      </c>
      <c r="E102" s="125">
        <v>272.98333333333335</v>
      </c>
      <c r="F102" s="125">
        <v>268.2166666666667</v>
      </c>
      <c r="G102" s="125">
        <v>264.88333333333338</v>
      </c>
      <c r="H102" s="125">
        <v>281.08333333333331</v>
      </c>
      <c r="I102" s="125">
        <v>284.41666666666669</v>
      </c>
      <c r="J102" s="125">
        <v>289.18333333333328</v>
      </c>
      <c r="K102" s="124">
        <v>279.64999999999998</v>
      </c>
      <c r="L102" s="124">
        <v>271.55</v>
      </c>
      <c r="M102" s="124">
        <v>13.44538</v>
      </c>
    </row>
    <row r="103" spans="1:13">
      <c r="A103" s="66">
        <v>94</v>
      </c>
      <c r="B103" s="124" t="s">
        <v>2131</v>
      </c>
      <c r="C103" s="124">
        <v>42.05</v>
      </c>
      <c r="D103" s="125">
        <v>42.583333333333336</v>
      </c>
      <c r="E103" s="125">
        <v>41.366666666666674</v>
      </c>
      <c r="F103" s="125">
        <v>40.683333333333337</v>
      </c>
      <c r="G103" s="125">
        <v>39.466666666666676</v>
      </c>
      <c r="H103" s="125">
        <v>43.266666666666673</v>
      </c>
      <c r="I103" s="125">
        <v>44.483333333333327</v>
      </c>
      <c r="J103" s="125">
        <v>45.166666666666671</v>
      </c>
      <c r="K103" s="124">
        <v>43.8</v>
      </c>
      <c r="L103" s="124">
        <v>41.9</v>
      </c>
      <c r="M103" s="124">
        <v>20.821560000000002</v>
      </c>
    </row>
    <row r="104" spans="1:13">
      <c r="A104" s="66">
        <v>95</v>
      </c>
      <c r="B104" s="124" t="s">
        <v>76</v>
      </c>
      <c r="C104" s="124">
        <v>1736.95</v>
      </c>
      <c r="D104" s="125">
        <v>1740.5333333333335</v>
      </c>
      <c r="E104" s="125">
        <v>1713.0666666666671</v>
      </c>
      <c r="F104" s="125">
        <v>1689.1833333333336</v>
      </c>
      <c r="G104" s="125">
        <v>1661.7166666666672</v>
      </c>
      <c r="H104" s="125">
        <v>1764.416666666667</v>
      </c>
      <c r="I104" s="125">
        <v>1791.8833333333337</v>
      </c>
      <c r="J104" s="125">
        <v>1815.7666666666669</v>
      </c>
      <c r="K104" s="124">
        <v>1768</v>
      </c>
      <c r="L104" s="124">
        <v>1716.65</v>
      </c>
      <c r="M104" s="124">
        <v>23.58736</v>
      </c>
    </row>
    <row r="105" spans="1:13">
      <c r="A105" s="66">
        <v>96</v>
      </c>
      <c r="B105" s="124" t="s">
        <v>99</v>
      </c>
      <c r="C105" s="124">
        <v>270.10000000000002</v>
      </c>
      <c r="D105" s="125">
        <v>269.48333333333335</v>
      </c>
      <c r="E105" s="125">
        <v>267.81666666666672</v>
      </c>
      <c r="F105" s="125">
        <v>265.53333333333336</v>
      </c>
      <c r="G105" s="125">
        <v>263.86666666666673</v>
      </c>
      <c r="H105" s="125">
        <v>271.76666666666671</v>
      </c>
      <c r="I105" s="125">
        <v>273.43333333333334</v>
      </c>
      <c r="J105" s="125">
        <v>275.7166666666667</v>
      </c>
      <c r="K105" s="124">
        <v>271.14999999999998</v>
      </c>
      <c r="L105" s="124">
        <v>267.2</v>
      </c>
      <c r="M105" s="124">
        <v>114.79649999999999</v>
      </c>
    </row>
    <row r="106" spans="1:13">
      <c r="A106" s="66">
        <v>97</v>
      </c>
      <c r="B106" s="124" t="s">
        <v>87</v>
      </c>
      <c r="C106" s="124">
        <v>319.85000000000002</v>
      </c>
      <c r="D106" s="125">
        <v>315.76666666666665</v>
      </c>
      <c r="E106" s="125">
        <v>308.58333333333331</v>
      </c>
      <c r="F106" s="125">
        <v>297.31666666666666</v>
      </c>
      <c r="G106" s="125">
        <v>290.13333333333333</v>
      </c>
      <c r="H106" s="125">
        <v>327.0333333333333</v>
      </c>
      <c r="I106" s="125">
        <v>334.2166666666667</v>
      </c>
      <c r="J106" s="125">
        <v>345.48333333333329</v>
      </c>
      <c r="K106" s="124">
        <v>322.95</v>
      </c>
      <c r="L106" s="124">
        <v>304.5</v>
      </c>
      <c r="M106" s="124">
        <v>239.72064</v>
      </c>
    </row>
    <row r="107" spans="1:13">
      <c r="A107" s="66">
        <v>98</v>
      </c>
      <c r="B107" s="124" t="s">
        <v>1964</v>
      </c>
      <c r="C107" s="124">
        <v>332.5</v>
      </c>
      <c r="D107" s="125">
        <v>328.15000000000003</v>
      </c>
      <c r="E107" s="125">
        <v>321.30000000000007</v>
      </c>
      <c r="F107" s="125">
        <v>310.10000000000002</v>
      </c>
      <c r="G107" s="125">
        <v>303.25000000000006</v>
      </c>
      <c r="H107" s="125">
        <v>339.35000000000008</v>
      </c>
      <c r="I107" s="125">
        <v>346.2000000000001</v>
      </c>
      <c r="J107" s="125">
        <v>357.40000000000009</v>
      </c>
      <c r="K107" s="124">
        <v>335</v>
      </c>
      <c r="L107" s="124">
        <v>316.95</v>
      </c>
      <c r="M107" s="124">
        <v>8.2047500000000007</v>
      </c>
    </row>
    <row r="108" spans="1:13">
      <c r="A108" s="66">
        <v>99</v>
      </c>
      <c r="B108" s="124" t="s">
        <v>88</v>
      </c>
      <c r="C108" s="124">
        <v>59</v>
      </c>
      <c r="D108" s="125">
        <v>58.966666666666669</v>
      </c>
      <c r="E108" s="125">
        <v>58.533333333333339</v>
      </c>
      <c r="F108" s="125">
        <v>58.06666666666667</v>
      </c>
      <c r="G108" s="125">
        <v>57.63333333333334</v>
      </c>
      <c r="H108" s="125">
        <v>59.433333333333337</v>
      </c>
      <c r="I108" s="125">
        <v>59.866666666666674</v>
      </c>
      <c r="J108" s="125">
        <v>60.333333333333336</v>
      </c>
      <c r="K108" s="124">
        <v>59.4</v>
      </c>
      <c r="L108" s="124">
        <v>58.5</v>
      </c>
      <c r="M108" s="124">
        <v>81.962000000000003</v>
      </c>
    </row>
    <row r="109" spans="1:13">
      <c r="A109" s="66">
        <v>100</v>
      </c>
      <c r="B109" s="124" t="s">
        <v>933</v>
      </c>
      <c r="C109" s="124">
        <v>35.9</v>
      </c>
      <c r="D109" s="125">
        <v>35.199999999999996</v>
      </c>
      <c r="E109" s="125">
        <v>34.29999999999999</v>
      </c>
      <c r="F109" s="125">
        <v>32.699999999999996</v>
      </c>
      <c r="G109" s="125">
        <v>31.79999999999999</v>
      </c>
      <c r="H109" s="125">
        <v>36.79999999999999</v>
      </c>
      <c r="I109" s="125">
        <v>37.699999999999996</v>
      </c>
      <c r="J109" s="125">
        <v>39.29999999999999</v>
      </c>
      <c r="K109" s="124">
        <v>36.1</v>
      </c>
      <c r="L109" s="124">
        <v>33.6</v>
      </c>
      <c r="M109" s="124">
        <v>102.5831</v>
      </c>
    </row>
    <row r="110" spans="1:13">
      <c r="A110" s="66">
        <v>101</v>
      </c>
      <c r="B110" s="124" t="s">
        <v>90</v>
      </c>
      <c r="C110" s="124">
        <v>39.200000000000003</v>
      </c>
      <c r="D110" s="125">
        <v>38.5</v>
      </c>
      <c r="E110" s="125">
        <v>37.299999999999997</v>
      </c>
      <c r="F110" s="125">
        <v>35.4</v>
      </c>
      <c r="G110" s="125">
        <v>34.199999999999996</v>
      </c>
      <c r="H110" s="125">
        <v>40.4</v>
      </c>
      <c r="I110" s="125">
        <v>41.6</v>
      </c>
      <c r="J110" s="125">
        <v>43.5</v>
      </c>
      <c r="K110" s="124">
        <v>39.700000000000003</v>
      </c>
      <c r="L110" s="124">
        <v>36.6</v>
      </c>
      <c r="M110" s="124">
        <v>62.531779999999998</v>
      </c>
    </row>
    <row r="111" spans="1:13">
      <c r="A111" s="66">
        <v>102</v>
      </c>
      <c r="B111" s="124" t="s">
        <v>98</v>
      </c>
      <c r="C111" s="124">
        <v>135.05000000000001</v>
      </c>
      <c r="D111" s="125">
        <v>132.91666666666666</v>
      </c>
      <c r="E111" s="125">
        <v>126.98333333333332</v>
      </c>
      <c r="F111" s="125">
        <v>118.91666666666666</v>
      </c>
      <c r="G111" s="125">
        <v>112.98333333333332</v>
      </c>
      <c r="H111" s="125">
        <v>140.98333333333332</v>
      </c>
      <c r="I111" s="125">
        <v>146.91666666666666</v>
      </c>
      <c r="J111" s="125">
        <v>154.98333333333332</v>
      </c>
      <c r="K111" s="124">
        <v>138.85</v>
      </c>
      <c r="L111" s="124">
        <v>124.85</v>
      </c>
      <c r="M111" s="124">
        <v>22.512270000000001</v>
      </c>
    </row>
    <row r="112" spans="1:13">
      <c r="A112" s="66">
        <v>103</v>
      </c>
      <c r="B112" s="124" t="s">
        <v>89</v>
      </c>
      <c r="C112" s="124">
        <v>36.049999999999997</v>
      </c>
      <c r="D112" s="125">
        <v>35.18333333333333</v>
      </c>
      <c r="E112" s="125">
        <v>33.916666666666657</v>
      </c>
      <c r="F112" s="125">
        <v>31.783333333333324</v>
      </c>
      <c r="G112" s="125">
        <v>30.516666666666652</v>
      </c>
      <c r="H112" s="125">
        <v>37.316666666666663</v>
      </c>
      <c r="I112" s="125">
        <v>38.583333333333329</v>
      </c>
      <c r="J112" s="125">
        <v>40.716666666666669</v>
      </c>
      <c r="K112" s="124">
        <v>36.450000000000003</v>
      </c>
      <c r="L112" s="124">
        <v>33.049999999999997</v>
      </c>
      <c r="M112" s="124">
        <v>290.46622000000002</v>
      </c>
    </row>
    <row r="113" spans="1:13">
      <c r="A113" s="66">
        <v>104</v>
      </c>
      <c r="B113" s="124" t="s">
        <v>86</v>
      </c>
      <c r="C113" s="124">
        <v>978.25</v>
      </c>
      <c r="D113" s="125">
        <v>970.69999999999993</v>
      </c>
      <c r="E113" s="125">
        <v>952.54999999999984</v>
      </c>
      <c r="F113" s="125">
        <v>926.84999999999991</v>
      </c>
      <c r="G113" s="125">
        <v>908.69999999999982</v>
      </c>
      <c r="H113" s="125">
        <v>996.39999999999986</v>
      </c>
      <c r="I113" s="125">
        <v>1014.55</v>
      </c>
      <c r="J113" s="125">
        <v>1040.25</v>
      </c>
      <c r="K113" s="124">
        <v>988.85</v>
      </c>
      <c r="L113" s="124">
        <v>945</v>
      </c>
      <c r="M113" s="124">
        <v>68.801130000000001</v>
      </c>
    </row>
    <row r="114" spans="1:13">
      <c r="A114" s="66">
        <v>105</v>
      </c>
      <c r="B114" s="124" t="s">
        <v>948</v>
      </c>
      <c r="C114" s="124">
        <v>242.15</v>
      </c>
      <c r="D114" s="125">
        <v>237.65</v>
      </c>
      <c r="E114" s="125">
        <v>230.5</v>
      </c>
      <c r="F114" s="125">
        <v>218.85</v>
      </c>
      <c r="G114" s="125">
        <v>211.7</v>
      </c>
      <c r="H114" s="125">
        <v>249.3</v>
      </c>
      <c r="I114" s="125">
        <v>256.45000000000005</v>
      </c>
      <c r="J114" s="125">
        <v>268.10000000000002</v>
      </c>
      <c r="K114" s="124">
        <v>244.8</v>
      </c>
      <c r="L114" s="124">
        <v>226</v>
      </c>
      <c r="M114" s="124">
        <v>18.291879999999999</v>
      </c>
    </row>
    <row r="115" spans="1:13">
      <c r="A115" s="66">
        <v>106</v>
      </c>
      <c r="B115" s="124" t="s">
        <v>200</v>
      </c>
      <c r="C115" s="124">
        <v>120.35</v>
      </c>
      <c r="D115" s="125">
        <v>121.03333333333335</v>
      </c>
      <c r="E115" s="125">
        <v>118.31666666666669</v>
      </c>
      <c r="F115" s="125">
        <v>116.28333333333335</v>
      </c>
      <c r="G115" s="125">
        <v>113.56666666666669</v>
      </c>
      <c r="H115" s="125">
        <v>123.06666666666669</v>
      </c>
      <c r="I115" s="125">
        <v>125.78333333333336</v>
      </c>
      <c r="J115" s="125">
        <v>127.81666666666669</v>
      </c>
      <c r="K115" s="124">
        <v>123.75</v>
      </c>
      <c r="L115" s="124">
        <v>119</v>
      </c>
      <c r="M115" s="124">
        <v>4.2866799999999996</v>
      </c>
    </row>
    <row r="116" spans="1:13">
      <c r="A116" s="66">
        <v>107</v>
      </c>
      <c r="B116" s="124" t="s">
        <v>97</v>
      </c>
      <c r="C116" s="124">
        <v>124</v>
      </c>
      <c r="D116" s="125">
        <v>124.75</v>
      </c>
      <c r="E116" s="125">
        <v>121.30000000000001</v>
      </c>
      <c r="F116" s="125">
        <v>118.60000000000001</v>
      </c>
      <c r="G116" s="125">
        <v>115.15000000000002</v>
      </c>
      <c r="H116" s="125">
        <v>127.45</v>
      </c>
      <c r="I116" s="125">
        <v>130.89999999999998</v>
      </c>
      <c r="J116" s="125">
        <v>133.6</v>
      </c>
      <c r="K116" s="124">
        <v>128.19999999999999</v>
      </c>
      <c r="L116" s="124">
        <v>122.05</v>
      </c>
      <c r="M116" s="124">
        <v>107.35966999999999</v>
      </c>
    </row>
    <row r="117" spans="1:13">
      <c r="A117" s="66">
        <v>108</v>
      </c>
      <c r="B117" s="124" t="s">
        <v>92</v>
      </c>
      <c r="C117" s="124">
        <v>235.6</v>
      </c>
      <c r="D117" s="125">
        <v>233.18333333333331</v>
      </c>
      <c r="E117" s="125">
        <v>227.66666666666663</v>
      </c>
      <c r="F117" s="125">
        <v>219.73333333333332</v>
      </c>
      <c r="G117" s="125">
        <v>214.21666666666664</v>
      </c>
      <c r="H117" s="125">
        <v>241.11666666666662</v>
      </c>
      <c r="I117" s="125">
        <v>246.63333333333333</v>
      </c>
      <c r="J117" s="125">
        <v>254.56666666666661</v>
      </c>
      <c r="K117" s="124">
        <v>238.7</v>
      </c>
      <c r="L117" s="124">
        <v>225.25</v>
      </c>
      <c r="M117" s="124">
        <v>15.747350000000001</v>
      </c>
    </row>
    <row r="118" spans="1:13">
      <c r="A118" s="66">
        <v>109</v>
      </c>
      <c r="B118" s="124" t="s">
        <v>94</v>
      </c>
      <c r="C118" s="124">
        <v>1637.95</v>
      </c>
      <c r="D118" s="125">
        <v>1636.3333333333333</v>
      </c>
      <c r="E118" s="125">
        <v>1605.8166666666666</v>
      </c>
      <c r="F118" s="125">
        <v>1573.6833333333334</v>
      </c>
      <c r="G118" s="125">
        <v>1543.1666666666667</v>
      </c>
      <c r="H118" s="125">
        <v>1668.4666666666665</v>
      </c>
      <c r="I118" s="125">
        <v>1698.9833333333333</v>
      </c>
      <c r="J118" s="125">
        <v>1731.1166666666663</v>
      </c>
      <c r="K118" s="124">
        <v>1666.85</v>
      </c>
      <c r="L118" s="124">
        <v>1604.2</v>
      </c>
      <c r="M118" s="124">
        <v>22.640699999999999</v>
      </c>
    </row>
    <row r="119" spans="1:13">
      <c r="A119" s="66">
        <v>110</v>
      </c>
      <c r="B119" s="124" t="s">
        <v>1262</v>
      </c>
      <c r="C119" s="124">
        <v>1428.75</v>
      </c>
      <c r="D119" s="125">
        <v>1441.25</v>
      </c>
      <c r="E119" s="125">
        <v>1392.5</v>
      </c>
      <c r="F119" s="125">
        <v>1356.25</v>
      </c>
      <c r="G119" s="125">
        <v>1307.5</v>
      </c>
      <c r="H119" s="125">
        <v>1477.5</v>
      </c>
      <c r="I119" s="125">
        <v>1526.25</v>
      </c>
      <c r="J119" s="125">
        <v>1562.5</v>
      </c>
      <c r="K119" s="124">
        <v>1490</v>
      </c>
      <c r="L119" s="124">
        <v>1405</v>
      </c>
      <c r="M119" s="124">
        <v>0.82713999999999999</v>
      </c>
    </row>
    <row r="120" spans="1:13">
      <c r="A120" s="66">
        <v>111</v>
      </c>
      <c r="B120" s="124" t="s">
        <v>95</v>
      </c>
      <c r="C120" s="124">
        <v>700.45</v>
      </c>
      <c r="D120" s="125">
        <v>705.25</v>
      </c>
      <c r="E120" s="125">
        <v>690.6</v>
      </c>
      <c r="F120" s="125">
        <v>680.75</v>
      </c>
      <c r="G120" s="125">
        <v>666.1</v>
      </c>
      <c r="H120" s="125">
        <v>715.1</v>
      </c>
      <c r="I120" s="125">
        <v>729.75000000000011</v>
      </c>
      <c r="J120" s="125">
        <v>739.6</v>
      </c>
      <c r="K120" s="124">
        <v>719.9</v>
      </c>
      <c r="L120" s="124">
        <v>695.4</v>
      </c>
      <c r="M120" s="124">
        <v>88.662509999999997</v>
      </c>
    </row>
    <row r="121" spans="1:13">
      <c r="A121" s="66">
        <v>112</v>
      </c>
      <c r="B121" s="124" t="s">
        <v>951</v>
      </c>
      <c r="C121" s="124">
        <v>744.45</v>
      </c>
      <c r="D121" s="125">
        <v>750.04999999999984</v>
      </c>
      <c r="E121" s="125">
        <v>731.6999999999997</v>
      </c>
      <c r="F121" s="125">
        <v>718.94999999999982</v>
      </c>
      <c r="G121" s="125">
        <v>700.59999999999968</v>
      </c>
      <c r="H121" s="125">
        <v>762.79999999999973</v>
      </c>
      <c r="I121" s="125">
        <v>781.14999999999986</v>
      </c>
      <c r="J121" s="125">
        <v>793.89999999999975</v>
      </c>
      <c r="K121" s="124">
        <v>768.4</v>
      </c>
      <c r="L121" s="124">
        <v>737.3</v>
      </c>
      <c r="M121" s="124">
        <v>25.68524</v>
      </c>
    </row>
    <row r="122" spans="1:13">
      <c r="A122" s="66">
        <v>113</v>
      </c>
      <c r="B122" s="124" t="s">
        <v>201</v>
      </c>
      <c r="C122" s="124">
        <v>622.54999999999995</v>
      </c>
      <c r="D122" s="125">
        <v>619.73333333333335</v>
      </c>
      <c r="E122" s="125">
        <v>602.76666666666665</v>
      </c>
      <c r="F122" s="125">
        <v>582.98333333333335</v>
      </c>
      <c r="G122" s="125">
        <v>566.01666666666665</v>
      </c>
      <c r="H122" s="125">
        <v>639.51666666666665</v>
      </c>
      <c r="I122" s="125">
        <v>656.48333333333335</v>
      </c>
      <c r="J122" s="125">
        <v>676.26666666666665</v>
      </c>
      <c r="K122" s="124">
        <v>636.70000000000005</v>
      </c>
      <c r="L122" s="124">
        <v>599.95000000000005</v>
      </c>
      <c r="M122" s="124">
        <v>2.3346100000000001</v>
      </c>
    </row>
    <row r="123" spans="1:13">
      <c r="A123" s="66">
        <v>114</v>
      </c>
      <c r="B123" s="124" t="s">
        <v>103</v>
      </c>
      <c r="C123" s="124">
        <v>61.25</v>
      </c>
      <c r="D123" s="125">
        <v>60.483333333333327</v>
      </c>
      <c r="E123" s="125">
        <v>59.466666666666654</v>
      </c>
      <c r="F123" s="125">
        <v>57.68333333333333</v>
      </c>
      <c r="G123" s="125">
        <v>56.666666666666657</v>
      </c>
      <c r="H123" s="125">
        <v>62.266666666666652</v>
      </c>
      <c r="I123" s="125">
        <v>63.283333333333317</v>
      </c>
      <c r="J123" s="125">
        <v>65.066666666666649</v>
      </c>
      <c r="K123" s="124">
        <v>61.5</v>
      </c>
      <c r="L123" s="124">
        <v>58.7</v>
      </c>
      <c r="M123" s="124">
        <v>5.6063000000000001</v>
      </c>
    </row>
    <row r="124" spans="1:13">
      <c r="A124" s="66">
        <v>115</v>
      </c>
      <c r="B124" s="124" t="s">
        <v>104</v>
      </c>
      <c r="C124" s="124">
        <v>376.8</v>
      </c>
      <c r="D124" s="125">
        <v>376.98333333333329</v>
      </c>
      <c r="E124" s="125">
        <v>371.21666666666658</v>
      </c>
      <c r="F124" s="125">
        <v>365.63333333333327</v>
      </c>
      <c r="G124" s="125">
        <v>359.86666666666656</v>
      </c>
      <c r="H124" s="125">
        <v>382.56666666666661</v>
      </c>
      <c r="I124" s="125">
        <v>388.33333333333337</v>
      </c>
      <c r="J124" s="125">
        <v>393.91666666666663</v>
      </c>
      <c r="K124" s="124">
        <v>382.75</v>
      </c>
      <c r="L124" s="124">
        <v>371.4</v>
      </c>
      <c r="M124" s="124">
        <v>40.701610000000002</v>
      </c>
    </row>
    <row r="125" spans="1:13">
      <c r="A125" s="66">
        <v>116</v>
      </c>
      <c r="B125" s="124" t="s">
        <v>100</v>
      </c>
      <c r="C125" s="124">
        <v>181.95</v>
      </c>
      <c r="D125" s="125">
        <v>180.61666666666667</v>
      </c>
      <c r="E125" s="125">
        <v>176.33333333333334</v>
      </c>
      <c r="F125" s="125">
        <v>170.71666666666667</v>
      </c>
      <c r="G125" s="125">
        <v>166.43333333333334</v>
      </c>
      <c r="H125" s="125">
        <v>186.23333333333335</v>
      </c>
      <c r="I125" s="125">
        <v>190.51666666666665</v>
      </c>
      <c r="J125" s="125">
        <v>196.13333333333335</v>
      </c>
      <c r="K125" s="124">
        <v>184.9</v>
      </c>
      <c r="L125" s="124">
        <v>175</v>
      </c>
      <c r="M125" s="124">
        <v>100.65146</v>
      </c>
    </row>
    <row r="126" spans="1:13">
      <c r="A126" s="66">
        <v>117</v>
      </c>
      <c r="B126" s="124" t="s">
        <v>105</v>
      </c>
      <c r="C126" s="124">
        <v>1190.9000000000001</v>
      </c>
      <c r="D126" s="125">
        <v>1183.0666666666668</v>
      </c>
      <c r="E126" s="125">
        <v>1161.2333333333336</v>
      </c>
      <c r="F126" s="125">
        <v>1131.5666666666668</v>
      </c>
      <c r="G126" s="125">
        <v>1109.7333333333336</v>
      </c>
      <c r="H126" s="125">
        <v>1212.7333333333336</v>
      </c>
      <c r="I126" s="125">
        <v>1234.5666666666671</v>
      </c>
      <c r="J126" s="125">
        <v>1264.2333333333336</v>
      </c>
      <c r="K126" s="124">
        <v>1204.9000000000001</v>
      </c>
      <c r="L126" s="124">
        <v>1153.4000000000001</v>
      </c>
      <c r="M126" s="124">
        <v>12.76596</v>
      </c>
    </row>
    <row r="127" spans="1:13">
      <c r="A127" s="66">
        <v>118</v>
      </c>
      <c r="B127" s="124" t="s">
        <v>1023</v>
      </c>
      <c r="C127" s="124">
        <v>667.55</v>
      </c>
      <c r="D127" s="125">
        <v>664.01666666666665</v>
      </c>
      <c r="E127" s="125">
        <v>655.23333333333335</v>
      </c>
      <c r="F127" s="125">
        <v>642.91666666666674</v>
      </c>
      <c r="G127" s="125">
        <v>634.13333333333344</v>
      </c>
      <c r="H127" s="125">
        <v>676.33333333333326</v>
      </c>
      <c r="I127" s="125">
        <v>685.11666666666656</v>
      </c>
      <c r="J127" s="125">
        <v>697.43333333333317</v>
      </c>
      <c r="K127" s="124">
        <v>672.8</v>
      </c>
      <c r="L127" s="124">
        <v>651.70000000000005</v>
      </c>
      <c r="M127" s="124">
        <v>1.7472399999999999</v>
      </c>
    </row>
    <row r="128" spans="1:13">
      <c r="A128" s="66">
        <v>119</v>
      </c>
      <c r="B128" s="124" t="s">
        <v>205</v>
      </c>
      <c r="C128" s="124">
        <v>77.599999999999994</v>
      </c>
      <c r="D128" s="125">
        <v>77.666666666666671</v>
      </c>
      <c r="E128" s="125">
        <v>77.13333333333334</v>
      </c>
      <c r="F128" s="125">
        <v>76.666666666666671</v>
      </c>
      <c r="G128" s="125">
        <v>76.13333333333334</v>
      </c>
      <c r="H128" s="125">
        <v>78.13333333333334</v>
      </c>
      <c r="I128" s="125">
        <v>78.666666666666671</v>
      </c>
      <c r="J128" s="125">
        <v>79.13333333333334</v>
      </c>
      <c r="K128" s="124">
        <v>78.2</v>
      </c>
      <c r="L128" s="124">
        <v>77.2</v>
      </c>
      <c r="M128" s="124">
        <v>16.180959999999999</v>
      </c>
    </row>
    <row r="129" spans="1:13">
      <c r="A129" s="66">
        <v>120</v>
      </c>
      <c r="B129" s="124" t="s">
        <v>107</v>
      </c>
      <c r="C129" s="124">
        <v>1137.75</v>
      </c>
      <c r="D129" s="125">
        <v>1132.2</v>
      </c>
      <c r="E129" s="125">
        <v>1117.8000000000002</v>
      </c>
      <c r="F129" s="125">
        <v>1097.8500000000001</v>
      </c>
      <c r="G129" s="125">
        <v>1083.4500000000003</v>
      </c>
      <c r="H129" s="125">
        <v>1152.1500000000001</v>
      </c>
      <c r="I129" s="125">
        <v>1166.5500000000002</v>
      </c>
      <c r="J129" s="125">
        <v>1186.5</v>
      </c>
      <c r="K129" s="124">
        <v>1146.5999999999999</v>
      </c>
      <c r="L129" s="124">
        <v>1112.25</v>
      </c>
      <c r="M129" s="124">
        <v>33.852609999999999</v>
      </c>
    </row>
    <row r="130" spans="1:13">
      <c r="A130" s="66">
        <v>121</v>
      </c>
      <c r="B130" s="124" t="s">
        <v>109</v>
      </c>
      <c r="C130" s="124">
        <v>134.15</v>
      </c>
      <c r="D130" s="125">
        <v>131.76666666666668</v>
      </c>
      <c r="E130" s="125">
        <v>127.88333333333335</v>
      </c>
      <c r="F130" s="125">
        <v>121.61666666666667</v>
      </c>
      <c r="G130" s="125">
        <v>117.73333333333335</v>
      </c>
      <c r="H130" s="125">
        <v>138.03333333333336</v>
      </c>
      <c r="I130" s="125">
        <v>141.91666666666669</v>
      </c>
      <c r="J130" s="125">
        <v>148.18333333333337</v>
      </c>
      <c r="K130" s="124">
        <v>135.65</v>
      </c>
      <c r="L130" s="124">
        <v>125.5</v>
      </c>
      <c r="M130" s="124">
        <v>179.79934</v>
      </c>
    </row>
    <row r="131" spans="1:13">
      <c r="A131" s="66">
        <v>122</v>
      </c>
      <c r="B131" s="124" t="s">
        <v>110</v>
      </c>
      <c r="C131" s="124">
        <v>428.65</v>
      </c>
      <c r="D131" s="125">
        <v>423.23333333333335</v>
      </c>
      <c r="E131" s="125">
        <v>409.4666666666667</v>
      </c>
      <c r="F131" s="125">
        <v>390.28333333333336</v>
      </c>
      <c r="G131" s="125">
        <v>376.51666666666671</v>
      </c>
      <c r="H131" s="125">
        <v>442.41666666666669</v>
      </c>
      <c r="I131" s="125">
        <v>456.18333333333334</v>
      </c>
      <c r="J131" s="125">
        <v>475.36666666666667</v>
      </c>
      <c r="K131" s="124">
        <v>437</v>
      </c>
      <c r="L131" s="124">
        <v>404.05</v>
      </c>
      <c r="M131" s="124">
        <v>58.325249999999997</v>
      </c>
    </row>
    <row r="132" spans="1:13">
      <c r="A132" s="66">
        <v>123</v>
      </c>
      <c r="B132" s="124" t="s">
        <v>111</v>
      </c>
      <c r="C132" s="124">
        <v>1250.6500000000001</v>
      </c>
      <c r="D132" s="125">
        <v>1246.75</v>
      </c>
      <c r="E132" s="125">
        <v>1227.5999999999999</v>
      </c>
      <c r="F132" s="125">
        <v>1204.55</v>
      </c>
      <c r="G132" s="125">
        <v>1185.3999999999999</v>
      </c>
      <c r="H132" s="125">
        <v>1269.8</v>
      </c>
      <c r="I132" s="125">
        <v>1288.95</v>
      </c>
      <c r="J132" s="125">
        <v>1312</v>
      </c>
      <c r="K132" s="124">
        <v>1265.9000000000001</v>
      </c>
      <c r="L132" s="124">
        <v>1223.7</v>
      </c>
      <c r="M132" s="124">
        <v>41.34413</v>
      </c>
    </row>
    <row r="133" spans="1:13">
      <c r="A133" s="66">
        <v>124</v>
      </c>
      <c r="B133" s="124" t="s">
        <v>112</v>
      </c>
      <c r="C133" s="124">
        <v>858.1</v>
      </c>
      <c r="D133" s="125">
        <v>866.0333333333333</v>
      </c>
      <c r="E133" s="125">
        <v>847.06666666666661</v>
      </c>
      <c r="F133" s="125">
        <v>836.0333333333333</v>
      </c>
      <c r="G133" s="125">
        <v>817.06666666666661</v>
      </c>
      <c r="H133" s="125">
        <v>877.06666666666661</v>
      </c>
      <c r="I133" s="125">
        <v>896.0333333333333</v>
      </c>
      <c r="J133" s="125">
        <v>907.06666666666661</v>
      </c>
      <c r="K133" s="124">
        <v>885</v>
      </c>
      <c r="L133" s="124">
        <v>855</v>
      </c>
      <c r="M133" s="124">
        <v>21.516670000000001</v>
      </c>
    </row>
    <row r="134" spans="1:13">
      <c r="A134" s="66">
        <v>125</v>
      </c>
      <c r="B134" s="124" t="s">
        <v>119</v>
      </c>
      <c r="C134" s="124">
        <v>63979.6</v>
      </c>
      <c r="D134" s="125">
        <v>63266.866666666669</v>
      </c>
      <c r="E134" s="125">
        <v>62233.733333333337</v>
      </c>
      <c r="F134" s="125">
        <v>60487.866666666669</v>
      </c>
      <c r="G134" s="125">
        <v>59454.733333333337</v>
      </c>
      <c r="H134" s="125">
        <v>65012.733333333337</v>
      </c>
      <c r="I134" s="125">
        <v>66045.866666666669</v>
      </c>
      <c r="J134" s="125">
        <v>67791.733333333337</v>
      </c>
      <c r="K134" s="124">
        <v>64300</v>
      </c>
      <c r="L134" s="124">
        <v>61521</v>
      </c>
      <c r="M134" s="124">
        <v>6.132E-2</v>
      </c>
    </row>
    <row r="135" spans="1:13">
      <c r="A135" s="66">
        <v>126</v>
      </c>
      <c r="B135" s="124" t="s">
        <v>1897</v>
      </c>
      <c r="C135" s="124">
        <v>786.55</v>
      </c>
      <c r="D135" s="125">
        <v>784.08333333333337</v>
      </c>
      <c r="E135" s="125">
        <v>770.4666666666667</v>
      </c>
      <c r="F135" s="125">
        <v>754.38333333333333</v>
      </c>
      <c r="G135" s="125">
        <v>740.76666666666665</v>
      </c>
      <c r="H135" s="125">
        <v>800.16666666666674</v>
      </c>
      <c r="I135" s="125">
        <v>813.7833333333333</v>
      </c>
      <c r="J135" s="125">
        <v>829.86666666666679</v>
      </c>
      <c r="K135" s="124">
        <v>797.7</v>
      </c>
      <c r="L135" s="124">
        <v>768</v>
      </c>
      <c r="M135" s="124">
        <v>4.1069399999999998</v>
      </c>
    </row>
    <row r="136" spans="1:13">
      <c r="A136" s="66">
        <v>127</v>
      </c>
      <c r="B136" s="124" t="s">
        <v>114</v>
      </c>
      <c r="C136" s="124">
        <v>405.85</v>
      </c>
      <c r="D136" s="125">
        <v>400.08333333333331</v>
      </c>
      <c r="E136" s="125">
        <v>380.76666666666665</v>
      </c>
      <c r="F136" s="125">
        <v>355.68333333333334</v>
      </c>
      <c r="G136" s="125">
        <v>336.36666666666667</v>
      </c>
      <c r="H136" s="125">
        <v>425.16666666666663</v>
      </c>
      <c r="I136" s="125">
        <v>444.48333333333335</v>
      </c>
      <c r="J136" s="125">
        <v>469.56666666666661</v>
      </c>
      <c r="K136" s="124">
        <v>419.4</v>
      </c>
      <c r="L136" s="124">
        <v>375</v>
      </c>
      <c r="M136" s="124">
        <v>43.490130000000001</v>
      </c>
    </row>
    <row r="137" spans="1:13">
      <c r="A137" s="66">
        <v>128</v>
      </c>
      <c r="B137" s="124" t="s">
        <v>113</v>
      </c>
      <c r="C137" s="124">
        <v>764.1</v>
      </c>
      <c r="D137" s="125">
        <v>763.19999999999993</v>
      </c>
      <c r="E137" s="125">
        <v>751.79999999999984</v>
      </c>
      <c r="F137" s="125">
        <v>739.49999999999989</v>
      </c>
      <c r="G137" s="125">
        <v>728.0999999999998</v>
      </c>
      <c r="H137" s="125">
        <v>775.49999999999989</v>
      </c>
      <c r="I137" s="125">
        <v>786.9</v>
      </c>
      <c r="J137" s="125">
        <v>799.19999999999993</v>
      </c>
      <c r="K137" s="124">
        <v>774.6</v>
      </c>
      <c r="L137" s="124">
        <v>750.9</v>
      </c>
      <c r="M137" s="124">
        <v>75.786010000000005</v>
      </c>
    </row>
    <row r="138" spans="1:13">
      <c r="A138" s="66">
        <v>129</v>
      </c>
      <c r="B138" s="124" t="s">
        <v>1160</v>
      </c>
      <c r="C138" s="124">
        <v>74.2</v>
      </c>
      <c r="D138" s="125">
        <v>73.983333333333334</v>
      </c>
      <c r="E138" s="125">
        <v>70.466666666666669</v>
      </c>
      <c r="F138" s="125">
        <v>66.733333333333334</v>
      </c>
      <c r="G138" s="125">
        <v>63.216666666666669</v>
      </c>
      <c r="H138" s="125">
        <v>77.716666666666669</v>
      </c>
      <c r="I138" s="125">
        <v>81.233333333333348</v>
      </c>
      <c r="J138" s="125">
        <v>84.966666666666669</v>
      </c>
      <c r="K138" s="124">
        <v>77.5</v>
      </c>
      <c r="L138" s="124">
        <v>70.25</v>
      </c>
      <c r="M138" s="124">
        <v>50.626040000000003</v>
      </c>
    </row>
    <row r="139" spans="1:13">
      <c r="A139" s="66">
        <v>130</v>
      </c>
      <c r="B139" s="124" t="s">
        <v>1229</v>
      </c>
      <c r="C139" s="124">
        <v>69.95</v>
      </c>
      <c r="D139" s="125">
        <v>68.016666666666666</v>
      </c>
      <c r="E139" s="125">
        <v>65.383333333333326</v>
      </c>
      <c r="F139" s="125">
        <v>60.816666666666663</v>
      </c>
      <c r="G139" s="125">
        <v>58.183333333333323</v>
      </c>
      <c r="H139" s="125">
        <v>72.583333333333329</v>
      </c>
      <c r="I139" s="125">
        <v>75.216666666666683</v>
      </c>
      <c r="J139" s="125">
        <v>79.783333333333331</v>
      </c>
      <c r="K139" s="124">
        <v>70.650000000000006</v>
      </c>
      <c r="L139" s="124">
        <v>63.45</v>
      </c>
      <c r="M139" s="124">
        <v>54.599609999999998</v>
      </c>
    </row>
    <row r="140" spans="1:13">
      <c r="A140" s="66">
        <v>131</v>
      </c>
      <c r="B140" s="124" t="s">
        <v>242</v>
      </c>
      <c r="C140" s="124">
        <v>301.75</v>
      </c>
      <c r="D140" s="125">
        <v>299.01666666666665</v>
      </c>
      <c r="E140" s="125">
        <v>293.98333333333329</v>
      </c>
      <c r="F140" s="125">
        <v>286.21666666666664</v>
      </c>
      <c r="G140" s="125">
        <v>281.18333333333328</v>
      </c>
      <c r="H140" s="125">
        <v>306.7833333333333</v>
      </c>
      <c r="I140" s="125">
        <v>311.81666666666661</v>
      </c>
      <c r="J140" s="125">
        <v>319.58333333333331</v>
      </c>
      <c r="K140" s="124">
        <v>304.05</v>
      </c>
      <c r="L140" s="124">
        <v>291.25</v>
      </c>
      <c r="M140" s="124">
        <v>21.37143</v>
      </c>
    </row>
    <row r="141" spans="1:13">
      <c r="A141" s="66">
        <v>132</v>
      </c>
      <c r="B141" s="124" t="s">
        <v>115</v>
      </c>
      <c r="C141" s="124">
        <v>6985.85</v>
      </c>
      <c r="D141" s="125">
        <v>6919.7</v>
      </c>
      <c r="E141" s="125">
        <v>6789.4</v>
      </c>
      <c r="F141" s="125">
        <v>6592.95</v>
      </c>
      <c r="G141" s="125">
        <v>6462.65</v>
      </c>
      <c r="H141" s="125">
        <v>7116.15</v>
      </c>
      <c r="I141" s="125">
        <v>7246.4500000000007</v>
      </c>
      <c r="J141" s="125">
        <v>7442.9</v>
      </c>
      <c r="K141" s="124">
        <v>7050</v>
      </c>
      <c r="L141" s="124">
        <v>6723.25</v>
      </c>
      <c r="M141" s="124">
        <v>11.623089999999999</v>
      </c>
    </row>
    <row r="142" spans="1:13">
      <c r="A142" s="66">
        <v>133</v>
      </c>
      <c r="B142" s="124" t="s">
        <v>358</v>
      </c>
      <c r="C142" s="124">
        <v>379.05</v>
      </c>
      <c r="D142" s="125">
        <v>379</v>
      </c>
      <c r="E142" s="125">
        <v>372.05</v>
      </c>
      <c r="F142" s="125">
        <v>365.05</v>
      </c>
      <c r="G142" s="125">
        <v>358.1</v>
      </c>
      <c r="H142" s="125">
        <v>386</v>
      </c>
      <c r="I142" s="125">
        <v>392.95000000000005</v>
      </c>
      <c r="J142" s="125">
        <v>399.95</v>
      </c>
      <c r="K142" s="124">
        <v>385.95</v>
      </c>
      <c r="L142" s="124">
        <v>372</v>
      </c>
      <c r="M142" s="124">
        <v>9.2668800000000005</v>
      </c>
    </row>
    <row r="143" spans="1:13">
      <c r="A143" s="66">
        <v>134</v>
      </c>
      <c r="B143" s="124" t="s">
        <v>117</v>
      </c>
      <c r="C143" s="124">
        <v>1005.05</v>
      </c>
      <c r="D143" s="125">
        <v>1006.3833333333332</v>
      </c>
      <c r="E143" s="125">
        <v>983.66666666666652</v>
      </c>
      <c r="F143" s="125">
        <v>962.2833333333333</v>
      </c>
      <c r="G143" s="125">
        <v>939.56666666666661</v>
      </c>
      <c r="H143" s="125">
        <v>1027.7666666666664</v>
      </c>
      <c r="I143" s="125">
        <v>1050.4833333333331</v>
      </c>
      <c r="J143" s="125">
        <v>1071.8666666666663</v>
      </c>
      <c r="K143" s="124">
        <v>1029.0999999999999</v>
      </c>
      <c r="L143" s="124">
        <v>985</v>
      </c>
      <c r="M143" s="124">
        <v>7.7171500000000002</v>
      </c>
    </row>
    <row r="144" spans="1:13">
      <c r="A144" s="66">
        <v>135</v>
      </c>
      <c r="B144" s="124" t="s">
        <v>118</v>
      </c>
      <c r="C144" s="124">
        <v>232.1</v>
      </c>
      <c r="D144" s="125">
        <v>232.43333333333331</v>
      </c>
      <c r="E144" s="125">
        <v>224.06666666666661</v>
      </c>
      <c r="F144" s="125">
        <v>216.0333333333333</v>
      </c>
      <c r="G144" s="125">
        <v>207.6666666666666</v>
      </c>
      <c r="H144" s="125">
        <v>240.46666666666661</v>
      </c>
      <c r="I144" s="125">
        <v>248.83333333333334</v>
      </c>
      <c r="J144" s="125">
        <v>256.86666666666662</v>
      </c>
      <c r="K144" s="124">
        <v>240.8</v>
      </c>
      <c r="L144" s="124">
        <v>224.4</v>
      </c>
      <c r="M144" s="124">
        <v>94.018780000000007</v>
      </c>
    </row>
    <row r="145" spans="1:13">
      <c r="A145" s="66">
        <v>136</v>
      </c>
      <c r="B145" s="124" t="s">
        <v>206</v>
      </c>
      <c r="C145" s="124">
        <v>1078.9000000000001</v>
      </c>
      <c r="D145" s="125">
        <v>1079.4000000000001</v>
      </c>
      <c r="E145" s="125">
        <v>1064.6000000000001</v>
      </c>
      <c r="F145" s="125">
        <v>1050.3</v>
      </c>
      <c r="G145" s="125">
        <v>1035.5</v>
      </c>
      <c r="H145" s="125">
        <v>1093.7000000000003</v>
      </c>
      <c r="I145" s="125">
        <v>1108.5000000000005</v>
      </c>
      <c r="J145" s="125">
        <v>1122.8000000000004</v>
      </c>
      <c r="K145" s="124">
        <v>1094.2</v>
      </c>
      <c r="L145" s="124">
        <v>1065.0999999999999</v>
      </c>
      <c r="M145" s="124">
        <v>5.2941500000000001</v>
      </c>
    </row>
    <row r="146" spans="1:13">
      <c r="A146" s="66">
        <v>137</v>
      </c>
      <c r="B146" s="124" t="s">
        <v>1245</v>
      </c>
      <c r="C146" s="124">
        <v>404.85</v>
      </c>
      <c r="D146" s="125">
        <v>396.61666666666662</v>
      </c>
      <c r="E146" s="125">
        <v>383.23333333333323</v>
      </c>
      <c r="F146" s="125">
        <v>361.61666666666662</v>
      </c>
      <c r="G146" s="125">
        <v>348.23333333333323</v>
      </c>
      <c r="H146" s="125">
        <v>418.23333333333323</v>
      </c>
      <c r="I146" s="125">
        <v>431.61666666666656</v>
      </c>
      <c r="J146" s="125">
        <v>453.23333333333323</v>
      </c>
      <c r="K146" s="124">
        <v>410</v>
      </c>
      <c r="L146" s="124">
        <v>375</v>
      </c>
      <c r="M146" s="124">
        <v>31.769110000000001</v>
      </c>
    </row>
    <row r="147" spans="1:13">
      <c r="A147" s="66">
        <v>138</v>
      </c>
      <c r="B147" s="124" t="s">
        <v>380</v>
      </c>
      <c r="C147" s="124">
        <v>674.4</v>
      </c>
      <c r="D147" s="125">
        <v>667</v>
      </c>
      <c r="E147" s="125">
        <v>649</v>
      </c>
      <c r="F147" s="125">
        <v>623.6</v>
      </c>
      <c r="G147" s="125">
        <v>605.6</v>
      </c>
      <c r="H147" s="125">
        <v>692.4</v>
      </c>
      <c r="I147" s="125">
        <v>710.4</v>
      </c>
      <c r="J147" s="125">
        <v>735.8</v>
      </c>
      <c r="K147" s="124">
        <v>685</v>
      </c>
      <c r="L147" s="124">
        <v>641.6</v>
      </c>
      <c r="M147" s="124">
        <v>2.9048600000000002</v>
      </c>
    </row>
    <row r="148" spans="1:13">
      <c r="A148" s="66">
        <v>139</v>
      </c>
      <c r="B148" s="124" t="s">
        <v>373</v>
      </c>
      <c r="C148" s="124">
        <v>54.95</v>
      </c>
      <c r="D148" s="125">
        <v>54.716666666666669</v>
      </c>
      <c r="E148" s="125">
        <v>53.433333333333337</v>
      </c>
      <c r="F148" s="125">
        <v>51.916666666666671</v>
      </c>
      <c r="G148" s="125">
        <v>50.63333333333334</v>
      </c>
      <c r="H148" s="125">
        <v>56.233333333333334</v>
      </c>
      <c r="I148" s="125">
        <v>57.516666666666666</v>
      </c>
      <c r="J148" s="125">
        <v>59.033333333333331</v>
      </c>
      <c r="K148" s="124">
        <v>56</v>
      </c>
      <c r="L148" s="124">
        <v>53.2</v>
      </c>
      <c r="M148" s="124">
        <v>115.13898</v>
      </c>
    </row>
    <row r="149" spans="1:13">
      <c r="A149" s="66">
        <v>140</v>
      </c>
      <c r="B149" s="124" t="s">
        <v>120</v>
      </c>
      <c r="C149" s="124">
        <v>23.7</v>
      </c>
      <c r="D149" s="125">
        <v>23.433333333333334</v>
      </c>
      <c r="E149" s="125">
        <v>22.916666666666668</v>
      </c>
      <c r="F149" s="125">
        <v>22.133333333333333</v>
      </c>
      <c r="G149" s="125">
        <v>21.616666666666667</v>
      </c>
      <c r="H149" s="125">
        <v>24.216666666666669</v>
      </c>
      <c r="I149" s="125">
        <v>24.733333333333334</v>
      </c>
      <c r="J149" s="125">
        <v>25.516666666666669</v>
      </c>
      <c r="K149" s="124">
        <v>23.95</v>
      </c>
      <c r="L149" s="124">
        <v>22.65</v>
      </c>
      <c r="M149" s="124">
        <v>42.680840000000003</v>
      </c>
    </row>
    <row r="150" spans="1:13">
      <c r="A150" s="66">
        <v>141</v>
      </c>
      <c r="B150" s="124" t="s">
        <v>121</v>
      </c>
      <c r="C150" s="124">
        <v>109.95</v>
      </c>
      <c r="D150" s="125">
        <v>109.28333333333335</v>
      </c>
      <c r="E150" s="125">
        <v>107.9666666666667</v>
      </c>
      <c r="F150" s="125">
        <v>105.98333333333335</v>
      </c>
      <c r="G150" s="125">
        <v>104.6666666666667</v>
      </c>
      <c r="H150" s="125">
        <v>111.26666666666669</v>
      </c>
      <c r="I150" s="125">
        <v>112.58333333333333</v>
      </c>
      <c r="J150" s="125">
        <v>114.56666666666669</v>
      </c>
      <c r="K150" s="124">
        <v>110.6</v>
      </c>
      <c r="L150" s="124">
        <v>107.3</v>
      </c>
      <c r="M150" s="124">
        <v>32.798400000000001</v>
      </c>
    </row>
    <row r="151" spans="1:13">
      <c r="A151" s="66">
        <v>142</v>
      </c>
      <c r="B151" s="124" t="s">
        <v>122</v>
      </c>
      <c r="C151" s="124">
        <v>164.35</v>
      </c>
      <c r="D151" s="125">
        <v>164.08333333333334</v>
      </c>
      <c r="E151" s="125">
        <v>161.51666666666668</v>
      </c>
      <c r="F151" s="125">
        <v>158.68333333333334</v>
      </c>
      <c r="G151" s="125">
        <v>156.11666666666667</v>
      </c>
      <c r="H151" s="125">
        <v>166.91666666666669</v>
      </c>
      <c r="I151" s="125">
        <v>169.48333333333335</v>
      </c>
      <c r="J151" s="125">
        <v>172.31666666666669</v>
      </c>
      <c r="K151" s="124">
        <v>166.65</v>
      </c>
      <c r="L151" s="124">
        <v>161.25</v>
      </c>
      <c r="M151" s="124">
        <v>28.430679999999999</v>
      </c>
    </row>
    <row r="152" spans="1:13">
      <c r="A152" s="66">
        <v>143</v>
      </c>
      <c r="B152" s="124" t="s">
        <v>1260</v>
      </c>
      <c r="C152" s="124">
        <v>66.7</v>
      </c>
      <c r="D152" s="125">
        <v>66.066666666666663</v>
      </c>
      <c r="E152" s="125">
        <v>64.633333333333326</v>
      </c>
      <c r="F152" s="125">
        <v>62.566666666666663</v>
      </c>
      <c r="G152" s="125">
        <v>61.133333333333326</v>
      </c>
      <c r="H152" s="125">
        <v>68.133333333333326</v>
      </c>
      <c r="I152" s="125">
        <v>69.566666666666663</v>
      </c>
      <c r="J152" s="125">
        <v>71.633333333333326</v>
      </c>
      <c r="K152" s="124">
        <v>67.5</v>
      </c>
      <c r="L152" s="124">
        <v>64</v>
      </c>
      <c r="M152" s="124">
        <v>179.77811</v>
      </c>
    </row>
    <row r="153" spans="1:13">
      <c r="A153" s="66">
        <v>144</v>
      </c>
      <c r="B153" s="124" t="s">
        <v>1313</v>
      </c>
      <c r="C153" s="124">
        <v>375.05</v>
      </c>
      <c r="D153" s="125">
        <v>376.93333333333334</v>
      </c>
      <c r="E153" s="125">
        <v>369.11666666666667</v>
      </c>
      <c r="F153" s="125">
        <v>363.18333333333334</v>
      </c>
      <c r="G153" s="125">
        <v>355.36666666666667</v>
      </c>
      <c r="H153" s="125">
        <v>382.86666666666667</v>
      </c>
      <c r="I153" s="125">
        <v>390.68333333333339</v>
      </c>
      <c r="J153" s="125">
        <v>396.61666666666667</v>
      </c>
      <c r="K153" s="124">
        <v>384.75</v>
      </c>
      <c r="L153" s="124">
        <v>371</v>
      </c>
      <c r="M153" s="124">
        <v>4.444</v>
      </c>
    </row>
    <row r="154" spans="1:13">
      <c r="A154" s="66">
        <v>145</v>
      </c>
      <c r="B154" s="124" t="s">
        <v>124</v>
      </c>
      <c r="C154" s="124">
        <v>148.6</v>
      </c>
      <c r="D154" s="125">
        <v>148.71666666666667</v>
      </c>
      <c r="E154" s="125">
        <v>145.98333333333335</v>
      </c>
      <c r="F154" s="125">
        <v>143.36666666666667</v>
      </c>
      <c r="G154" s="125">
        <v>140.63333333333335</v>
      </c>
      <c r="H154" s="125">
        <v>151.33333333333334</v>
      </c>
      <c r="I154" s="125">
        <v>154.06666666666663</v>
      </c>
      <c r="J154" s="125">
        <v>156.68333333333334</v>
      </c>
      <c r="K154" s="124">
        <v>151.44999999999999</v>
      </c>
      <c r="L154" s="124">
        <v>146.1</v>
      </c>
      <c r="M154" s="124">
        <v>108.73197999999999</v>
      </c>
    </row>
    <row r="155" spans="1:13">
      <c r="A155" s="66">
        <v>146</v>
      </c>
      <c r="B155" s="124" t="s">
        <v>207</v>
      </c>
      <c r="C155" s="124">
        <v>198.85</v>
      </c>
      <c r="D155" s="125">
        <v>197.16666666666666</v>
      </c>
      <c r="E155" s="125">
        <v>191.73333333333332</v>
      </c>
      <c r="F155" s="125">
        <v>184.61666666666667</v>
      </c>
      <c r="G155" s="125">
        <v>179.18333333333334</v>
      </c>
      <c r="H155" s="125">
        <v>204.2833333333333</v>
      </c>
      <c r="I155" s="125">
        <v>209.71666666666664</v>
      </c>
      <c r="J155" s="125">
        <v>216.83333333333329</v>
      </c>
      <c r="K155" s="124">
        <v>202.6</v>
      </c>
      <c r="L155" s="124">
        <v>190.05</v>
      </c>
      <c r="M155" s="124">
        <v>14.67653</v>
      </c>
    </row>
    <row r="156" spans="1:13">
      <c r="A156" s="66">
        <v>147</v>
      </c>
      <c r="B156" s="124" t="s">
        <v>123</v>
      </c>
      <c r="C156" s="124">
        <v>3974.45</v>
      </c>
      <c r="D156" s="125">
        <v>3983.9833333333336</v>
      </c>
      <c r="E156" s="125">
        <v>3956.9666666666672</v>
      </c>
      <c r="F156" s="125">
        <v>3939.4833333333336</v>
      </c>
      <c r="G156" s="125">
        <v>3912.4666666666672</v>
      </c>
      <c r="H156" s="125">
        <v>4001.4666666666672</v>
      </c>
      <c r="I156" s="125">
        <v>4028.4833333333336</v>
      </c>
      <c r="J156" s="125">
        <v>4045.9666666666672</v>
      </c>
      <c r="K156" s="124">
        <v>4011</v>
      </c>
      <c r="L156" s="124">
        <v>3966.5</v>
      </c>
      <c r="M156" s="124">
        <v>0.15023</v>
      </c>
    </row>
    <row r="157" spans="1:13">
      <c r="A157" s="66">
        <v>148</v>
      </c>
      <c r="B157" s="124" t="s">
        <v>355</v>
      </c>
      <c r="C157" s="124">
        <v>57.35</v>
      </c>
      <c r="D157" s="125">
        <v>57.316666666666663</v>
      </c>
      <c r="E157" s="125">
        <v>56.283333333333324</v>
      </c>
      <c r="F157" s="125">
        <v>55.216666666666661</v>
      </c>
      <c r="G157" s="125">
        <v>54.183333333333323</v>
      </c>
      <c r="H157" s="125">
        <v>58.383333333333326</v>
      </c>
      <c r="I157" s="125">
        <v>59.416666666666657</v>
      </c>
      <c r="J157" s="125">
        <v>60.483333333333327</v>
      </c>
      <c r="K157" s="124">
        <v>58.35</v>
      </c>
      <c r="L157" s="124">
        <v>56.25</v>
      </c>
      <c r="M157" s="124">
        <v>100.58174</v>
      </c>
    </row>
    <row r="158" spans="1:13">
      <c r="A158" s="66">
        <v>149</v>
      </c>
      <c r="B158" s="124" t="s">
        <v>1369</v>
      </c>
      <c r="C158" s="124">
        <v>747.05</v>
      </c>
      <c r="D158" s="125">
        <v>738.16666666666663</v>
      </c>
      <c r="E158" s="125">
        <v>721.93333333333328</v>
      </c>
      <c r="F158" s="125">
        <v>696.81666666666661</v>
      </c>
      <c r="G158" s="125">
        <v>680.58333333333326</v>
      </c>
      <c r="H158" s="125">
        <v>763.2833333333333</v>
      </c>
      <c r="I158" s="125">
        <v>779.51666666666665</v>
      </c>
      <c r="J158" s="125">
        <v>804.63333333333333</v>
      </c>
      <c r="K158" s="124">
        <v>754.4</v>
      </c>
      <c r="L158" s="124">
        <v>713.05</v>
      </c>
      <c r="M158" s="124">
        <v>0.89195999999999998</v>
      </c>
    </row>
    <row r="159" spans="1:13">
      <c r="A159" s="66">
        <v>150</v>
      </c>
      <c r="B159" s="124" t="s">
        <v>1983</v>
      </c>
      <c r="C159" s="124">
        <v>875.85</v>
      </c>
      <c r="D159" s="125">
        <v>875.85</v>
      </c>
      <c r="E159" s="125">
        <v>851.75</v>
      </c>
      <c r="F159" s="125">
        <v>827.65</v>
      </c>
      <c r="G159" s="125">
        <v>803.55</v>
      </c>
      <c r="H159" s="125">
        <v>899.95</v>
      </c>
      <c r="I159" s="125">
        <v>924.05000000000018</v>
      </c>
      <c r="J159" s="125">
        <v>948.15000000000009</v>
      </c>
      <c r="K159" s="124">
        <v>899.95</v>
      </c>
      <c r="L159" s="124">
        <v>851.75</v>
      </c>
      <c r="M159" s="124">
        <v>10.732279999999999</v>
      </c>
    </row>
    <row r="160" spans="1:13">
      <c r="A160" s="66">
        <v>151</v>
      </c>
      <c r="B160" s="124" t="s">
        <v>231</v>
      </c>
      <c r="C160" s="124">
        <v>30222.35</v>
      </c>
      <c r="D160" s="125">
        <v>29906.699999999997</v>
      </c>
      <c r="E160" s="125">
        <v>29227.849999999995</v>
      </c>
      <c r="F160" s="125">
        <v>28233.35</v>
      </c>
      <c r="G160" s="125">
        <v>27554.499999999996</v>
      </c>
      <c r="H160" s="125">
        <v>30901.199999999993</v>
      </c>
      <c r="I160" s="125">
        <v>31580.05</v>
      </c>
      <c r="J160" s="125">
        <v>32574.549999999992</v>
      </c>
      <c r="K160" s="124">
        <v>30585.55</v>
      </c>
      <c r="L160" s="124">
        <v>28912.2</v>
      </c>
      <c r="M160" s="124">
        <v>0.25369999999999998</v>
      </c>
    </row>
    <row r="161" spans="1:13">
      <c r="A161" s="66">
        <v>152</v>
      </c>
      <c r="B161" s="124" t="s">
        <v>126</v>
      </c>
      <c r="C161" s="124">
        <v>212.85</v>
      </c>
      <c r="D161" s="125">
        <v>213.25</v>
      </c>
      <c r="E161" s="125">
        <v>209.2</v>
      </c>
      <c r="F161" s="125">
        <v>205.54999999999998</v>
      </c>
      <c r="G161" s="125">
        <v>201.49999999999997</v>
      </c>
      <c r="H161" s="125">
        <v>216.9</v>
      </c>
      <c r="I161" s="125">
        <v>220.95000000000002</v>
      </c>
      <c r="J161" s="125">
        <v>224.60000000000002</v>
      </c>
      <c r="K161" s="124">
        <v>217.3</v>
      </c>
      <c r="L161" s="124">
        <v>209.6</v>
      </c>
      <c r="M161" s="124">
        <v>57.154229999999998</v>
      </c>
    </row>
    <row r="162" spans="1:13">
      <c r="A162" s="66">
        <v>153</v>
      </c>
      <c r="B162" s="124" t="s">
        <v>208</v>
      </c>
      <c r="C162" s="124">
        <v>952.85</v>
      </c>
      <c r="D162" s="125">
        <v>942.79999999999984</v>
      </c>
      <c r="E162" s="125">
        <v>926.09999999999968</v>
      </c>
      <c r="F162" s="125">
        <v>899.3499999999998</v>
      </c>
      <c r="G162" s="125">
        <v>882.64999999999964</v>
      </c>
      <c r="H162" s="125">
        <v>969.54999999999973</v>
      </c>
      <c r="I162" s="125">
        <v>986.24999999999977</v>
      </c>
      <c r="J162" s="125">
        <v>1012.9999999999998</v>
      </c>
      <c r="K162" s="124">
        <v>959.5</v>
      </c>
      <c r="L162" s="124">
        <v>916.05</v>
      </c>
      <c r="M162" s="124">
        <v>3.4014899999999999</v>
      </c>
    </row>
    <row r="163" spans="1:13">
      <c r="A163" s="66">
        <v>154</v>
      </c>
      <c r="B163" s="124" t="s">
        <v>209</v>
      </c>
      <c r="C163" s="124">
        <v>2400.65</v>
      </c>
      <c r="D163" s="125">
        <v>2348.0333333333333</v>
      </c>
      <c r="E163" s="125">
        <v>2248.1666666666665</v>
      </c>
      <c r="F163" s="125">
        <v>2095.6833333333334</v>
      </c>
      <c r="G163" s="125">
        <v>1995.8166666666666</v>
      </c>
      <c r="H163" s="125">
        <v>2500.5166666666664</v>
      </c>
      <c r="I163" s="125">
        <v>2600.3833333333332</v>
      </c>
      <c r="J163" s="125">
        <v>2752.8666666666663</v>
      </c>
      <c r="K163" s="124">
        <v>2447.9</v>
      </c>
      <c r="L163" s="124">
        <v>2195.5500000000002</v>
      </c>
      <c r="M163" s="124">
        <v>11.45373</v>
      </c>
    </row>
    <row r="164" spans="1:13">
      <c r="A164" s="66">
        <v>155</v>
      </c>
      <c r="B164" s="124" t="s">
        <v>127</v>
      </c>
      <c r="C164" s="124">
        <v>77.5</v>
      </c>
      <c r="D164" s="125">
        <v>77.100000000000009</v>
      </c>
      <c r="E164" s="125">
        <v>74.90000000000002</v>
      </c>
      <c r="F164" s="125">
        <v>72.300000000000011</v>
      </c>
      <c r="G164" s="125">
        <v>70.100000000000023</v>
      </c>
      <c r="H164" s="125">
        <v>79.700000000000017</v>
      </c>
      <c r="I164" s="125">
        <v>81.900000000000006</v>
      </c>
      <c r="J164" s="125">
        <v>84.500000000000014</v>
      </c>
      <c r="K164" s="124">
        <v>79.3</v>
      </c>
      <c r="L164" s="124">
        <v>74.5</v>
      </c>
      <c r="M164" s="124">
        <v>82.810659999999999</v>
      </c>
    </row>
    <row r="165" spans="1:13">
      <c r="A165" s="66">
        <v>156</v>
      </c>
      <c r="B165" s="124" t="s">
        <v>129</v>
      </c>
      <c r="C165" s="124">
        <v>187.15</v>
      </c>
      <c r="D165" s="125">
        <v>187.43333333333331</v>
      </c>
      <c r="E165" s="125">
        <v>185.91666666666663</v>
      </c>
      <c r="F165" s="125">
        <v>184.68333333333331</v>
      </c>
      <c r="G165" s="125">
        <v>183.16666666666663</v>
      </c>
      <c r="H165" s="125">
        <v>188.66666666666663</v>
      </c>
      <c r="I165" s="125">
        <v>190.18333333333334</v>
      </c>
      <c r="J165" s="125">
        <v>191.41666666666663</v>
      </c>
      <c r="K165" s="124">
        <v>188.95</v>
      </c>
      <c r="L165" s="124">
        <v>186.2</v>
      </c>
      <c r="M165" s="124">
        <v>19.83417</v>
      </c>
    </row>
    <row r="166" spans="1:13">
      <c r="A166" s="66">
        <v>157</v>
      </c>
      <c r="B166" s="124" t="s">
        <v>1399</v>
      </c>
      <c r="C166" s="124">
        <v>178.55</v>
      </c>
      <c r="D166" s="125">
        <v>175.03333333333333</v>
      </c>
      <c r="E166" s="125">
        <v>168.51666666666665</v>
      </c>
      <c r="F166" s="125">
        <v>158.48333333333332</v>
      </c>
      <c r="G166" s="125">
        <v>151.96666666666664</v>
      </c>
      <c r="H166" s="125">
        <v>185.06666666666666</v>
      </c>
      <c r="I166" s="125">
        <v>191.58333333333337</v>
      </c>
      <c r="J166" s="125">
        <v>201.61666666666667</v>
      </c>
      <c r="K166" s="124">
        <v>181.55</v>
      </c>
      <c r="L166" s="124">
        <v>165</v>
      </c>
      <c r="M166" s="124">
        <v>5.0422200000000004</v>
      </c>
    </row>
    <row r="167" spans="1:13">
      <c r="A167" s="66">
        <v>158</v>
      </c>
      <c r="B167" s="124" t="s">
        <v>210</v>
      </c>
      <c r="C167" s="124">
        <v>8921</v>
      </c>
      <c r="D167" s="125">
        <v>8967.7333333333336</v>
      </c>
      <c r="E167" s="125">
        <v>8841.2666666666664</v>
      </c>
      <c r="F167" s="125">
        <v>8761.5333333333328</v>
      </c>
      <c r="G167" s="125">
        <v>8635.0666666666657</v>
      </c>
      <c r="H167" s="125">
        <v>9047.4666666666672</v>
      </c>
      <c r="I167" s="125">
        <v>9173.9333333333343</v>
      </c>
      <c r="J167" s="125">
        <v>9253.6666666666679</v>
      </c>
      <c r="K167" s="124">
        <v>9094.2000000000007</v>
      </c>
      <c r="L167" s="124">
        <v>8888</v>
      </c>
      <c r="M167" s="124">
        <v>5.4339999999999999E-2</v>
      </c>
    </row>
    <row r="168" spans="1:13">
      <c r="A168" s="66">
        <v>159</v>
      </c>
      <c r="B168" s="124" t="s">
        <v>128</v>
      </c>
      <c r="C168" s="124">
        <v>66.3</v>
      </c>
      <c r="D168" s="125">
        <v>65.183333333333337</v>
      </c>
      <c r="E168" s="125">
        <v>63.416666666666671</v>
      </c>
      <c r="F168" s="125">
        <v>60.533333333333331</v>
      </c>
      <c r="G168" s="125">
        <v>58.766666666666666</v>
      </c>
      <c r="H168" s="125">
        <v>68.066666666666677</v>
      </c>
      <c r="I168" s="125">
        <v>69.833333333333329</v>
      </c>
      <c r="J168" s="125">
        <v>72.716666666666683</v>
      </c>
      <c r="K168" s="124">
        <v>66.95</v>
      </c>
      <c r="L168" s="124">
        <v>62.3</v>
      </c>
      <c r="M168" s="124">
        <v>301.62009999999998</v>
      </c>
    </row>
    <row r="169" spans="1:13">
      <c r="A169" s="66">
        <v>160</v>
      </c>
      <c r="B169" s="124" t="s">
        <v>1944</v>
      </c>
      <c r="C169" s="124">
        <v>534.70000000000005</v>
      </c>
      <c r="D169" s="125">
        <v>524.08333333333337</v>
      </c>
      <c r="E169" s="125">
        <v>509.66666666666674</v>
      </c>
      <c r="F169" s="125">
        <v>484.63333333333338</v>
      </c>
      <c r="G169" s="125">
        <v>470.21666666666675</v>
      </c>
      <c r="H169" s="125">
        <v>549.11666666666679</v>
      </c>
      <c r="I169" s="125">
        <v>563.53333333333353</v>
      </c>
      <c r="J169" s="125">
        <v>588.56666666666672</v>
      </c>
      <c r="K169" s="124">
        <v>538.5</v>
      </c>
      <c r="L169" s="124">
        <v>499.05</v>
      </c>
      <c r="M169" s="124">
        <v>20.63805</v>
      </c>
    </row>
    <row r="170" spans="1:13">
      <c r="A170" s="66">
        <v>161</v>
      </c>
      <c r="B170" s="124" t="s">
        <v>1411</v>
      </c>
      <c r="C170" s="124">
        <v>667.1</v>
      </c>
      <c r="D170" s="125">
        <v>664.38333333333333</v>
      </c>
      <c r="E170" s="125">
        <v>653.91666666666663</v>
      </c>
      <c r="F170" s="125">
        <v>640.73333333333335</v>
      </c>
      <c r="G170" s="125">
        <v>630.26666666666665</v>
      </c>
      <c r="H170" s="125">
        <v>677.56666666666661</v>
      </c>
      <c r="I170" s="125">
        <v>688.0333333333333</v>
      </c>
      <c r="J170" s="125">
        <v>701.21666666666658</v>
      </c>
      <c r="K170" s="124">
        <v>674.85</v>
      </c>
      <c r="L170" s="124">
        <v>651.20000000000005</v>
      </c>
      <c r="M170" s="124">
        <v>2.2165599999999999</v>
      </c>
    </row>
    <row r="171" spans="1:13">
      <c r="A171" s="66">
        <v>162</v>
      </c>
      <c r="B171" s="124" t="s">
        <v>133</v>
      </c>
      <c r="C171" s="124">
        <v>253.35</v>
      </c>
      <c r="D171" s="125">
        <v>249.78333333333333</v>
      </c>
      <c r="E171" s="125">
        <v>241.56666666666666</v>
      </c>
      <c r="F171" s="125">
        <v>229.78333333333333</v>
      </c>
      <c r="G171" s="125">
        <v>221.56666666666666</v>
      </c>
      <c r="H171" s="125">
        <v>261.56666666666666</v>
      </c>
      <c r="I171" s="125">
        <v>269.7833333333333</v>
      </c>
      <c r="J171" s="125">
        <v>281.56666666666666</v>
      </c>
      <c r="K171" s="124">
        <v>258</v>
      </c>
      <c r="L171" s="124">
        <v>238</v>
      </c>
      <c r="M171" s="124">
        <v>95.822760000000002</v>
      </c>
    </row>
    <row r="172" spans="1:13">
      <c r="A172" s="66">
        <v>163</v>
      </c>
      <c r="B172" s="124" t="s">
        <v>131</v>
      </c>
      <c r="C172" s="124">
        <v>11.45</v>
      </c>
      <c r="D172" s="125">
        <v>11.4</v>
      </c>
      <c r="E172" s="125">
        <v>11.100000000000001</v>
      </c>
      <c r="F172" s="125">
        <v>10.750000000000002</v>
      </c>
      <c r="G172" s="125">
        <v>10.450000000000003</v>
      </c>
      <c r="H172" s="125">
        <v>11.75</v>
      </c>
      <c r="I172" s="125">
        <v>12.05</v>
      </c>
      <c r="J172" s="125">
        <v>12.399999999999999</v>
      </c>
      <c r="K172" s="124">
        <v>11.7</v>
      </c>
      <c r="L172" s="124">
        <v>11.05</v>
      </c>
      <c r="M172" s="124">
        <v>594.29079000000002</v>
      </c>
    </row>
    <row r="173" spans="1:13">
      <c r="A173" s="66">
        <v>164</v>
      </c>
      <c r="B173" s="124" t="s">
        <v>134</v>
      </c>
      <c r="C173" s="124">
        <v>1102.0999999999999</v>
      </c>
      <c r="D173" s="125">
        <v>1100.75</v>
      </c>
      <c r="E173" s="125">
        <v>1085.6500000000001</v>
      </c>
      <c r="F173" s="125">
        <v>1069.2</v>
      </c>
      <c r="G173" s="125">
        <v>1054.1000000000001</v>
      </c>
      <c r="H173" s="125">
        <v>1117.2</v>
      </c>
      <c r="I173" s="125">
        <v>1132.3</v>
      </c>
      <c r="J173" s="125">
        <v>1148.75</v>
      </c>
      <c r="K173" s="124">
        <v>1115.8499999999999</v>
      </c>
      <c r="L173" s="124">
        <v>1084.3</v>
      </c>
      <c r="M173" s="124">
        <v>95.02176</v>
      </c>
    </row>
    <row r="174" spans="1:13">
      <c r="A174" s="66">
        <v>165</v>
      </c>
      <c r="B174" s="124" t="s">
        <v>135</v>
      </c>
      <c r="C174" s="124">
        <v>310.5</v>
      </c>
      <c r="D174" s="125">
        <v>306.78333333333336</v>
      </c>
      <c r="E174" s="125">
        <v>298.7166666666667</v>
      </c>
      <c r="F174" s="125">
        <v>286.93333333333334</v>
      </c>
      <c r="G174" s="125">
        <v>278.86666666666667</v>
      </c>
      <c r="H174" s="125">
        <v>318.56666666666672</v>
      </c>
      <c r="I174" s="125">
        <v>326.63333333333344</v>
      </c>
      <c r="J174" s="125">
        <v>338.41666666666674</v>
      </c>
      <c r="K174" s="124">
        <v>314.85000000000002</v>
      </c>
      <c r="L174" s="124">
        <v>295</v>
      </c>
      <c r="M174" s="124">
        <v>36.072290000000002</v>
      </c>
    </row>
    <row r="175" spans="1:13">
      <c r="A175" s="66">
        <v>166</v>
      </c>
      <c r="B175" s="124" t="s">
        <v>136</v>
      </c>
      <c r="C175" s="124">
        <v>26.4</v>
      </c>
      <c r="D175" s="125">
        <v>25.983333333333334</v>
      </c>
      <c r="E175" s="125">
        <v>25.166666666666668</v>
      </c>
      <c r="F175" s="125">
        <v>23.933333333333334</v>
      </c>
      <c r="G175" s="125">
        <v>23.116666666666667</v>
      </c>
      <c r="H175" s="125">
        <v>27.216666666666669</v>
      </c>
      <c r="I175" s="125">
        <v>28.033333333333331</v>
      </c>
      <c r="J175" s="125">
        <v>29.266666666666669</v>
      </c>
      <c r="K175" s="124">
        <v>26.8</v>
      </c>
      <c r="L175" s="124">
        <v>24.75</v>
      </c>
      <c r="M175" s="124">
        <v>98.206059999999994</v>
      </c>
    </row>
    <row r="176" spans="1:13">
      <c r="A176" s="66">
        <v>167</v>
      </c>
      <c r="B176" s="124" t="s">
        <v>132</v>
      </c>
      <c r="C176" s="124">
        <v>104.2</v>
      </c>
      <c r="D176" s="125">
        <v>103.78333333333335</v>
      </c>
      <c r="E176" s="125">
        <v>100.41666666666669</v>
      </c>
      <c r="F176" s="125">
        <v>96.63333333333334</v>
      </c>
      <c r="G176" s="125">
        <v>93.26666666666668</v>
      </c>
      <c r="H176" s="125">
        <v>107.56666666666669</v>
      </c>
      <c r="I176" s="125">
        <v>110.93333333333334</v>
      </c>
      <c r="J176" s="125">
        <v>114.7166666666667</v>
      </c>
      <c r="K176" s="124">
        <v>107.15</v>
      </c>
      <c r="L176" s="124">
        <v>100</v>
      </c>
      <c r="M176" s="124">
        <v>104.87228</v>
      </c>
    </row>
    <row r="177" spans="1:13">
      <c r="A177" s="66">
        <v>168</v>
      </c>
      <c r="B177" s="124" t="s">
        <v>230</v>
      </c>
      <c r="C177" s="124">
        <v>1808.3</v>
      </c>
      <c r="D177" s="125">
        <v>1774.8</v>
      </c>
      <c r="E177" s="125">
        <v>1729.55</v>
      </c>
      <c r="F177" s="125">
        <v>1650.8</v>
      </c>
      <c r="G177" s="125">
        <v>1605.55</v>
      </c>
      <c r="H177" s="125">
        <v>1853.55</v>
      </c>
      <c r="I177" s="125">
        <v>1898.8</v>
      </c>
      <c r="J177" s="125">
        <v>1977.55</v>
      </c>
      <c r="K177" s="124">
        <v>1820.05</v>
      </c>
      <c r="L177" s="124">
        <v>1696.05</v>
      </c>
      <c r="M177" s="124">
        <v>4.0313699999999999</v>
      </c>
    </row>
    <row r="178" spans="1:13">
      <c r="A178" s="66">
        <v>169</v>
      </c>
      <c r="B178" s="124" t="s">
        <v>212</v>
      </c>
      <c r="C178" s="124">
        <v>15541.6</v>
      </c>
      <c r="D178" s="125">
        <v>15557.233333333332</v>
      </c>
      <c r="E178" s="125">
        <v>15269.866666666663</v>
      </c>
      <c r="F178" s="125">
        <v>14998.133333333331</v>
      </c>
      <c r="G178" s="125">
        <v>14710.766666666663</v>
      </c>
      <c r="H178" s="125">
        <v>15828.966666666664</v>
      </c>
      <c r="I178" s="125">
        <v>16116.333333333332</v>
      </c>
      <c r="J178" s="125">
        <v>16388.066666666666</v>
      </c>
      <c r="K178" s="124">
        <v>15844.6</v>
      </c>
      <c r="L178" s="124">
        <v>15285.5</v>
      </c>
      <c r="M178" s="124">
        <v>0.18681</v>
      </c>
    </row>
    <row r="179" spans="1:13">
      <c r="A179" s="66">
        <v>170</v>
      </c>
      <c r="B179" s="124" t="s">
        <v>140</v>
      </c>
      <c r="C179" s="124">
        <v>1079.95</v>
      </c>
      <c r="D179" s="125">
        <v>1048.3833333333334</v>
      </c>
      <c r="E179" s="125">
        <v>997.56666666666683</v>
      </c>
      <c r="F179" s="125">
        <v>915.18333333333339</v>
      </c>
      <c r="G179" s="125">
        <v>864.36666666666679</v>
      </c>
      <c r="H179" s="125">
        <v>1130.7666666666669</v>
      </c>
      <c r="I179" s="125">
        <v>1181.5833333333335</v>
      </c>
      <c r="J179" s="125">
        <v>1263.9666666666669</v>
      </c>
      <c r="K179" s="124">
        <v>1099.2</v>
      </c>
      <c r="L179" s="124">
        <v>966</v>
      </c>
      <c r="M179" s="124">
        <v>30.93722</v>
      </c>
    </row>
    <row r="180" spans="1:13">
      <c r="A180" s="66">
        <v>171</v>
      </c>
      <c r="B180" s="124" t="s">
        <v>139</v>
      </c>
      <c r="C180" s="124">
        <v>916.1</v>
      </c>
      <c r="D180" s="125">
        <v>910.85</v>
      </c>
      <c r="E180" s="125">
        <v>896.95</v>
      </c>
      <c r="F180" s="125">
        <v>877.80000000000007</v>
      </c>
      <c r="G180" s="125">
        <v>863.90000000000009</v>
      </c>
      <c r="H180" s="125">
        <v>930</v>
      </c>
      <c r="I180" s="125">
        <v>943.89999999999986</v>
      </c>
      <c r="J180" s="125">
        <v>963.05</v>
      </c>
      <c r="K180" s="124">
        <v>924.75</v>
      </c>
      <c r="L180" s="124">
        <v>891.7</v>
      </c>
      <c r="M180" s="124">
        <v>3.5104600000000001</v>
      </c>
    </row>
    <row r="181" spans="1:13">
      <c r="A181" s="66">
        <v>172</v>
      </c>
      <c r="B181" s="124" t="s">
        <v>138</v>
      </c>
      <c r="C181" s="124">
        <v>278.64999999999998</v>
      </c>
      <c r="D181" s="125">
        <v>273.43333333333334</v>
      </c>
      <c r="E181" s="125">
        <v>266.41666666666669</v>
      </c>
      <c r="F181" s="125">
        <v>254.18333333333334</v>
      </c>
      <c r="G181" s="125">
        <v>247.16666666666669</v>
      </c>
      <c r="H181" s="125">
        <v>285.66666666666669</v>
      </c>
      <c r="I181" s="125">
        <v>292.68333333333334</v>
      </c>
      <c r="J181" s="125">
        <v>304.91666666666669</v>
      </c>
      <c r="K181" s="124">
        <v>280.45</v>
      </c>
      <c r="L181" s="124">
        <v>261.2</v>
      </c>
      <c r="M181" s="124">
        <v>317.72329999999999</v>
      </c>
    </row>
    <row r="182" spans="1:13">
      <c r="A182" s="66">
        <v>173</v>
      </c>
      <c r="B182" s="124" t="s">
        <v>137</v>
      </c>
      <c r="C182" s="124">
        <v>66.8</v>
      </c>
      <c r="D182" s="125">
        <v>65.633333333333326</v>
      </c>
      <c r="E182" s="125">
        <v>63.866666666666646</v>
      </c>
      <c r="F182" s="125">
        <v>60.933333333333323</v>
      </c>
      <c r="G182" s="125">
        <v>59.166666666666643</v>
      </c>
      <c r="H182" s="125">
        <v>68.566666666666649</v>
      </c>
      <c r="I182" s="125">
        <v>70.333333333333329</v>
      </c>
      <c r="J182" s="125">
        <v>73.266666666666652</v>
      </c>
      <c r="K182" s="124">
        <v>67.400000000000006</v>
      </c>
      <c r="L182" s="124">
        <v>62.7</v>
      </c>
      <c r="M182" s="124">
        <v>112.04682</v>
      </c>
    </row>
    <row r="183" spans="1:13">
      <c r="A183" s="66">
        <v>174</v>
      </c>
      <c r="B183" s="124" t="s">
        <v>1600</v>
      </c>
      <c r="C183" s="124">
        <v>311.05</v>
      </c>
      <c r="D183" s="125">
        <v>308.31666666666666</v>
      </c>
      <c r="E183" s="125">
        <v>302.73333333333335</v>
      </c>
      <c r="F183" s="125">
        <v>294.41666666666669</v>
      </c>
      <c r="G183" s="125">
        <v>288.83333333333337</v>
      </c>
      <c r="H183" s="125">
        <v>316.63333333333333</v>
      </c>
      <c r="I183" s="125">
        <v>322.2166666666667</v>
      </c>
      <c r="J183" s="125">
        <v>330.5333333333333</v>
      </c>
      <c r="K183" s="124">
        <v>313.89999999999998</v>
      </c>
      <c r="L183" s="124">
        <v>300</v>
      </c>
      <c r="M183" s="124">
        <v>2.0786699999999998</v>
      </c>
    </row>
    <row r="184" spans="1:13">
      <c r="A184" s="66">
        <v>175</v>
      </c>
      <c r="B184" s="124" t="s">
        <v>142</v>
      </c>
      <c r="C184" s="124">
        <v>602.95000000000005</v>
      </c>
      <c r="D184" s="125">
        <v>605.15</v>
      </c>
      <c r="E184" s="125">
        <v>590.79999999999995</v>
      </c>
      <c r="F184" s="125">
        <v>578.65</v>
      </c>
      <c r="G184" s="125">
        <v>564.29999999999995</v>
      </c>
      <c r="H184" s="125">
        <v>617.29999999999995</v>
      </c>
      <c r="I184" s="125">
        <v>631.65000000000009</v>
      </c>
      <c r="J184" s="125">
        <v>643.79999999999995</v>
      </c>
      <c r="K184" s="124">
        <v>619.5</v>
      </c>
      <c r="L184" s="124">
        <v>593</v>
      </c>
      <c r="M184" s="124">
        <v>55.66798</v>
      </c>
    </row>
    <row r="185" spans="1:13">
      <c r="A185" s="66">
        <v>176</v>
      </c>
      <c r="B185" s="124" t="s">
        <v>143</v>
      </c>
      <c r="C185" s="124">
        <v>643.54999999999995</v>
      </c>
      <c r="D185" s="125">
        <v>634.88333333333333</v>
      </c>
      <c r="E185" s="125">
        <v>620.86666666666667</v>
      </c>
      <c r="F185" s="125">
        <v>598.18333333333339</v>
      </c>
      <c r="G185" s="125">
        <v>584.16666666666674</v>
      </c>
      <c r="H185" s="125">
        <v>657.56666666666661</v>
      </c>
      <c r="I185" s="125">
        <v>671.58333333333326</v>
      </c>
      <c r="J185" s="125">
        <v>694.26666666666654</v>
      </c>
      <c r="K185" s="124">
        <v>648.9</v>
      </c>
      <c r="L185" s="124">
        <v>612.20000000000005</v>
      </c>
      <c r="M185" s="124">
        <v>13.17224</v>
      </c>
    </row>
    <row r="186" spans="1:13">
      <c r="A186" s="66">
        <v>177</v>
      </c>
      <c r="B186" s="124" t="s">
        <v>1642</v>
      </c>
      <c r="C186" s="124">
        <v>5.75</v>
      </c>
      <c r="D186" s="125">
        <v>5.6499999999999995</v>
      </c>
      <c r="E186" s="125">
        <v>5.4499999999999993</v>
      </c>
      <c r="F186" s="125">
        <v>5.1499999999999995</v>
      </c>
      <c r="G186" s="125">
        <v>4.9499999999999993</v>
      </c>
      <c r="H186" s="125">
        <v>5.9499999999999993</v>
      </c>
      <c r="I186" s="125">
        <v>6.15</v>
      </c>
      <c r="J186" s="125">
        <v>6.4499999999999993</v>
      </c>
      <c r="K186" s="124">
        <v>5.85</v>
      </c>
      <c r="L186" s="124">
        <v>5.35</v>
      </c>
      <c r="M186" s="124">
        <v>378.96733</v>
      </c>
    </row>
    <row r="187" spans="1:13">
      <c r="A187" s="66">
        <v>178</v>
      </c>
      <c r="B187" s="124" t="s">
        <v>144</v>
      </c>
      <c r="C187" s="124">
        <v>31.75</v>
      </c>
      <c r="D187" s="125">
        <v>31.183333333333334</v>
      </c>
      <c r="E187" s="125">
        <v>30.31666666666667</v>
      </c>
      <c r="F187" s="125">
        <v>28.883333333333336</v>
      </c>
      <c r="G187" s="125">
        <v>28.016666666666673</v>
      </c>
      <c r="H187" s="125">
        <v>32.616666666666667</v>
      </c>
      <c r="I187" s="125">
        <v>33.483333333333334</v>
      </c>
      <c r="J187" s="125">
        <v>34.916666666666664</v>
      </c>
      <c r="K187" s="124">
        <v>32.049999999999997</v>
      </c>
      <c r="L187" s="124">
        <v>29.75</v>
      </c>
      <c r="M187" s="124">
        <v>52.776800000000001</v>
      </c>
    </row>
    <row r="188" spans="1:13">
      <c r="A188" s="66">
        <v>179</v>
      </c>
      <c r="B188" s="124" t="s">
        <v>1655</v>
      </c>
      <c r="C188" s="124">
        <v>591.35</v>
      </c>
      <c r="D188" s="125">
        <v>587.4666666666667</v>
      </c>
      <c r="E188" s="125">
        <v>579.88333333333344</v>
      </c>
      <c r="F188" s="125">
        <v>568.41666666666674</v>
      </c>
      <c r="G188" s="125">
        <v>560.83333333333348</v>
      </c>
      <c r="H188" s="125">
        <v>598.93333333333339</v>
      </c>
      <c r="I188" s="125">
        <v>606.51666666666665</v>
      </c>
      <c r="J188" s="125">
        <v>617.98333333333335</v>
      </c>
      <c r="K188" s="124">
        <v>595.04999999999995</v>
      </c>
      <c r="L188" s="124">
        <v>576</v>
      </c>
      <c r="M188" s="124">
        <v>0.35826000000000002</v>
      </c>
    </row>
    <row r="189" spans="1:13">
      <c r="A189" s="66">
        <v>180</v>
      </c>
      <c r="B189" s="124" t="s">
        <v>244</v>
      </c>
      <c r="C189" s="124">
        <v>35.549999999999997</v>
      </c>
      <c r="D189" s="125">
        <v>34.949999999999996</v>
      </c>
      <c r="E189" s="125">
        <v>33.899999999999991</v>
      </c>
      <c r="F189" s="125">
        <v>32.249999999999993</v>
      </c>
      <c r="G189" s="125">
        <v>31.199999999999989</v>
      </c>
      <c r="H189" s="125">
        <v>36.599999999999994</v>
      </c>
      <c r="I189" s="125">
        <v>37.649999999999991</v>
      </c>
      <c r="J189" s="125">
        <v>39.299999999999997</v>
      </c>
      <c r="K189" s="124">
        <v>36</v>
      </c>
      <c r="L189" s="124">
        <v>33.299999999999997</v>
      </c>
      <c r="M189" s="124">
        <v>57.520949999999999</v>
      </c>
    </row>
    <row r="190" spans="1:13">
      <c r="A190" s="66">
        <v>181</v>
      </c>
      <c r="B190" s="124" t="s">
        <v>155</v>
      </c>
      <c r="C190" s="124">
        <v>533.1</v>
      </c>
      <c r="D190" s="125">
        <v>526.88333333333333</v>
      </c>
      <c r="E190" s="125">
        <v>511.86666666666667</v>
      </c>
      <c r="F190" s="125">
        <v>490.63333333333333</v>
      </c>
      <c r="G190" s="125">
        <v>475.61666666666667</v>
      </c>
      <c r="H190" s="125">
        <v>548.11666666666667</v>
      </c>
      <c r="I190" s="125">
        <v>563.13333333333333</v>
      </c>
      <c r="J190" s="125">
        <v>584.36666666666667</v>
      </c>
      <c r="K190" s="124">
        <v>541.9</v>
      </c>
      <c r="L190" s="124">
        <v>505.65</v>
      </c>
      <c r="M190" s="124">
        <v>23.265450000000001</v>
      </c>
    </row>
    <row r="191" spans="1:13">
      <c r="A191" s="66">
        <v>182</v>
      </c>
      <c r="B191" s="124" t="s">
        <v>145</v>
      </c>
      <c r="C191" s="124">
        <v>649.5</v>
      </c>
      <c r="D191" s="125">
        <v>645.15</v>
      </c>
      <c r="E191" s="125">
        <v>633.29999999999995</v>
      </c>
      <c r="F191" s="125">
        <v>617.1</v>
      </c>
      <c r="G191" s="125">
        <v>605.25</v>
      </c>
      <c r="H191" s="125">
        <v>661.34999999999991</v>
      </c>
      <c r="I191" s="125">
        <v>673.2</v>
      </c>
      <c r="J191" s="125">
        <v>689.39999999999986</v>
      </c>
      <c r="K191" s="124">
        <v>657</v>
      </c>
      <c r="L191" s="124">
        <v>628.95000000000005</v>
      </c>
      <c r="M191" s="124">
        <v>5.8427899999999999</v>
      </c>
    </row>
    <row r="192" spans="1:13">
      <c r="A192" s="66">
        <v>183</v>
      </c>
      <c r="B192" s="124" t="s">
        <v>146</v>
      </c>
      <c r="C192" s="124">
        <v>493.85</v>
      </c>
      <c r="D192" s="125">
        <v>488.88333333333338</v>
      </c>
      <c r="E192" s="125">
        <v>478.16666666666674</v>
      </c>
      <c r="F192" s="125">
        <v>462.48333333333335</v>
      </c>
      <c r="G192" s="125">
        <v>451.76666666666671</v>
      </c>
      <c r="H192" s="125">
        <v>504.56666666666678</v>
      </c>
      <c r="I192" s="125">
        <v>515.2833333333333</v>
      </c>
      <c r="J192" s="125">
        <v>530.96666666666681</v>
      </c>
      <c r="K192" s="124">
        <v>499.6</v>
      </c>
      <c r="L192" s="124">
        <v>473.2</v>
      </c>
      <c r="M192" s="124">
        <v>1.4734100000000001</v>
      </c>
    </row>
    <row r="193" spans="1:13">
      <c r="A193" s="66">
        <v>184</v>
      </c>
      <c r="B193" s="124" t="s">
        <v>152</v>
      </c>
      <c r="C193" s="124">
        <v>2043.6</v>
      </c>
      <c r="D193" s="125">
        <v>2059.5166666666664</v>
      </c>
      <c r="E193" s="125">
        <v>2013.083333333333</v>
      </c>
      <c r="F193" s="125">
        <v>1982.5666666666666</v>
      </c>
      <c r="G193" s="125">
        <v>1936.1333333333332</v>
      </c>
      <c r="H193" s="125">
        <v>2090.0333333333328</v>
      </c>
      <c r="I193" s="125">
        <v>2136.4666666666662</v>
      </c>
      <c r="J193" s="125">
        <v>2166.9833333333327</v>
      </c>
      <c r="K193" s="124">
        <v>2105.9499999999998</v>
      </c>
      <c r="L193" s="124">
        <v>2029</v>
      </c>
      <c r="M193" s="124">
        <v>27.495729999999998</v>
      </c>
    </row>
    <row r="194" spans="1:13">
      <c r="A194" s="66">
        <v>185</v>
      </c>
      <c r="B194" s="124" t="s">
        <v>147</v>
      </c>
      <c r="C194" s="124">
        <v>228.4</v>
      </c>
      <c r="D194" s="125">
        <v>224.35</v>
      </c>
      <c r="E194" s="125">
        <v>219.04999999999998</v>
      </c>
      <c r="F194" s="125">
        <v>209.7</v>
      </c>
      <c r="G194" s="125">
        <v>204.39999999999998</v>
      </c>
      <c r="H194" s="125">
        <v>233.7</v>
      </c>
      <c r="I194" s="125">
        <v>239</v>
      </c>
      <c r="J194" s="125">
        <v>248.35</v>
      </c>
      <c r="K194" s="124">
        <v>229.65</v>
      </c>
      <c r="L194" s="124">
        <v>215</v>
      </c>
      <c r="M194" s="124">
        <v>29.192779999999999</v>
      </c>
    </row>
    <row r="195" spans="1:13">
      <c r="A195" s="66">
        <v>186</v>
      </c>
      <c r="B195" s="124" t="s">
        <v>149</v>
      </c>
      <c r="C195" s="124">
        <v>103.3</v>
      </c>
      <c r="D195" s="125">
        <v>103.5</v>
      </c>
      <c r="E195" s="125">
        <v>101.2</v>
      </c>
      <c r="F195" s="125">
        <v>99.100000000000009</v>
      </c>
      <c r="G195" s="125">
        <v>96.800000000000011</v>
      </c>
      <c r="H195" s="125">
        <v>105.6</v>
      </c>
      <c r="I195" s="125">
        <v>107.9</v>
      </c>
      <c r="J195" s="125">
        <v>109.99999999999999</v>
      </c>
      <c r="K195" s="124">
        <v>105.8</v>
      </c>
      <c r="L195" s="124">
        <v>101.4</v>
      </c>
      <c r="M195" s="124">
        <v>54.012709999999998</v>
      </c>
    </row>
    <row r="196" spans="1:13">
      <c r="A196" s="66">
        <v>187</v>
      </c>
      <c r="B196" s="124" t="s">
        <v>148</v>
      </c>
      <c r="C196" s="124">
        <v>188.75</v>
      </c>
      <c r="D196" s="125">
        <v>188.25</v>
      </c>
      <c r="E196" s="125">
        <v>185.55</v>
      </c>
      <c r="F196" s="125">
        <v>182.35000000000002</v>
      </c>
      <c r="G196" s="125">
        <v>179.65000000000003</v>
      </c>
      <c r="H196" s="125">
        <v>191.45</v>
      </c>
      <c r="I196" s="125">
        <v>194.14999999999998</v>
      </c>
      <c r="J196" s="125">
        <v>197.34999999999997</v>
      </c>
      <c r="K196" s="124">
        <v>190.95</v>
      </c>
      <c r="L196" s="124">
        <v>185.05</v>
      </c>
      <c r="M196" s="124">
        <v>356.70907</v>
      </c>
    </row>
    <row r="197" spans="1:13">
      <c r="A197" s="66">
        <v>188</v>
      </c>
      <c r="B197" s="124" t="s">
        <v>150</v>
      </c>
      <c r="C197" s="124">
        <v>65</v>
      </c>
      <c r="D197" s="125">
        <v>63.9</v>
      </c>
      <c r="E197" s="125">
        <v>62.349999999999994</v>
      </c>
      <c r="F197" s="125">
        <v>59.699999999999996</v>
      </c>
      <c r="G197" s="125">
        <v>58.149999999999991</v>
      </c>
      <c r="H197" s="125">
        <v>66.55</v>
      </c>
      <c r="I197" s="125">
        <v>68.099999999999994</v>
      </c>
      <c r="J197" s="125">
        <v>70.75</v>
      </c>
      <c r="K197" s="124">
        <v>65.45</v>
      </c>
      <c r="L197" s="124">
        <v>61.25</v>
      </c>
      <c r="M197" s="124">
        <v>56.652569999999997</v>
      </c>
    </row>
    <row r="198" spans="1:13">
      <c r="A198" s="66">
        <v>189</v>
      </c>
      <c r="B198" s="124" t="s">
        <v>151</v>
      </c>
      <c r="C198" s="124">
        <v>583.65</v>
      </c>
      <c r="D198" s="125">
        <v>581.5333333333333</v>
      </c>
      <c r="E198" s="125">
        <v>575.26666666666665</v>
      </c>
      <c r="F198" s="125">
        <v>566.88333333333333</v>
      </c>
      <c r="G198" s="125">
        <v>560.61666666666667</v>
      </c>
      <c r="H198" s="125">
        <v>589.91666666666663</v>
      </c>
      <c r="I198" s="125">
        <v>596.18333333333328</v>
      </c>
      <c r="J198" s="125">
        <v>604.56666666666661</v>
      </c>
      <c r="K198" s="124">
        <v>587.79999999999995</v>
      </c>
      <c r="L198" s="124">
        <v>573.15</v>
      </c>
      <c r="M198" s="124">
        <v>71.533140000000003</v>
      </c>
    </row>
    <row r="199" spans="1:13">
      <c r="A199" s="66">
        <v>190</v>
      </c>
      <c r="B199" s="124" t="s">
        <v>153</v>
      </c>
      <c r="C199" s="124">
        <v>699.3</v>
      </c>
      <c r="D199" s="125">
        <v>701.44999999999993</v>
      </c>
      <c r="E199" s="125">
        <v>688.89999999999986</v>
      </c>
      <c r="F199" s="125">
        <v>678.49999999999989</v>
      </c>
      <c r="G199" s="125">
        <v>665.94999999999982</v>
      </c>
      <c r="H199" s="125">
        <v>711.84999999999991</v>
      </c>
      <c r="I199" s="125">
        <v>724.39999999999986</v>
      </c>
      <c r="J199" s="125">
        <v>734.8</v>
      </c>
      <c r="K199" s="124">
        <v>714</v>
      </c>
      <c r="L199" s="124">
        <v>691.05</v>
      </c>
      <c r="M199" s="124">
        <v>34.094160000000002</v>
      </c>
    </row>
    <row r="200" spans="1:13">
      <c r="A200" s="66">
        <v>191</v>
      </c>
      <c r="B200" s="124" t="s">
        <v>214</v>
      </c>
      <c r="C200" s="124">
        <v>601.95000000000005</v>
      </c>
      <c r="D200" s="125">
        <v>599.26666666666677</v>
      </c>
      <c r="E200" s="125">
        <v>591.68333333333351</v>
      </c>
      <c r="F200" s="125">
        <v>581.41666666666674</v>
      </c>
      <c r="G200" s="125">
        <v>573.83333333333348</v>
      </c>
      <c r="H200" s="125">
        <v>609.53333333333353</v>
      </c>
      <c r="I200" s="125">
        <v>617.11666666666679</v>
      </c>
      <c r="J200" s="125">
        <v>627.38333333333355</v>
      </c>
      <c r="K200" s="124">
        <v>606.85</v>
      </c>
      <c r="L200" s="124">
        <v>589</v>
      </c>
      <c r="M200" s="124">
        <v>2.5633300000000001</v>
      </c>
    </row>
    <row r="201" spans="1:13">
      <c r="A201" s="66">
        <v>192</v>
      </c>
      <c r="B201" s="124" t="s">
        <v>154</v>
      </c>
      <c r="C201" s="124">
        <v>788.55</v>
      </c>
      <c r="D201" s="125">
        <v>774.9666666666667</v>
      </c>
      <c r="E201" s="125">
        <v>753.58333333333337</v>
      </c>
      <c r="F201" s="125">
        <v>718.61666666666667</v>
      </c>
      <c r="G201" s="125">
        <v>697.23333333333335</v>
      </c>
      <c r="H201" s="125">
        <v>809.93333333333339</v>
      </c>
      <c r="I201" s="125">
        <v>831.31666666666661</v>
      </c>
      <c r="J201" s="125">
        <v>866.28333333333342</v>
      </c>
      <c r="K201" s="124">
        <v>796.35</v>
      </c>
      <c r="L201" s="124">
        <v>740</v>
      </c>
      <c r="M201" s="124">
        <v>72.850840000000005</v>
      </c>
    </row>
    <row r="202" spans="1:13">
      <c r="A202" s="66">
        <v>193</v>
      </c>
      <c r="B202" s="124" t="s">
        <v>216</v>
      </c>
      <c r="C202" s="124">
        <v>1612.9</v>
      </c>
      <c r="D202" s="125">
        <v>1609.3666666666668</v>
      </c>
      <c r="E202" s="125">
        <v>1583.5833333333335</v>
      </c>
      <c r="F202" s="125">
        <v>1554.2666666666667</v>
      </c>
      <c r="G202" s="125">
        <v>1528.4833333333333</v>
      </c>
      <c r="H202" s="125">
        <v>1638.6833333333336</v>
      </c>
      <c r="I202" s="125">
        <v>1664.4666666666669</v>
      </c>
      <c r="J202" s="125">
        <v>1693.7833333333338</v>
      </c>
      <c r="K202" s="124">
        <v>1635.15</v>
      </c>
      <c r="L202" s="124">
        <v>1580.05</v>
      </c>
      <c r="M202" s="124">
        <v>1.1552800000000001</v>
      </c>
    </row>
    <row r="203" spans="1:13">
      <c r="A203" s="66">
        <v>194</v>
      </c>
      <c r="B203" s="124" t="s">
        <v>217</v>
      </c>
      <c r="C203" s="124">
        <v>233.8</v>
      </c>
      <c r="D203" s="125">
        <v>232.03333333333333</v>
      </c>
      <c r="E203" s="125">
        <v>227.06666666666666</v>
      </c>
      <c r="F203" s="125">
        <v>220.33333333333334</v>
      </c>
      <c r="G203" s="125">
        <v>215.36666666666667</v>
      </c>
      <c r="H203" s="125">
        <v>238.76666666666665</v>
      </c>
      <c r="I203" s="125">
        <v>243.73333333333329</v>
      </c>
      <c r="J203" s="125">
        <v>250.46666666666664</v>
      </c>
      <c r="K203" s="124">
        <v>237</v>
      </c>
      <c r="L203" s="124">
        <v>225.3</v>
      </c>
      <c r="M203" s="124">
        <v>6.7155699999999996</v>
      </c>
    </row>
    <row r="204" spans="1:13">
      <c r="A204" s="66">
        <v>195</v>
      </c>
      <c r="B204" s="124" t="s">
        <v>161</v>
      </c>
      <c r="C204" s="124">
        <v>622.45000000000005</v>
      </c>
      <c r="D204" s="125">
        <v>617.48333333333335</v>
      </c>
      <c r="E204" s="125">
        <v>609.9666666666667</v>
      </c>
      <c r="F204" s="125">
        <v>597.48333333333335</v>
      </c>
      <c r="G204" s="125">
        <v>589.9666666666667</v>
      </c>
      <c r="H204" s="125">
        <v>629.9666666666667</v>
      </c>
      <c r="I204" s="125">
        <v>637.48333333333335</v>
      </c>
      <c r="J204" s="125">
        <v>649.9666666666667</v>
      </c>
      <c r="K204" s="124">
        <v>625</v>
      </c>
      <c r="L204" s="124">
        <v>605</v>
      </c>
      <c r="M204" s="124">
        <v>12.25919</v>
      </c>
    </row>
    <row r="205" spans="1:13">
      <c r="A205" s="66">
        <v>196</v>
      </c>
      <c r="B205" s="124" t="s">
        <v>158</v>
      </c>
      <c r="C205" s="124">
        <v>3778</v>
      </c>
      <c r="D205" s="125">
        <v>3777.3333333333335</v>
      </c>
      <c r="E205" s="125">
        <v>3725.666666666667</v>
      </c>
      <c r="F205" s="125">
        <v>3673.3333333333335</v>
      </c>
      <c r="G205" s="125">
        <v>3621.666666666667</v>
      </c>
      <c r="H205" s="125">
        <v>3829.666666666667</v>
      </c>
      <c r="I205" s="125">
        <v>3881.3333333333339</v>
      </c>
      <c r="J205" s="125">
        <v>3933.666666666667</v>
      </c>
      <c r="K205" s="124">
        <v>3829</v>
      </c>
      <c r="L205" s="124">
        <v>3725</v>
      </c>
      <c r="M205" s="124">
        <v>2.7303899999999999</v>
      </c>
    </row>
    <row r="206" spans="1:13">
      <c r="A206" s="66">
        <v>197</v>
      </c>
      <c r="B206" s="124" t="s">
        <v>159</v>
      </c>
      <c r="C206" s="124">
        <v>71.7</v>
      </c>
      <c r="D206" s="125">
        <v>69.86666666666666</v>
      </c>
      <c r="E206" s="125">
        <v>67.23333333333332</v>
      </c>
      <c r="F206" s="125">
        <v>62.766666666666666</v>
      </c>
      <c r="G206" s="125">
        <v>60.133333333333326</v>
      </c>
      <c r="H206" s="125">
        <v>74.333333333333314</v>
      </c>
      <c r="I206" s="125">
        <v>76.966666666666669</v>
      </c>
      <c r="J206" s="125">
        <v>81.433333333333309</v>
      </c>
      <c r="K206" s="124">
        <v>72.5</v>
      </c>
      <c r="L206" s="124">
        <v>65.400000000000006</v>
      </c>
      <c r="M206" s="124">
        <v>126.05014</v>
      </c>
    </row>
    <row r="207" spans="1:13">
      <c r="A207" s="66">
        <v>198</v>
      </c>
      <c r="B207" s="124" t="s">
        <v>156</v>
      </c>
      <c r="C207" s="124">
        <v>1195.7</v>
      </c>
      <c r="D207" s="125">
        <v>1189.5333333333335</v>
      </c>
      <c r="E207" s="125">
        <v>1172.166666666667</v>
      </c>
      <c r="F207" s="125">
        <v>1148.6333333333334</v>
      </c>
      <c r="G207" s="125">
        <v>1131.2666666666669</v>
      </c>
      <c r="H207" s="125">
        <v>1213.0666666666671</v>
      </c>
      <c r="I207" s="125">
        <v>1230.4333333333334</v>
      </c>
      <c r="J207" s="125">
        <v>1253.9666666666672</v>
      </c>
      <c r="K207" s="124">
        <v>1206.9000000000001</v>
      </c>
      <c r="L207" s="124">
        <v>1166</v>
      </c>
      <c r="M207" s="124">
        <v>5.4364699999999999</v>
      </c>
    </row>
    <row r="208" spans="1:13">
      <c r="A208" s="66">
        <v>199</v>
      </c>
      <c r="B208" s="124" t="s">
        <v>354</v>
      </c>
      <c r="C208" s="124">
        <v>471.6</v>
      </c>
      <c r="D208" s="125">
        <v>472.84999999999997</v>
      </c>
      <c r="E208" s="125">
        <v>461.79999999999995</v>
      </c>
      <c r="F208" s="125">
        <v>452</v>
      </c>
      <c r="G208" s="125">
        <v>440.95</v>
      </c>
      <c r="H208" s="125">
        <v>482.64999999999992</v>
      </c>
      <c r="I208" s="125">
        <v>493.7</v>
      </c>
      <c r="J208" s="125">
        <v>503.49999999999989</v>
      </c>
      <c r="K208" s="124">
        <v>483.9</v>
      </c>
      <c r="L208" s="124">
        <v>463.05</v>
      </c>
      <c r="M208" s="124">
        <v>18.194179999999999</v>
      </c>
    </row>
    <row r="209" spans="1:13">
      <c r="A209" s="66">
        <v>200</v>
      </c>
      <c r="B209" s="124" t="s">
        <v>1799</v>
      </c>
      <c r="C209" s="124">
        <v>170.1</v>
      </c>
      <c r="D209" s="125">
        <v>168.78333333333333</v>
      </c>
      <c r="E209" s="125">
        <v>166.11666666666667</v>
      </c>
      <c r="F209" s="125">
        <v>162.13333333333335</v>
      </c>
      <c r="G209" s="125">
        <v>159.4666666666667</v>
      </c>
      <c r="H209" s="125">
        <v>172.76666666666665</v>
      </c>
      <c r="I209" s="125">
        <v>175.43333333333334</v>
      </c>
      <c r="J209" s="125">
        <v>179.41666666666663</v>
      </c>
      <c r="K209" s="124">
        <v>171.45</v>
      </c>
      <c r="L209" s="124">
        <v>164.8</v>
      </c>
      <c r="M209" s="124">
        <v>7.04697</v>
      </c>
    </row>
    <row r="210" spans="1:13">
      <c r="A210" s="66">
        <v>201</v>
      </c>
      <c r="B210" s="65" t="s">
        <v>2786</v>
      </c>
      <c r="C210" s="65">
        <v>34.35</v>
      </c>
      <c r="D210" s="303">
        <v>34.083333333333336</v>
      </c>
      <c r="E210" s="303">
        <v>33.81666666666667</v>
      </c>
      <c r="F210" s="303">
        <v>33.283333333333331</v>
      </c>
      <c r="G210" s="303">
        <v>33.016666666666666</v>
      </c>
      <c r="H210" s="303">
        <v>34.616666666666674</v>
      </c>
      <c r="I210" s="303">
        <v>34.88333333333334</v>
      </c>
      <c r="J210" s="303">
        <v>35.416666666666679</v>
      </c>
      <c r="K210" s="65">
        <v>34.35</v>
      </c>
      <c r="L210" s="65">
        <v>33.549999999999997</v>
      </c>
      <c r="M210" s="65">
        <v>8.5765600000000006</v>
      </c>
    </row>
    <row r="211" spans="1:13">
      <c r="A211" s="66">
        <v>202</v>
      </c>
      <c r="B211" s="65" t="s">
        <v>228</v>
      </c>
      <c r="C211" s="65">
        <v>218.15</v>
      </c>
      <c r="D211" s="303">
        <v>217.35</v>
      </c>
      <c r="E211" s="303">
        <v>214.04999999999998</v>
      </c>
      <c r="F211" s="303">
        <v>209.95</v>
      </c>
      <c r="G211" s="303">
        <v>206.64999999999998</v>
      </c>
      <c r="H211" s="303">
        <v>221.45</v>
      </c>
      <c r="I211" s="303">
        <v>224.75</v>
      </c>
      <c r="J211" s="303">
        <v>228.85</v>
      </c>
      <c r="K211" s="65">
        <v>220.65</v>
      </c>
      <c r="L211" s="65">
        <v>213.25</v>
      </c>
      <c r="M211" s="65">
        <v>127.74692</v>
      </c>
    </row>
    <row r="212" spans="1:13">
      <c r="A212" s="66">
        <v>203</v>
      </c>
      <c r="B212" s="65" t="s">
        <v>162</v>
      </c>
      <c r="C212" s="65">
        <v>515.54999999999995</v>
      </c>
      <c r="D212" s="303">
        <v>506.61666666666662</v>
      </c>
      <c r="E212" s="303">
        <v>494.23333333333323</v>
      </c>
      <c r="F212" s="303">
        <v>472.91666666666663</v>
      </c>
      <c r="G212" s="303">
        <v>460.53333333333325</v>
      </c>
      <c r="H212" s="303">
        <v>527.93333333333317</v>
      </c>
      <c r="I212" s="303">
        <v>540.31666666666661</v>
      </c>
      <c r="J212" s="303">
        <v>561.63333333333321</v>
      </c>
      <c r="K212" s="65">
        <v>519</v>
      </c>
      <c r="L212" s="65">
        <v>485.3</v>
      </c>
      <c r="M212" s="65">
        <v>10.615500000000001</v>
      </c>
    </row>
    <row r="213" spans="1:13">
      <c r="A213" s="66">
        <v>204</v>
      </c>
      <c r="B213" s="65" t="s">
        <v>1854</v>
      </c>
      <c r="C213" s="65">
        <v>61.2</v>
      </c>
      <c r="D213" s="303">
        <v>59.383333333333333</v>
      </c>
      <c r="E213" s="303">
        <v>56.816666666666663</v>
      </c>
      <c r="F213" s="303">
        <v>52.43333333333333</v>
      </c>
      <c r="G213" s="303">
        <v>49.86666666666666</v>
      </c>
      <c r="H213" s="303">
        <v>63.766666666666666</v>
      </c>
      <c r="I213" s="303">
        <v>66.333333333333343</v>
      </c>
      <c r="J213" s="303">
        <v>70.716666666666669</v>
      </c>
      <c r="K213" s="65">
        <v>61.95</v>
      </c>
      <c r="L213" s="65">
        <v>55</v>
      </c>
      <c r="M213" s="65">
        <v>39.613120000000002</v>
      </c>
    </row>
    <row r="214" spans="1:13">
      <c r="A214" s="66">
        <v>205</v>
      </c>
      <c r="B214" s="65" t="s">
        <v>163</v>
      </c>
      <c r="C214" s="65">
        <v>315.95</v>
      </c>
      <c r="D214" s="303">
        <v>315.61666666666667</v>
      </c>
      <c r="E214" s="303">
        <v>310.48333333333335</v>
      </c>
      <c r="F214" s="303">
        <v>305.01666666666665</v>
      </c>
      <c r="G214" s="303">
        <v>299.88333333333333</v>
      </c>
      <c r="H214" s="303">
        <v>321.08333333333337</v>
      </c>
      <c r="I214" s="303">
        <v>326.2166666666667</v>
      </c>
      <c r="J214" s="303">
        <v>331.68333333333339</v>
      </c>
      <c r="K214" s="65">
        <v>320.75</v>
      </c>
      <c r="L214" s="65">
        <v>310.14999999999998</v>
      </c>
      <c r="M214" s="65">
        <v>36.616050000000001</v>
      </c>
    </row>
    <row r="215" spans="1:13">
      <c r="A215" s="66">
        <v>206</v>
      </c>
      <c r="B215" s="65" t="s">
        <v>164</v>
      </c>
      <c r="C215" s="65">
        <v>510.95</v>
      </c>
      <c r="D215" s="303">
        <v>507.25</v>
      </c>
      <c r="E215" s="303">
        <v>498.70000000000005</v>
      </c>
      <c r="F215" s="303">
        <v>486.45000000000005</v>
      </c>
      <c r="G215" s="303">
        <v>477.90000000000009</v>
      </c>
      <c r="H215" s="303">
        <v>519.5</v>
      </c>
      <c r="I215" s="303">
        <v>528.04999999999995</v>
      </c>
      <c r="J215" s="303">
        <v>540.29999999999995</v>
      </c>
      <c r="K215" s="65">
        <v>515.79999999999995</v>
      </c>
      <c r="L215" s="65">
        <v>495</v>
      </c>
      <c r="M215" s="65">
        <v>14.2113</v>
      </c>
    </row>
    <row r="216" spans="1:13">
      <c r="A216" s="66">
        <v>207</v>
      </c>
      <c r="B216" s="65" t="s">
        <v>165</v>
      </c>
      <c r="C216" s="65">
        <v>233.9</v>
      </c>
      <c r="D216" s="303">
        <v>230.1</v>
      </c>
      <c r="E216" s="303">
        <v>223.2</v>
      </c>
      <c r="F216" s="303">
        <v>212.5</v>
      </c>
      <c r="G216" s="303">
        <v>205.6</v>
      </c>
      <c r="H216" s="303">
        <v>240.79999999999998</v>
      </c>
      <c r="I216" s="303">
        <v>247.70000000000002</v>
      </c>
      <c r="J216" s="303">
        <v>258.39999999999998</v>
      </c>
      <c r="K216" s="65">
        <v>237</v>
      </c>
      <c r="L216" s="65">
        <v>219.4</v>
      </c>
      <c r="M216" s="65">
        <v>523.51176999999996</v>
      </c>
    </row>
    <row r="217" spans="1:13">
      <c r="A217" s="66">
        <v>208</v>
      </c>
      <c r="B217" s="65" t="s">
        <v>166</v>
      </c>
      <c r="C217" s="65">
        <v>459.8</v>
      </c>
      <c r="D217" s="303">
        <v>453.01666666666665</v>
      </c>
      <c r="E217" s="303">
        <v>441.0333333333333</v>
      </c>
      <c r="F217" s="303">
        <v>422.26666666666665</v>
      </c>
      <c r="G217" s="303">
        <v>410.2833333333333</v>
      </c>
      <c r="H217" s="303">
        <v>471.7833333333333</v>
      </c>
      <c r="I217" s="303">
        <v>483.76666666666665</v>
      </c>
      <c r="J217" s="303">
        <v>502.5333333333333</v>
      </c>
      <c r="K217" s="65">
        <v>465</v>
      </c>
      <c r="L217" s="65">
        <v>434.25</v>
      </c>
      <c r="M217" s="65">
        <v>82.758080000000007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H20" sqref="H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2"/>
      <c r="B1" s="51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43384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9" t="s">
        <v>13</v>
      </c>
      <c r="B9" s="510" t="s">
        <v>14</v>
      </c>
      <c r="C9" s="508" t="s">
        <v>15</v>
      </c>
      <c r="D9" s="508" t="s">
        <v>16</v>
      </c>
      <c r="E9" s="508" t="s">
        <v>17</v>
      </c>
      <c r="F9" s="508"/>
      <c r="G9" s="508"/>
      <c r="H9" s="508" t="s">
        <v>18</v>
      </c>
      <c r="I9" s="508"/>
      <c r="J9" s="508"/>
      <c r="K9" s="23"/>
      <c r="L9" s="24"/>
      <c r="M9" s="34"/>
    </row>
    <row r="10" spans="1:15" ht="42.75" customHeight="1">
      <c r="A10" s="504"/>
      <c r="B10" s="506"/>
      <c r="C10" s="511" t="s">
        <v>19</v>
      </c>
      <c r="D10" s="51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22476.5</v>
      </c>
      <c r="D11" s="118">
        <v>22179.05</v>
      </c>
      <c r="E11" s="118">
        <v>21758.1</v>
      </c>
      <c r="F11" s="118">
        <v>21039.7</v>
      </c>
      <c r="G11" s="118">
        <v>20618.75</v>
      </c>
      <c r="H11" s="118">
        <v>22897.449999999997</v>
      </c>
      <c r="I11" s="118">
        <v>23318.400000000001</v>
      </c>
      <c r="J11" s="118">
        <v>24036.799999999996</v>
      </c>
      <c r="K11" s="117">
        <v>22600</v>
      </c>
      <c r="L11" s="117">
        <v>21460.65</v>
      </c>
      <c r="M11" s="117">
        <v>2.4209999999999999E-2</v>
      </c>
    </row>
    <row r="12" spans="1:15" ht="12" customHeight="1">
      <c r="A12" s="65">
        <v>2</v>
      </c>
      <c r="B12" s="117" t="s">
        <v>396</v>
      </c>
      <c r="C12" s="120">
        <v>133.80000000000001</v>
      </c>
      <c r="D12" s="118">
        <v>133.80000000000001</v>
      </c>
      <c r="E12" s="118">
        <v>133.80000000000001</v>
      </c>
      <c r="F12" s="118">
        <v>133.80000000000001</v>
      </c>
      <c r="G12" s="118">
        <v>133.80000000000001</v>
      </c>
      <c r="H12" s="118">
        <v>133.80000000000001</v>
      </c>
      <c r="I12" s="118">
        <v>133.80000000000001</v>
      </c>
      <c r="J12" s="118">
        <v>133.80000000000001</v>
      </c>
      <c r="K12" s="117">
        <v>133.80000000000001</v>
      </c>
      <c r="L12" s="117">
        <v>133.80000000000001</v>
      </c>
      <c r="M12" s="117">
        <v>0.19866</v>
      </c>
    </row>
    <row r="13" spans="1:15" ht="12" customHeight="1">
      <c r="A13" s="65">
        <v>3</v>
      </c>
      <c r="B13" s="117" t="s">
        <v>397</v>
      </c>
      <c r="C13" s="120">
        <v>1246.5</v>
      </c>
      <c r="D13" s="118">
        <v>1242.3833333333334</v>
      </c>
      <c r="E13" s="118">
        <v>1234.1166666666668</v>
      </c>
      <c r="F13" s="118">
        <v>1221.7333333333333</v>
      </c>
      <c r="G13" s="118">
        <v>1213.4666666666667</v>
      </c>
      <c r="H13" s="118">
        <v>1254.7666666666669</v>
      </c>
      <c r="I13" s="118">
        <v>1263.0333333333338</v>
      </c>
      <c r="J13" s="118">
        <v>1275.416666666667</v>
      </c>
      <c r="K13" s="117">
        <v>1250.6500000000001</v>
      </c>
      <c r="L13" s="117">
        <v>1230</v>
      </c>
      <c r="M13" s="117">
        <v>0.19863</v>
      </c>
    </row>
    <row r="14" spans="1:15" ht="12" customHeight="1">
      <c r="A14" s="65">
        <v>4</v>
      </c>
      <c r="B14" s="117" t="s">
        <v>398</v>
      </c>
      <c r="C14" s="120">
        <v>75.25</v>
      </c>
      <c r="D14" s="118">
        <v>75.216666666666669</v>
      </c>
      <c r="E14" s="118">
        <v>73.933333333333337</v>
      </c>
      <c r="F14" s="118">
        <v>72.616666666666674</v>
      </c>
      <c r="G14" s="118">
        <v>71.333333333333343</v>
      </c>
      <c r="H14" s="118">
        <v>76.533333333333331</v>
      </c>
      <c r="I14" s="118">
        <v>77.816666666666663</v>
      </c>
      <c r="J14" s="118">
        <v>79.133333333333326</v>
      </c>
      <c r="K14" s="117">
        <v>76.5</v>
      </c>
      <c r="L14" s="117">
        <v>73.900000000000006</v>
      </c>
      <c r="M14" s="117">
        <v>5.1987300000000003</v>
      </c>
    </row>
    <row r="15" spans="1:15" ht="12" customHeight="1">
      <c r="A15" s="65">
        <v>5</v>
      </c>
      <c r="B15" s="117" t="s">
        <v>186</v>
      </c>
      <c r="C15" s="120">
        <v>1341.4</v>
      </c>
      <c r="D15" s="118">
        <v>1349.8333333333333</v>
      </c>
      <c r="E15" s="118">
        <v>1326.6666666666665</v>
      </c>
      <c r="F15" s="118">
        <v>1311.9333333333332</v>
      </c>
      <c r="G15" s="118">
        <v>1288.7666666666664</v>
      </c>
      <c r="H15" s="118">
        <v>1364.5666666666666</v>
      </c>
      <c r="I15" s="118">
        <v>1387.7333333333331</v>
      </c>
      <c r="J15" s="118">
        <v>1402.4666666666667</v>
      </c>
      <c r="K15" s="117">
        <v>1373</v>
      </c>
      <c r="L15" s="117">
        <v>1335.1</v>
      </c>
      <c r="M15" s="117">
        <v>0.45355000000000001</v>
      </c>
    </row>
    <row r="16" spans="1:15" ht="12" customHeight="1">
      <c r="A16" s="65">
        <v>6</v>
      </c>
      <c r="B16" s="117" t="s">
        <v>2276</v>
      </c>
      <c r="C16" s="120">
        <v>110.2</v>
      </c>
      <c r="D16" s="118">
        <v>109.2</v>
      </c>
      <c r="E16" s="118">
        <v>106</v>
      </c>
      <c r="F16" s="118">
        <v>101.8</v>
      </c>
      <c r="G16" s="118">
        <v>98.6</v>
      </c>
      <c r="H16" s="118">
        <v>113.4</v>
      </c>
      <c r="I16" s="118">
        <v>116.60000000000002</v>
      </c>
      <c r="J16" s="118">
        <v>120.80000000000001</v>
      </c>
      <c r="K16" s="117">
        <v>112.4</v>
      </c>
      <c r="L16" s="117">
        <v>105</v>
      </c>
      <c r="M16" s="117">
        <v>23.853459999999998</v>
      </c>
    </row>
    <row r="17" spans="1:13" ht="12" customHeight="1">
      <c r="A17" s="65">
        <v>7</v>
      </c>
      <c r="B17" s="117" t="s">
        <v>400</v>
      </c>
      <c r="C17" s="120">
        <v>176.2</v>
      </c>
      <c r="D17" s="118">
        <v>178.2166666666667</v>
      </c>
      <c r="E17" s="118">
        <v>172.78333333333339</v>
      </c>
      <c r="F17" s="118">
        <v>169.3666666666667</v>
      </c>
      <c r="G17" s="118">
        <v>163.93333333333339</v>
      </c>
      <c r="H17" s="118">
        <v>181.63333333333338</v>
      </c>
      <c r="I17" s="118">
        <v>187.06666666666666</v>
      </c>
      <c r="J17" s="118">
        <v>190.48333333333338</v>
      </c>
      <c r="K17" s="117">
        <v>183.65</v>
      </c>
      <c r="L17" s="117">
        <v>174.8</v>
      </c>
      <c r="M17" s="117">
        <v>6.9871800000000004</v>
      </c>
    </row>
    <row r="18" spans="1:13" ht="12" customHeight="1">
      <c r="A18" s="65">
        <v>8</v>
      </c>
      <c r="B18" s="117" t="s">
        <v>30</v>
      </c>
      <c r="C18" s="120">
        <v>1463.65</v>
      </c>
      <c r="D18" s="118">
        <v>1464.3999999999999</v>
      </c>
      <c r="E18" s="118">
        <v>1446.1999999999998</v>
      </c>
      <c r="F18" s="118">
        <v>1428.75</v>
      </c>
      <c r="G18" s="118">
        <v>1410.55</v>
      </c>
      <c r="H18" s="118">
        <v>1481.8499999999997</v>
      </c>
      <c r="I18" s="118">
        <v>1500.05</v>
      </c>
      <c r="J18" s="118">
        <v>1517.4999999999995</v>
      </c>
      <c r="K18" s="117">
        <v>1482.6</v>
      </c>
      <c r="L18" s="117">
        <v>1446.95</v>
      </c>
      <c r="M18" s="117">
        <v>6.1589999999999998</v>
      </c>
    </row>
    <row r="19" spans="1:13" ht="12" customHeight="1">
      <c r="A19" s="65">
        <v>9</v>
      </c>
      <c r="B19" s="117" t="s">
        <v>32</v>
      </c>
      <c r="C19" s="120">
        <v>327.10000000000002</v>
      </c>
      <c r="D19" s="118">
        <v>325.33333333333331</v>
      </c>
      <c r="E19" s="118">
        <v>317.76666666666665</v>
      </c>
      <c r="F19" s="118">
        <v>308.43333333333334</v>
      </c>
      <c r="G19" s="118">
        <v>300.86666666666667</v>
      </c>
      <c r="H19" s="118">
        <v>334.66666666666663</v>
      </c>
      <c r="I19" s="118">
        <v>342.23333333333335</v>
      </c>
      <c r="J19" s="118">
        <v>351.56666666666661</v>
      </c>
      <c r="K19" s="117">
        <v>332.9</v>
      </c>
      <c r="L19" s="117">
        <v>316</v>
      </c>
      <c r="M19" s="117">
        <v>27.340520000000001</v>
      </c>
    </row>
    <row r="20" spans="1:13" ht="12" customHeight="1">
      <c r="A20" s="65">
        <v>10</v>
      </c>
      <c r="B20" s="117" t="s">
        <v>33</v>
      </c>
      <c r="C20" s="120">
        <v>30</v>
      </c>
      <c r="D20" s="118">
        <v>28.566666666666666</v>
      </c>
      <c r="E20" s="118">
        <v>25.133333333333333</v>
      </c>
      <c r="F20" s="118">
        <v>20.266666666666666</v>
      </c>
      <c r="G20" s="118">
        <v>16.833333333333332</v>
      </c>
      <c r="H20" s="118">
        <v>33.433333333333337</v>
      </c>
      <c r="I20" s="118">
        <v>36.86666666666666</v>
      </c>
      <c r="J20" s="118">
        <v>41.733333333333334</v>
      </c>
      <c r="K20" s="117">
        <v>32</v>
      </c>
      <c r="L20" s="117">
        <v>23.7</v>
      </c>
      <c r="M20" s="117">
        <v>419.31729000000001</v>
      </c>
    </row>
    <row r="21" spans="1:13" ht="12" customHeight="1">
      <c r="A21" s="65">
        <v>11</v>
      </c>
      <c r="B21" s="117" t="s">
        <v>408</v>
      </c>
      <c r="C21" s="120">
        <v>152.55000000000001</v>
      </c>
      <c r="D21" s="118">
        <v>150.86666666666667</v>
      </c>
      <c r="E21" s="118">
        <v>145.93333333333334</v>
      </c>
      <c r="F21" s="118">
        <v>139.31666666666666</v>
      </c>
      <c r="G21" s="118">
        <v>134.38333333333333</v>
      </c>
      <c r="H21" s="118">
        <v>157.48333333333335</v>
      </c>
      <c r="I21" s="118">
        <v>162.41666666666669</v>
      </c>
      <c r="J21" s="118">
        <v>169.03333333333336</v>
      </c>
      <c r="K21" s="117">
        <v>155.80000000000001</v>
      </c>
      <c r="L21" s="117">
        <v>144.25</v>
      </c>
      <c r="M21" s="117">
        <v>0.55684999999999996</v>
      </c>
    </row>
    <row r="22" spans="1:13" ht="12" customHeight="1">
      <c r="A22" s="65">
        <v>12</v>
      </c>
      <c r="B22" s="117" t="s">
        <v>1919</v>
      </c>
      <c r="C22" s="120">
        <v>174.1</v>
      </c>
      <c r="D22" s="118">
        <v>173.61666666666667</v>
      </c>
      <c r="E22" s="118">
        <v>170.23333333333335</v>
      </c>
      <c r="F22" s="118">
        <v>166.36666666666667</v>
      </c>
      <c r="G22" s="118">
        <v>162.98333333333335</v>
      </c>
      <c r="H22" s="118">
        <v>177.48333333333335</v>
      </c>
      <c r="I22" s="118">
        <v>180.86666666666667</v>
      </c>
      <c r="J22" s="118">
        <v>184.73333333333335</v>
      </c>
      <c r="K22" s="117">
        <v>177</v>
      </c>
      <c r="L22" s="117">
        <v>169.75</v>
      </c>
      <c r="M22" s="117">
        <v>0.98507</v>
      </c>
    </row>
    <row r="23" spans="1:13">
      <c r="A23" s="65">
        <v>13</v>
      </c>
      <c r="B23" s="117" t="s">
        <v>415</v>
      </c>
      <c r="C23" s="120">
        <v>183.15</v>
      </c>
      <c r="D23" s="118">
        <v>180.75</v>
      </c>
      <c r="E23" s="118">
        <v>176</v>
      </c>
      <c r="F23" s="118">
        <v>168.85</v>
      </c>
      <c r="G23" s="118">
        <v>164.1</v>
      </c>
      <c r="H23" s="118">
        <v>187.9</v>
      </c>
      <c r="I23" s="118">
        <v>192.65</v>
      </c>
      <c r="J23" s="118">
        <v>199.8</v>
      </c>
      <c r="K23" s="117">
        <v>185.5</v>
      </c>
      <c r="L23" s="117">
        <v>173.6</v>
      </c>
      <c r="M23" s="117">
        <v>1.1961200000000001</v>
      </c>
    </row>
    <row r="24" spans="1:13">
      <c r="A24" s="65">
        <v>14</v>
      </c>
      <c r="B24" s="117" t="s">
        <v>419</v>
      </c>
      <c r="C24" s="120">
        <v>1521.1</v>
      </c>
      <c r="D24" s="118">
        <v>1519.55</v>
      </c>
      <c r="E24" s="118">
        <v>1504.1</v>
      </c>
      <c r="F24" s="118">
        <v>1487.1</v>
      </c>
      <c r="G24" s="118">
        <v>1471.6499999999999</v>
      </c>
      <c r="H24" s="118">
        <v>1536.55</v>
      </c>
      <c r="I24" s="118">
        <v>1552.0000000000002</v>
      </c>
      <c r="J24" s="118">
        <v>1569</v>
      </c>
      <c r="K24" s="117">
        <v>1535</v>
      </c>
      <c r="L24" s="117">
        <v>1502.55</v>
      </c>
      <c r="M24" s="117">
        <v>0.89509000000000005</v>
      </c>
    </row>
    <row r="25" spans="1:13">
      <c r="A25" s="65">
        <v>15</v>
      </c>
      <c r="B25" s="117" t="s">
        <v>235</v>
      </c>
      <c r="C25" s="120">
        <v>1053.4000000000001</v>
      </c>
      <c r="D25" s="118">
        <v>1045.6666666666667</v>
      </c>
      <c r="E25" s="118">
        <v>1023.5833333333335</v>
      </c>
      <c r="F25" s="118">
        <v>993.76666666666677</v>
      </c>
      <c r="G25" s="118">
        <v>971.68333333333351</v>
      </c>
      <c r="H25" s="118">
        <v>1075.4833333333336</v>
      </c>
      <c r="I25" s="118">
        <v>1097.5666666666671</v>
      </c>
      <c r="J25" s="118">
        <v>1127.3833333333334</v>
      </c>
      <c r="K25" s="117">
        <v>1067.75</v>
      </c>
      <c r="L25" s="117">
        <v>1015.85</v>
      </c>
      <c r="M25" s="117">
        <v>3.9889299999999999</v>
      </c>
    </row>
    <row r="26" spans="1:13">
      <c r="A26" s="65">
        <v>16</v>
      </c>
      <c r="B26" s="117" t="s">
        <v>426</v>
      </c>
      <c r="C26" s="120">
        <v>1579.25</v>
      </c>
      <c r="D26" s="118">
        <v>1575.3833333333332</v>
      </c>
      <c r="E26" s="118">
        <v>1551.8166666666664</v>
      </c>
      <c r="F26" s="118">
        <v>1524.3833333333332</v>
      </c>
      <c r="G26" s="118">
        <v>1500.8166666666664</v>
      </c>
      <c r="H26" s="118">
        <v>1602.8166666666664</v>
      </c>
      <c r="I26" s="118">
        <v>1626.383333333333</v>
      </c>
      <c r="J26" s="118">
        <v>1653.8166666666664</v>
      </c>
      <c r="K26" s="117">
        <v>1598.95</v>
      </c>
      <c r="L26" s="117">
        <v>1547.95</v>
      </c>
      <c r="M26" s="117">
        <v>6.5100000000000005E-2</v>
      </c>
    </row>
    <row r="27" spans="1:13">
      <c r="A27" s="65">
        <v>17</v>
      </c>
      <c r="B27" s="117" t="s">
        <v>34</v>
      </c>
      <c r="C27" s="120">
        <v>36.1</v>
      </c>
      <c r="D27" s="118">
        <v>35.383333333333333</v>
      </c>
      <c r="E27" s="118">
        <v>34.316666666666663</v>
      </c>
      <c r="F27" s="118">
        <v>32.533333333333331</v>
      </c>
      <c r="G27" s="118">
        <v>31.466666666666661</v>
      </c>
      <c r="H27" s="118">
        <v>37.166666666666664</v>
      </c>
      <c r="I27" s="118">
        <v>38.233333333333341</v>
      </c>
      <c r="J27" s="118">
        <v>40.016666666666666</v>
      </c>
      <c r="K27" s="117">
        <v>36.450000000000003</v>
      </c>
      <c r="L27" s="117">
        <v>33.6</v>
      </c>
      <c r="M27" s="117">
        <v>34.642740000000003</v>
      </c>
    </row>
    <row r="28" spans="1:13">
      <c r="A28" s="65">
        <v>18</v>
      </c>
      <c r="B28" s="117" t="s">
        <v>430</v>
      </c>
      <c r="C28" s="120">
        <v>1974.55</v>
      </c>
      <c r="D28" s="118">
        <v>1959.8500000000001</v>
      </c>
      <c r="E28" s="118">
        <v>1934.7000000000003</v>
      </c>
      <c r="F28" s="118">
        <v>1894.8500000000001</v>
      </c>
      <c r="G28" s="118">
        <v>1869.7000000000003</v>
      </c>
      <c r="H28" s="118">
        <v>1999.7000000000003</v>
      </c>
      <c r="I28" s="118">
        <v>2024.8500000000004</v>
      </c>
      <c r="J28" s="118">
        <v>2064.7000000000003</v>
      </c>
      <c r="K28" s="117">
        <v>1985</v>
      </c>
      <c r="L28" s="117">
        <v>1920</v>
      </c>
      <c r="M28" s="117">
        <v>0.14251</v>
      </c>
    </row>
    <row r="29" spans="1:13">
      <c r="A29" s="65">
        <v>19</v>
      </c>
      <c r="B29" s="117" t="s">
        <v>433</v>
      </c>
      <c r="C29" s="120">
        <v>100.05</v>
      </c>
      <c r="D29" s="118">
        <v>99.866666666666674</v>
      </c>
      <c r="E29" s="118">
        <v>97.733333333333348</v>
      </c>
      <c r="F29" s="118">
        <v>95.416666666666671</v>
      </c>
      <c r="G29" s="118">
        <v>93.283333333333346</v>
      </c>
      <c r="H29" s="118">
        <v>102.18333333333335</v>
      </c>
      <c r="I29" s="118">
        <v>104.31666666666668</v>
      </c>
      <c r="J29" s="118">
        <v>106.63333333333335</v>
      </c>
      <c r="K29" s="117">
        <v>102</v>
      </c>
      <c r="L29" s="117">
        <v>97.55</v>
      </c>
      <c r="M29" s="117">
        <v>10.05311</v>
      </c>
    </row>
    <row r="30" spans="1:13">
      <c r="A30" s="65">
        <v>20</v>
      </c>
      <c r="B30" s="117" t="s">
        <v>187</v>
      </c>
      <c r="C30" s="120">
        <v>739.45</v>
      </c>
      <c r="D30" s="118">
        <v>736.18333333333339</v>
      </c>
      <c r="E30" s="118">
        <v>723.56666666666683</v>
      </c>
      <c r="F30" s="118">
        <v>707.68333333333339</v>
      </c>
      <c r="G30" s="118">
        <v>695.06666666666683</v>
      </c>
      <c r="H30" s="118">
        <v>752.06666666666683</v>
      </c>
      <c r="I30" s="118">
        <v>764.68333333333339</v>
      </c>
      <c r="J30" s="118">
        <v>780.56666666666683</v>
      </c>
      <c r="K30" s="117">
        <v>748.8</v>
      </c>
      <c r="L30" s="117">
        <v>720.3</v>
      </c>
      <c r="M30" s="117">
        <v>4.8256399999999999</v>
      </c>
    </row>
    <row r="31" spans="1:13">
      <c r="A31" s="65">
        <v>21</v>
      </c>
      <c r="B31" s="117" t="s">
        <v>35</v>
      </c>
      <c r="C31" s="120">
        <v>209.9</v>
      </c>
      <c r="D31" s="118">
        <v>207.88333333333333</v>
      </c>
      <c r="E31" s="118">
        <v>205.16666666666666</v>
      </c>
      <c r="F31" s="118">
        <v>200.43333333333334</v>
      </c>
      <c r="G31" s="118">
        <v>197.71666666666667</v>
      </c>
      <c r="H31" s="118">
        <v>212.61666666666665</v>
      </c>
      <c r="I31" s="118">
        <v>215.33333333333334</v>
      </c>
      <c r="J31" s="118">
        <v>220.06666666666663</v>
      </c>
      <c r="K31" s="117">
        <v>210.6</v>
      </c>
      <c r="L31" s="117">
        <v>203.15</v>
      </c>
      <c r="M31" s="117">
        <v>26.559439999999999</v>
      </c>
    </row>
    <row r="32" spans="1:13">
      <c r="A32" s="65">
        <v>22</v>
      </c>
      <c r="B32" s="117" t="s">
        <v>36</v>
      </c>
      <c r="C32" s="120">
        <v>26.6</v>
      </c>
      <c r="D32" s="118">
        <v>26.433333333333337</v>
      </c>
      <c r="E32" s="118">
        <v>26.016666666666673</v>
      </c>
      <c r="F32" s="118">
        <v>25.433333333333337</v>
      </c>
      <c r="G32" s="118">
        <v>25.016666666666673</v>
      </c>
      <c r="H32" s="118">
        <v>27.016666666666673</v>
      </c>
      <c r="I32" s="118">
        <v>27.433333333333337</v>
      </c>
      <c r="J32" s="118">
        <v>28.016666666666673</v>
      </c>
      <c r="K32" s="117">
        <v>26.85</v>
      </c>
      <c r="L32" s="117">
        <v>25.85</v>
      </c>
      <c r="M32" s="117">
        <v>14.61848</v>
      </c>
    </row>
    <row r="33" spans="1:13">
      <c r="A33" s="65">
        <v>23</v>
      </c>
      <c r="B33" s="117" t="s">
        <v>453</v>
      </c>
      <c r="C33" s="120">
        <v>1220.7</v>
      </c>
      <c r="D33" s="118">
        <v>1212.1333333333334</v>
      </c>
      <c r="E33" s="118">
        <v>1184.6166666666668</v>
      </c>
      <c r="F33" s="118">
        <v>1148.5333333333333</v>
      </c>
      <c r="G33" s="118">
        <v>1121.0166666666667</v>
      </c>
      <c r="H33" s="118">
        <v>1248.2166666666669</v>
      </c>
      <c r="I33" s="118">
        <v>1275.7333333333338</v>
      </c>
      <c r="J33" s="118">
        <v>1311.8166666666671</v>
      </c>
      <c r="K33" s="117">
        <v>1239.6500000000001</v>
      </c>
      <c r="L33" s="117">
        <v>1176.05</v>
      </c>
      <c r="M33" s="117">
        <v>0.55062</v>
      </c>
    </row>
    <row r="34" spans="1:13">
      <c r="A34" s="65">
        <v>24</v>
      </c>
      <c r="B34" s="117" t="s">
        <v>455</v>
      </c>
      <c r="C34" s="120">
        <v>600.29999999999995</v>
      </c>
      <c r="D34" s="118">
        <v>588.73333333333323</v>
      </c>
      <c r="E34" s="118">
        <v>573.81666666666649</v>
      </c>
      <c r="F34" s="118">
        <v>547.33333333333326</v>
      </c>
      <c r="G34" s="118">
        <v>532.41666666666652</v>
      </c>
      <c r="H34" s="118">
        <v>615.21666666666647</v>
      </c>
      <c r="I34" s="118">
        <v>630.13333333333321</v>
      </c>
      <c r="J34" s="118">
        <v>656.61666666666645</v>
      </c>
      <c r="K34" s="117">
        <v>603.65</v>
      </c>
      <c r="L34" s="117">
        <v>562.25</v>
      </c>
      <c r="M34" s="117">
        <v>0.67137000000000002</v>
      </c>
    </row>
    <row r="35" spans="1:13">
      <c r="A35" s="65">
        <v>25</v>
      </c>
      <c r="B35" s="117" t="s">
        <v>37</v>
      </c>
      <c r="C35" s="120">
        <v>1122.7</v>
      </c>
      <c r="D35" s="118">
        <v>1114.4333333333332</v>
      </c>
      <c r="E35" s="118">
        <v>1097.3666666666663</v>
      </c>
      <c r="F35" s="118">
        <v>1072.0333333333331</v>
      </c>
      <c r="G35" s="118">
        <v>1054.9666666666662</v>
      </c>
      <c r="H35" s="118">
        <v>1139.7666666666664</v>
      </c>
      <c r="I35" s="118">
        <v>1156.8333333333335</v>
      </c>
      <c r="J35" s="118">
        <v>1182.1666666666665</v>
      </c>
      <c r="K35" s="117">
        <v>1131.5</v>
      </c>
      <c r="L35" s="117">
        <v>1089.0999999999999</v>
      </c>
      <c r="M35" s="117">
        <v>4.8495600000000003</v>
      </c>
    </row>
    <row r="36" spans="1:13">
      <c r="A36" s="65">
        <v>26</v>
      </c>
      <c r="B36" s="117" t="s">
        <v>38</v>
      </c>
      <c r="C36" s="120">
        <v>214.35</v>
      </c>
      <c r="D36" s="118">
        <v>210.53333333333333</v>
      </c>
      <c r="E36" s="118">
        <v>205.41666666666666</v>
      </c>
      <c r="F36" s="118">
        <v>196.48333333333332</v>
      </c>
      <c r="G36" s="118">
        <v>191.36666666666665</v>
      </c>
      <c r="H36" s="118">
        <v>219.46666666666667</v>
      </c>
      <c r="I36" s="118">
        <v>224.58333333333334</v>
      </c>
      <c r="J36" s="118">
        <v>233.51666666666668</v>
      </c>
      <c r="K36" s="117">
        <v>215.65</v>
      </c>
      <c r="L36" s="117">
        <v>201.6</v>
      </c>
      <c r="M36" s="117">
        <v>31.38955</v>
      </c>
    </row>
    <row r="37" spans="1:13">
      <c r="A37" s="65">
        <v>27</v>
      </c>
      <c r="B37" s="117" t="s">
        <v>39</v>
      </c>
      <c r="C37" s="120">
        <v>329.4</v>
      </c>
      <c r="D37" s="118">
        <v>320.63333333333333</v>
      </c>
      <c r="E37" s="118">
        <v>309.76666666666665</v>
      </c>
      <c r="F37" s="118">
        <v>290.13333333333333</v>
      </c>
      <c r="G37" s="118">
        <v>279.26666666666665</v>
      </c>
      <c r="H37" s="118">
        <v>340.26666666666665</v>
      </c>
      <c r="I37" s="118">
        <v>351.13333333333333</v>
      </c>
      <c r="J37" s="118">
        <v>370.76666666666665</v>
      </c>
      <c r="K37" s="117">
        <v>331.5</v>
      </c>
      <c r="L37" s="117">
        <v>301</v>
      </c>
      <c r="M37" s="117">
        <v>29.035399999999999</v>
      </c>
    </row>
    <row r="38" spans="1:13">
      <c r="A38" s="65">
        <v>28</v>
      </c>
      <c r="B38" s="117" t="s">
        <v>472</v>
      </c>
      <c r="C38" s="120">
        <v>300.14999999999998</v>
      </c>
      <c r="D38" s="118">
        <v>298.7833333333333</v>
      </c>
      <c r="E38" s="118">
        <v>292.41666666666663</v>
      </c>
      <c r="F38" s="118">
        <v>284.68333333333334</v>
      </c>
      <c r="G38" s="118">
        <v>278.31666666666666</v>
      </c>
      <c r="H38" s="118">
        <v>306.51666666666659</v>
      </c>
      <c r="I38" s="118">
        <v>312.88333333333327</v>
      </c>
      <c r="J38" s="118">
        <v>320.61666666666656</v>
      </c>
      <c r="K38" s="117">
        <v>305.14999999999998</v>
      </c>
      <c r="L38" s="117">
        <v>291.05</v>
      </c>
      <c r="M38" s="117">
        <v>0.10259</v>
      </c>
    </row>
    <row r="39" spans="1:13">
      <c r="A39" s="65">
        <v>29</v>
      </c>
      <c r="B39" s="117" t="s">
        <v>482</v>
      </c>
      <c r="C39" s="120">
        <v>107.5</v>
      </c>
      <c r="D39" s="118">
        <v>108.21666666666665</v>
      </c>
      <c r="E39" s="118">
        <v>104.43333333333331</v>
      </c>
      <c r="F39" s="118">
        <v>101.36666666666666</v>
      </c>
      <c r="G39" s="118">
        <v>97.583333333333314</v>
      </c>
      <c r="H39" s="118">
        <v>111.2833333333333</v>
      </c>
      <c r="I39" s="118">
        <v>115.06666666666663</v>
      </c>
      <c r="J39" s="118">
        <v>118.1333333333333</v>
      </c>
      <c r="K39" s="117">
        <v>112</v>
      </c>
      <c r="L39" s="117">
        <v>105.15</v>
      </c>
      <c r="M39" s="117">
        <v>11.84253</v>
      </c>
    </row>
    <row r="40" spans="1:13">
      <c r="A40" s="65">
        <v>30</v>
      </c>
      <c r="B40" s="117" t="s">
        <v>40</v>
      </c>
      <c r="C40" s="120">
        <v>114.55</v>
      </c>
      <c r="D40" s="118">
        <v>113.5</v>
      </c>
      <c r="E40" s="118">
        <v>111.6</v>
      </c>
      <c r="F40" s="118">
        <v>108.64999999999999</v>
      </c>
      <c r="G40" s="118">
        <v>106.74999999999999</v>
      </c>
      <c r="H40" s="118">
        <v>116.45</v>
      </c>
      <c r="I40" s="118">
        <v>118.35000000000001</v>
      </c>
      <c r="J40" s="118">
        <v>121.30000000000001</v>
      </c>
      <c r="K40" s="117">
        <v>115.4</v>
      </c>
      <c r="L40" s="117">
        <v>110.55</v>
      </c>
      <c r="M40" s="117">
        <v>207.90100000000001</v>
      </c>
    </row>
    <row r="41" spans="1:13">
      <c r="A41" s="65">
        <v>31</v>
      </c>
      <c r="B41" s="117" t="s">
        <v>41</v>
      </c>
      <c r="C41" s="120">
        <v>1225.95</v>
      </c>
      <c r="D41" s="118">
        <v>1215.9000000000001</v>
      </c>
      <c r="E41" s="118">
        <v>1190.9500000000003</v>
      </c>
      <c r="F41" s="118">
        <v>1155.9500000000003</v>
      </c>
      <c r="G41" s="118">
        <v>1131.0000000000005</v>
      </c>
      <c r="H41" s="118">
        <v>1250.9000000000001</v>
      </c>
      <c r="I41" s="118">
        <v>1275.8499999999999</v>
      </c>
      <c r="J41" s="118">
        <v>1310.85</v>
      </c>
      <c r="K41" s="117">
        <v>1240.8499999999999</v>
      </c>
      <c r="L41" s="117">
        <v>1180.9000000000001</v>
      </c>
      <c r="M41" s="117">
        <v>8.0357599999999998</v>
      </c>
    </row>
    <row r="42" spans="1:13">
      <c r="A42" s="65">
        <v>32</v>
      </c>
      <c r="B42" s="117" t="s">
        <v>490</v>
      </c>
      <c r="C42" s="120">
        <v>894</v>
      </c>
      <c r="D42" s="118">
        <v>878.25</v>
      </c>
      <c r="E42" s="118">
        <v>856.7</v>
      </c>
      <c r="F42" s="118">
        <v>819.40000000000009</v>
      </c>
      <c r="G42" s="118">
        <v>797.85000000000014</v>
      </c>
      <c r="H42" s="118">
        <v>915.55</v>
      </c>
      <c r="I42" s="118">
        <v>937.09999999999991</v>
      </c>
      <c r="J42" s="118">
        <v>974.39999999999986</v>
      </c>
      <c r="K42" s="117">
        <v>899.8</v>
      </c>
      <c r="L42" s="117">
        <v>840.95</v>
      </c>
      <c r="M42" s="117">
        <v>0.28281000000000001</v>
      </c>
    </row>
    <row r="43" spans="1:13">
      <c r="A43" s="65">
        <v>33</v>
      </c>
      <c r="B43" s="117" t="s">
        <v>500</v>
      </c>
      <c r="C43" s="120">
        <v>3112.85</v>
      </c>
      <c r="D43" s="118">
        <v>3076.6333333333337</v>
      </c>
      <c r="E43" s="118">
        <v>3029.2666666666673</v>
      </c>
      <c r="F43" s="118">
        <v>2945.6833333333338</v>
      </c>
      <c r="G43" s="118">
        <v>2898.3166666666675</v>
      </c>
      <c r="H43" s="118">
        <v>3160.2166666666672</v>
      </c>
      <c r="I43" s="118">
        <v>3207.583333333333</v>
      </c>
      <c r="J43" s="118">
        <v>3291.166666666667</v>
      </c>
      <c r="K43" s="117">
        <v>3124</v>
      </c>
      <c r="L43" s="117">
        <v>2993.05</v>
      </c>
      <c r="M43" s="117">
        <v>0.15840000000000001</v>
      </c>
    </row>
    <row r="44" spans="1:13">
      <c r="A44" s="65">
        <v>34</v>
      </c>
      <c r="B44" s="117" t="s">
        <v>2192</v>
      </c>
      <c r="C44" s="120">
        <v>580.85</v>
      </c>
      <c r="D44" s="118">
        <v>576.11666666666667</v>
      </c>
      <c r="E44" s="118">
        <v>567.33333333333337</v>
      </c>
      <c r="F44" s="118">
        <v>553.81666666666672</v>
      </c>
      <c r="G44" s="118">
        <v>545.03333333333342</v>
      </c>
      <c r="H44" s="118">
        <v>589.63333333333333</v>
      </c>
      <c r="I44" s="118">
        <v>598.41666666666663</v>
      </c>
      <c r="J44" s="118">
        <v>611.93333333333328</v>
      </c>
      <c r="K44" s="117">
        <v>584.9</v>
      </c>
      <c r="L44" s="117">
        <v>562.6</v>
      </c>
      <c r="M44" s="117">
        <v>4.7225400000000004</v>
      </c>
    </row>
    <row r="45" spans="1:13">
      <c r="A45" s="65">
        <v>35</v>
      </c>
      <c r="B45" s="117" t="s">
        <v>42</v>
      </c>
      <c r="C45" s="120">
        <v>779.65</v>
      </c>
      <c r="D45" s="118">
        <v>775.30000000000007</v>
      </c>
      <c r="E45" s="118">
        <v>765.60000000000014</v>
      </c>
      <c r="F45" s="118">
        <v>751.55000000000007</v>
      </c>
      <c r="G45" s="118">
        <v>741.85000000000014</v>
      </c>
      <c r="H45" s="118">
        <v>789.35000000000014</v>
      </c>
      <c r="I45" s="118">
        <v>799.05000000000018</v>
      </c>
      <c r="J45" s="118">
        <v>813.10000000000014</v>
      </c>
      <c r="K45" s="117">
        <v>785</v>
      </c>
      <c r="L45" s="117">
        <v>761.25</v>
      </c>
      <c r="M45" s="117">
        <v>38.689109999999999</v>
      </c>
    </row>
    <row r="46" spans="1:13">
      <c r="A46" s="65">
        <v>36</v>
      </c>
      <c r="B46" s="117" t="s">
        <v>509</v>
      </c>
      <c r="C46" s="120">
        <v>387.05</v>
      </c>
      <c r="D46" s="118">
        <v>382.0333333333333</v>
      </c>
      <c r="E46" s="118">
        <v>371.26666666666659</v>
      </c>
      <c r="F46" s="118">
        <v>355.48333333333329</v>
      </c>
      <c r="G46" s="118">
        <v>344.71666666666658</v>
      </c>
      <c r="H46" s="118">
        <v>397.81666666666661</v>
      </c>
      <c r="I46" s="118">
        <v>408.58333333333326</v>
      </c>
      <c r="J46" s="118">
        <v>424.36666666666662</v>
      </c>
      <c r="K46" s="117">
        <v>392.8</v>
      </c>
      <c r="L46" s="117">
        <v>366.25</v>
      </c>
      <c r="M46" s="117">
        <v>7.1965000000000003</v>
      </c>
    </row>
    <row r="47" spans="1:13">
      <c r="A47" s="65">
        <v>37</v>
      </c>
      <c r="B47" s="117" t="s">
        <v>43</v>
      </c>
      <c r="C47" s="120">
        <v>589.20000000000005</v>
      </c>
      <c r="D47" s="118">
        <v>577.61666666666667</v>
      </c>
      <c r="E47" s="118">
        <v>564.43333333333339</v>
      </c>
      <c r="F47" s="118">
        <v>539.66666666666674</v>
      </c>
      <c r="G47" s="118">
        <v>526.48333333333346</v>
      </c>
      <c r="H47" s="118">
        <v>602.38333333333333</v>
      </c>
      <c r="I47" s="118">
        <v>615.56666666666649</v>
      </c>
      <c r="J47" s="118">
        <v>640.33333333333326</v>
      </c>
      <c r="K47" s="117">
        <v>590.79999999999995</v>
      </c>
      <c r="L47" s="117">
        <v>552.85</v>
      </c>
      <c r="M47" s="117">
        <v>136.95000999999999</v>
      </c>
    </row>
    <row r="48" spans="1:13">
      <c r="A48" s="65">
        <v>38</v>
      </c>
      <c r="B48" s="117" t="s">
        <v>44</v>
      </c>
      <c r="C48" s="120">
        <v>2581.8000000000002</v>
      </c>
      <c r="D48" s="118">
        <v>2588.9</v>
      </c>
      <c r="E48" s="118">
        <v>2548.9</v>
      </c>
      <c r="F48" s="118">
        <v>2516</v>
      </c>
      <c r="G48" s="118">
        <v>2476</v>
      </c>
      <c r="H48" s="118">
        <v>2621.8</v>
      </c>
      <c r="I48" s="118">
        <v>2661.8</v>
      </c>
      <c r="J48" s="118">
        <v>2694.7000000000003</v>
      </c>
      <c r="K48" s="117">
        <v>2628.9</v>
      </c>
      <c r="L48" s="117">
        <v>2556</v>
      </c>
      <c r="M48" s="117">
        <v>6.9912099999999997</v>
      </c>
    </row>
    <row r="49" spans="1:13">
      <c r="A49" s="65">
        <v>39</v>
      </c>
      <c r="B49" s="117" t="s">
        <v>518</v>
      </c>
      <c r="C49" s="120">
        <v>399.4</v>
      </c>
      <c r="D49" s="118">
        <v>396.81666666666666</v>
      </c>
      <c r="E49" s="118">
        <v>387.63333333333333</v>
      </c>
      <c r="F49" s="118">
        <v>375.86666666666667</v>
      </c>
      <c r="G49" s="118">
        <v>366.68333333333334</v>
      </c>
      <c r="H49" s="118">
        <v>408.58333333333331</v>
      </c>
      <c r="I49" s="118">
        <v>417.76666666666659</v>
      </c>
      <c r="J49" s="118">
        <v>429.5333333333333</v>
      </c>
      <c r="K49" s="117">
        <v>406</v>
      </c>
      <c r="L49" s="117">
        <v>385.05</v>
      </c>
      <c r="M49" s="117">
        <v>0.17212</v>
      </c>
    </row>
    <row r="50" spans="1:13">
      <c r="A50" s="65">
        <v>40</v>
      </c>
      <c r="B50" s="117" t="s">
        <v>520</v>
      </c>
      <c r="C50" s="120">
        <v>508.25</v>
      </c>
      <c r="D50" s="118">
        <v>508.41666666666669</v>
      </c>
      <c r="E50" s="118">
        <v>498.83333333333337</v>
      </c>
      <c r="F50" s="118">
        <v>489.41666666666669</v>
      </c>
      <c r="G50" s="118">
        <v>479.83333333333337</v>
      </c>
      <c r="H50" s="118">
        <v>517.83333333333337</v>
      </c>
      <c r="I50" s="118">
        <v>527.41666666666674</v>
      </c>
      <c r="J50" s="118">
        <v>536.83333333333337</v>
      </c>
      <c r="K50" s="117">
        <v>518</v>
      </c>
      <c r="L50" s="117">
        <v>499</v>
      </c>
      <c r="M50" s="117">
        <v>2.9608500000000002</v>
      </c>
    </row>
    <row r="51" spans="1:13">
      <c r="A51" s="65">
        <v>41</v>
      </c>
      <c r="B51" s="117" t="s">
        <v>189</v>
      </c>
      <c r="C51" s="120">
        <v>5961.5</v>
      </c>
      <c r="D51" s="118">
        <v>5801.833333333333</v>
      </c>
      <c r="E51" s="118">
        <v>5589.6666666666661</v>
      </c>
      <c r="F51" s="118">
        <v>5217.833333333333</v>
      </c>
      <c r="G51" s="118">
        <v>5005.6666666666661</v>
      </c>
      <c r="H51" s="118">
        <v>6173.6666666666661</v>
      </c>
      <c r="I51" s="118">
        <v>6385.8333333333321</v>
      </c>
      <c r="J51" s="118">
        <v>6757.6666666666661</v>
      </c>
      <c r="K51" s="117">
        <v>6014</v>
      </c>
      <c r="L51" s="117">
        <v>5430</v>
      </c>
      <c r="M51" s="117">
        <v>5.1469800000000001</v>
      </c>
    </row>
    <row r="52" spans="1:13">
      <c r="A52" s="65">
        <v>42</v>
      </c>
      <c r="B52" s="117" t="s">
        <v>523</v>
      </c>
      <c r="C52" s="120">
        <v>10.050000000000001</v>
      </c>
      <c r="D52" s="118">
        <v>9.9833333333333343</v>
      </c>
      <c r="E52" s="118">
        <v>9.3166666666666682</v>
      </c>
      <c r="F52" s="118">
        <v>8.5833333333333339</v>
      </c>
      <c r="G52" s="118">
        <v>7.9166666666666679</v>
      </c>
      <c r="H52" s="118">
        <v>10.716666666666669</v>
      </c>
      <c r="I52" s="118">
        <v>11.383333333333333</v>
      </c>
      <c r="J52" s="118">
        <v>12.116666666666669</v>
      </c>
      <c r="K52" s="117">
        <v>10.65</v>
      </c>
      <c r="L52" s="117">
        <v>9.25</v>
      </c>
      <c r="M52" s="117">
        <v>164.22667000000001</v>
      </c>
    </row>
    <row r="53" spans="1:13">
      <c r="A53" s="65">
        <v>43</v>
      </c>
      <c r="B53" s="117" t="s">
        <v>524</v>
      </c>
      <c r="C53" s="120">
        <v>2614.8000000000002</v>
      </c>
      <c r="D53" s="118">
        <v>2592.3333333333335</v>
      </c>
      <c r="E53" s="118">
        <v>2534.9666666666672</v>
      </c>
      <c r="F53" s="118">
        <v>2455.1333333333337</v>
      </c>
      <c r="G53" s="118">
        <v>2397.7666666666673</v>
      </c>
      <c r="H53" s="118">
        <v>2672.166666666667</v>
      </c>
      <c r="I53" s="118">
        <v>2729.5333333333328</v>
      </c>
      <c r="J53" s="118">
        <v>2809.3666666666668</v>
      </c>
      <c r="K53" s="117">
        <v>2649.7</v>
      </c>
      <c r="L53" s="117">
        <v>2512.5</v>
      </c>
      <c r="M53" s="117">
        <v>0.12089999999999999</v>
      </c>
    </row>
    <row r="54" spans="1:13">
      <c r="A54" s="65">
        <v>44</v>
      </c>
      <c r="B54" s="117" t="s">
        <v>188</v>
      </c>
      <c r="C54" s="120">
        <v>2270.9499999999998</v>
      </c>
      <c r="D54" s="118">
        <v>2225.5499999999997</v>
      </c>
      <c r="E54" s="118">
        <v>2145.3999999999996</v>
      </c>
      <c r="F54" s="118">
        <v>2019.85</v>
      </c>
      <c r="G54" s="118">
        <v>1939.6999999999998</v>
      </c>
      <c r="H54" s="118">
        <v>2351.0999999999995</v>
      </c>
      <c r="I54" s="118">
        <v>2431.25</v>
      </c>
      <c r="J54" s="118">
        <v>2556.7999999999993</v>
      </c>
      <c r="K54" s="117">
        <v>2305.6999999999998</v>
      </c>
      <c r="L54" s="117">
        <v>2100</v>
      </c>
      <c r="M54" s="117">
        <v>72.359570000000005</v>
      </c>
    </row>
    <row r="55" spans="1:13">
      <c r="A55" s="65">
        <v>45</v>
      </c>
      <c r="B55" s="117" t="s">
        <v>529</v>
      </c>
      <c r="C55" s="120">
        <v>1041.5</v>
      </c>
      <c r="D55" s="118">
        <v>1032.5666666666666</v>
      </c>
      <c r="E55" s="118">
        <v>993.13333333333321</v>
      </c>
      <c r="F55" s="118">
        <v>944.76666666666665</v>
      </c>
      <c r="G55" s="118">
        <v>905.33333333333326</v>
      </c>
      <c r="H55" s="118">
        <v>1080.9333333333332</v>
      </c>
      <c r="I55" s="118">
        <v>1120.3666666666666</v>
      </c>
      <c r="J55" s="118">
        <v>1168.7333333333331</v>
      </c>
      <c r="K55" s="117">
        <v>1072</v>
      </c>
      <c r="L55" s="117">
        <v>984.2</v>
      </c>
      <c r="M55" s="117">
        <v>9.2943599999999993</v>
      </c>
    </row>
    <row r="56" spans="1:13">
      <c r="A56" s="65">
        <v>46</v>
      </c>
      <c r="B56" s="117" t="s">
        <v>531</v>
      </c>
      <c r="C56" s="120">
        <v>6.5</v>
      </c>
      <c r="D56" s="118">
        <v>6.5333333333333341</v>
      </c>
      <c r="E56" s="118">
        <v>6.366666666666668</v>
      </c>
      <c r="F56" s="118">
        <v>6.2333333333333343</v>
      </c>
      <c r="G56" s="118">
        <v>6.0666666666666682</v>
      </c>
      <c r="H56" s="118">
        <v>6.6666666666666679</v>
      </c>
      <c r="I56" s="118">
        <v>6.8333333333333339</v>
      </c>
      <c r="J56" s="118">
        <v>6.9666666666666677</v>
      </c>
      <c r="K56" s="117">
        <v>6.7</v>
      </c>
      <c r="L56" s="117">
        <v>6.4</v>
      </c>
      <c r="M56" s="117">
        <v>11.022119999999999</v>
      </c>
    </row>
    <row r="57" spans="1:13">
      <c r="A57" s="65">
        <v>47</v>
      </c>
      <c r="B57" s="117" t="s">
        <v>533</v>
      </c>
      <c r="C57" s="120">
        <v>189.25</v>
      </c>
      <c r="D57" s="118">
        <v>188</v>
      </c>
      <c r="E57" s="118">
        <v>182.35</v>
      </c>
      <c r="F57" s="118">
        <v>175.45</v>
      </c>
      <c r="G57" s="118">
        <v>169.79999999999998</v>
      </c>
      <c r="H57" s="118">
        <v>194.9</v>
      </c>
      <c r="I57" s="118">
        <v>200.54999999999998</v>
      </c>
      <c r="J57" s="118">
        <v>207.45000000000002</v>
      </c>
      <c r="K57" s="117">
        <v>193.65</v>
      </c>
      <c r="L57" s="117">
        <v>181.1</v>
      </c>
      <c r="M57" s="117">
        <v>0.80776000000000003</v>
      </c>
    </row>
    <row r="58" spans="1:13">
      <c r="A58" s="65">
        <v>48</v>
      </c>
      <c r="B58" s="117" t="s">
        <v>537</v>
      </c>
      <c r="C58" s="120">
        <v>94.15</v>
      </c>
      <c r="D58" s="118">
        <v>91.616666666666674</v>
      </c>
      <c r="E58" s="118">
        <v>85.233333333333348</v>
      </c>
      <c r="F58" s="118">
        <v>76.316666666666677</v>
      </c>
      <c r="G58" s="118">
        <v>69.933333333333351</v>
      </c>
      <c r="H58" s="118">
        <v>100.53333333333335</v>
      </c>
      <c r="I58" s="118">
        <v>106.91666666666667</v>
      </c>
      <c r="J58" s="118">
        <v>115.83333333333334</v>
      </c>
      <c r="K58" s="117">
        <v>98</v>
      </c>
      <c r="L58" s="117">
        <v>82.7</v>
      </c>
      <c r="M58" s="117">
        <v>163.99884</v>
      </c>
    </row>
    <row r="59" spans="1:13">
      <c r="A59" s="65">
        <v>49</v>
      </c>
      <c r="B59" s="117" t="s">
        <v>45</v>
      </c>
      <c r="C59" s="120">
        <v>95.6</v>
      </c>
      <c r="D59" s="118">
        <v>95.066666666666663</v>
      </c>
      <c r="E59" s="118">
        <v>93.333333333333329</v>
      </c>
      <c r="F59" s="118">
        <v>91.066666666666663</v>
      </c>
      <c r="G59" s="118">
        <v>89.333333333333329</v>
      </c>
      <c r="H59" s="118">
        <v>97.333333333333329</v>
      </c>
      <c r="I59" s="118">
        <v>99.066666666666677</v>
      </c>
      <c r="J59" s="118">
        <v>101.33333333333333</v>
      </c>
      <c r="K59" s="117">
        <v>96.8</v>
      </c>
      <c r="L59" s="117">
        <v>92.8</v>
      </c>
      <c r="M59" s="117">
        <v>374.19472999999999</v>
      </c>
    </row>
    <row r="60" spans="1:13" ht="12" customHeight="1">
      <c r="A60" s="65">
        <v>50</v>
      </c>
      <c r="B60" s="117" t="s">
        <v>46</v>
      </c>
      <c r="C60" s="120">
        <v>79.349999999999994</v>
      </c>
      <c r="D60" s="118">
        <v>78.283333333333317</v>
      </c>
      <c r="E60" s="118">
        <v>75.766666666666637</v>
      </c>
      <c r="F60" s="118">
        <v>72.183333333333323</v>
      </c>
      <c r="G60" s="118">
        <v>69.666666666666643</v>
      </c>
      <c r="H60" s="118">
        <v>81.866666666666632</v>
      </c>
      <c r="I60" s="118">
        <v>84.383333333333312</v>
      </c>
      <c r="J60" s="118">
        <v>87.966666666666626</v>
      </c>
      <c r="K60" s="117">
        <v>80.8</v>
      </c>
      <c r="L60" s="117">
        <v>74.7</v>
      </c>
      <c r="M60" s="117">
        <v>81.794629999999998</v>
      </c>
    </row>
    <row r="61" spans="1:13">
      <c r="A61" s="65">
        <v>51</v>
      </c>
      <c r="B61" s="117" t="s">
        <v>549</v>
      </c>
      <c r="C61" s="120">
        <v>1669.65</v>
      </c>
      <c r="D61" s="118">
        <v>1662.3333333333333</v>
      </c>
      <c r="E61" s="118">
        <v>1616.6666666666665</v>
      </c>
      <c r="F61" s="118">
        <v>1563.6833333333332</v>
      </c>
      <c r="G61" s="118">
        <v>1518.0166666666664</v>
      </c>
      <c r="H61" s="118">
        <v>1715.3166666666666</v>
      </c>
      <c r="I61" s="118">
        <v>1760.9833333333331</v>
      </c>
      <c r="J61" s="118">
        <v>1813.9666666666667</v>
      </c>
      <c r="K61" s="117">
        <v>1708</v>
      </c>
      <c r="L61" s="117">
        <v>1609.35</v>
      </c>
      <c r="M61" s="117">
        <v>0.13236999999999999</v>
      </c>
    </row>
    <row r="62" spans="1:13">
      <c r="A62" s="65">
        <v>52</v>
      </c>
      <c r="B62" s="117" t="s">
        <v>47</v>
      </c>
      <c r="C62" s="120">
        <v>908.7</v>
      </c>
      <c r="D62" s="118">
        <v>899.15</v>
      </c>
      <c r="E62" s="118">
        <v>879.55</v>
      </c>
      <c r="F62" s="118">
        <v>850.4</v>
      </c>
      <c r="G62" s="118">
        <v>830.8</v>
      </c>
      <c r="H62" s="118">
        <v>928.3</v>
      </c>
      <c r="I62" s="118">
        <v>947.90000000000009</v>
      </c>
      <c r="J62" s="118">
        <v>977.05</v>
      </c>
      <c r="K62" s="117">
        <v>918.75</v>
      </c>
      <c r="L62" s="117">
        <v>870</v>
      </c>
      <c r="M62" s="117">
        <v>10.755660000000001</v>
      </c>
    </row>
    <row r="63" spans="1:13">
      <c r="A63" s="65">
        <v>53</v>
      </c>
      <c r="B63" s="117" t="s">
        <v>556</v>
      </c>
      <c r="C63" s="120">
        <v>1288.55</v>
      </c>
      <c r="D63" s="118">
        <v>1278.3333333333333</v>
      </c>
      <c r="E63" s="118">
        <v>1243.7166666666665</v>
      </c>
      <c r="F63" s="118">
        <v>1198.8833333333332</v>
      </c>
      <c r="G63" s="118">
        <v>1164.2666666666664</v>
      </c>
      <c r="H63" s="118">
        <v>1323.1666666666665</v>
      </c>
      <c r="I63" s="118">
        <v>1357.7833333333333</v>
      </c>
      <c r="J63" s="118">
        <v>1402.6166666666666</v>
      </c>
      <c r="K63" s="117">
        <v>1312.95</v>
      </c>
      <c r="L63" s="117">
        <v>1233.5</v>
      </c>
      <c r="M63" s="117">
        <v>2.5081899999999999</v>
      </c>
    </row>
    <row r="64" spans="1:13">
      <c r="A64" s="65">
        <v>54</v>
      </c>
      <c r="B64" s="117" t="s">
        <v>190</v>
      </c>
      <c r="C64" s="120">
        <v>81.45</v>
      </c>
      <c r="D64" s="118">
        <v>79.966666666666669</v>
      </c>
      <c r="E64" s="118">
        <v>78.13333333333334</v>
      </c>
      <c r="F64" s="118">
        <v>74.816666666666677</v>
      </c>
      <c r="G64" s="118">
        <v>72.983333333333348</v>
      </c>
      <c r="H64" s="118">
        <v>83.283333333333331</v>
      </c>
      <c r="I64" s="118">
        <v>85.116666666666646</v>
      </c>
      <c r="J64" s="118">
        <v>88.433333333333323</v>
      </c>
      <c r="K64" s="117">
        <v>81.8</v>
      </c>
      <c r="L64" s="117">
        <v>76.650000000000006</v>
      </c>
      <c r="M64" s="117">
        <v>86.968639999999994</v>
      </c>
    </row>
    <row r="65" spans="1:13">
      <c r="A65" s="65">
        <v>55</v>
      </c>
      <c r="B65" s="117" t="s">
        <v>241</v>
      </c>
      <c r="C65" s="120">
        <v>584.35</v>
      </c>
      <c r="D65" s="118">
        <v>573.23333333333335</v>
      </c>
      <c r="E65" s="118">
        <v>555.81666666666672</v>
      </c>
      <c r="F65" s="118">
        <v>527.28333333333342</v>
      </c>
      <c r="G65" s="118">
        <v>509.86666666666679</v>
      </c>
      <c r="H65" s="118">
        <v>601.76666666666665</v>
      </c>
      <c r="I65" s="118">
        <v>619.18333333333317</v>
      </c>
      <c r="J65" s="118">
        <v>647.71666666666658</v>
      </c>
      <c r="K65" s="117">
        <v>590.65</v>
      </c>
      <c r="L65" s="117">
        <v>544.70000000000005</v>
      </c>
      <c r="M65" s="117">
        <v>10.39625</v>
      </c>
    </row>
    <row r="66" spans="1:13">
      <c r="A66" s="65">
        <v>56</v>
      </c>
      <c r="B66" s="117" t="s">
        <v>561</v>
      </c>
      <c r="C66" s="120">
        <v>275.35000000000002</v>
      </c>
      <c r="D66" s="118">
        <v>274.08333333333331</v>
      </c>
      <c r="E66" s="118">
        <v>268.76666666666665</v>
      </c>
      <c r="F66" s="118">
        <v>262.18333333333334</v>
      </c>
      <c r="G66" s="118">
        <v>256.86666666666667</v>
      </c>
      <c r="H66" s="118">
        <v>280.66666666666663</v>
      </c>
      <c r="I66" s="118">
        <v>285.98333333333335</v>
      </c>
      <c r="J66" s="118">
        <v>292.56666666666661</v>
      </c>
      <c r="K66" s="117">
        <v>279.39999999999998</v>
      </c>
      <c r="L66" s="117">
        <v>267.5</v>
      </c>
      <c r="M66" s="117">
        <v>6.63009</v>
      </c>
    </row>
    <row r="67" spans="1:13">
      <c r="A67" s="65">
        <v>57</v>
      </c>
      <c r="B67" s="117" t="s">
        <v>564</v>
      </c>
      <c r="C67" s="120">
        <v>207.25</v>
      </c>
      <c r="D67" s="118">
        <v>203.46666666666667</v>
      </c>
      <c r="E67" s="118">
        <v>197.38333333333333</v>
      </c>
      <c r="F67" s="118">
        <v>187.51666666666665</v>
      </c>
      <c r="G67" s="118">
        <v>181.43333333333331</v>
      </c>
      <c r="H67" s="118">
        <v>213.33333333333334</v>
      </c>
      <c r="I67" s="118">
        <v>219.41666666666666</v>
      </c>
      <c r="J67" s="118">
        <v>229.28333333333336</v>
      </c>
      <c r="K67" s="117">
        <v>209.55</v>
      </c>
      <c r="L67" s="117">
        <v>193.6</v>
      </c>
      <c r="M67" s="117">
        <v>4.31053</v>
      </c>
    </row>
    <row r="68" spans="1:13">
      <c r="A68" s="65">
        <v>58</v>
      </c>
      <c r="B68" s="117" t="s">
        <v>566</v>
      </c>
      <c r="C68" s="120">
        <v>53.95</v>
      </c>
      <c r="D68" s="118">
        <v>53.116666666666667</v>
      </c>
      <c r="E68" s="118">
        <v>51.433333333333337</v>
      </c>
      <c r="F68" s="118">
        <v>48.916666666666671</v>
      </c>
      <c r="G68" s="118">
        <v>47.233333333333341</v>
      </c>
      <c r="H68" s="118">
        <v>55.633333333333333</v>
      </c>
      <c r="I68" s="118">
        <v>57.316666666666656</v>
      </c>
      <c r="J68" s="118">
        <v>59.833333333333329</v>
      </c>
      <c r="K68" s="117">
        <v>54.8</v>
      </c>
      <c r="L68" s="117">
        <v>50.6</v>
      </c>
      <c r="M68" s="117">
        <v>0.53680000000000005</v>
      </c>
    </row>
    <row r="69" spans="1:13">
      <c r="A69" s="65">
        <v>59</v>
      </c>
      <c r="B69" s="117" t="s">
        <v>1894</v>
      </c>
      <c r="C69" s="120">
        <v>1019.25</v>
      </c>
      <c r="D69" s="118">
        <v>1015.5333333333333</v>
      </c>
      <c r="E69" s="118">
        <v>997.06666666666661</v>
      </c>
      <c r="F69" s="118">
        <v>974.88333333333333</v>
      </c>
      <c r="G69" s="118">
        <v>956.41666666666663</v>
      </c>
      <c r="H69" s="118">
        <v>1037.7166666666667</v>
      </c>
      <c r="I69" s="118">
        <v>1056.1833333333334</v>
      </c>
      <c r="J69" s="118">
        <v>1078.3666666666666</v>
      </c>
      <c r="K69" s="117">
        <v>1034</v>
      </c>
      <c r="L69" s="117">
        <v>993.35</v>
      </c>
      <c r="M69" s="117">
        <v>5.9710099999999997</v>
      </c>
    </row>
    <row r="70" spans="1:13">
      <c r="A70" s="65">
        <v>60</v>
      </c>
      <c r="B70" s="117" t="s">
        <v>48</v>
      </c>
      <c r="C70" s="120">
        <v>589</v>
      </c>
      <c r="D70" s="118">
        <v>579.66666666666663</v>
      </c>
      <c r="E70" s="118">
        <v>568.38333333333321</v>
      </c>
      <c r="F70" s="118">
        <v>547.76666666666654</v>
      </c>
      <c r="G70" s="118">
        <v>536.48333333333312</v>
      </c>
      <c r="H70" s="118">
        <v>600.2833333333333</v>
      </c>
      <c r="I70" s="118">
        <v>611.56666666666683</v>
      </c>
      <c r="J70" s="118">
        <v>632.18333333333339</v>
      </c>
      <c r="K70" s="117">
        <v>590.95000000000005</v>
      </c>
      <c r="L70" s="117">
        <v>559.04999999999995</v>
      </c>
      <c r="M70" s="117">
        <v>14.422090000000001</v>
      </c>
    </row>
    <row r="71" spans="1:13">
      <c r="A71" s="65">
        <v>61</v>
      </c>
      <c r="B71" s="117" t="s">
        <v>49</v>
      </c>
      <c r="C71" s="120">
        <v>295.10000000000002</v>
      </c>
      <c r="D71" s="118">
        <v>294.36666666666673</v>
      </c>
      <c r="E71" s="118">
        <v>284.93333333333345</v>
      </c>
      <c r="F71" s="118">
        <v>274.76666666666671</v>
      </c>
      <c r="G71" s="118">
        <v>265.33333333333343</v>
      </c>
      <c r="H71" s="118">
        <v>304.53333333333347</v>
      </c>
      <c r="I71" s="118">
        <v>313.96666666666675</v>
      </c>
      <c r="J71" s="118">
        <v>324.1333333333335</v>
      </c>
      <c r="K71" s="117">
        <v>303.8</v>
      </c>
      <c r="L71" s="117">
        <v>284.2</v>
      </c>
      <c r="M71" s="117">
        <v>102.1559</v>
      </c>
    </row>
    <row r="72" spans="1:13">
      <c r="A72" s="65">
        <v>62</v>
      </c>
      <c r="B72" s="117" t="s">
        <v>50</v>
      </c>
      <c r="C72" s="120">
        <v>74.150000000000006</v>
      </c>
      <c r="D72" s="118">
        <v>73.100000000000009</v>
      </c>
      <c r="E72" s="118">
        <v>71.550000000000011</v>
      </c>
      <c r="F72" s="118">
        <v>68.95</v>
      </c>
      <c r="G72" s="118">
        <v>67.400000000000006</v>
      </c>
      <c r="H72" s="118">
        <v>75.700000000000017</v>
      </c>
      <c r="I72" s="118">
        <v>77.25</v>
      </c>
      <c r="J72" s="118">
        <v>79.850000000000023</v>
      </c>
      <c r="K72" s="117">
        <v>74.650000000000006</v>
      </c>
      <c r="L72" s="117">
        <v>70.5</v>
      </c>
      <c r="M72" s="117">
        <v>78.486450000000005</v>
      </c>
    </row>
    <row r="73" spans="1:13">
      <c r="A73" s="65">
        <v>63</v>
      </c>
      <c r="B73" s="117" t="s">
        <v>192</v>
      </c>
      <c r="C73" s="120">
        <v>27.65</v>
      </c>
      <c r="D73" s="118">
        <v>27.283333333333331</v>
      </c>
      <c r="E73" s="118">
        <v>26.466666666666661</v>
      </c>
      <c r="F73" s="118">
        <v>25.283333333333331</v>
      </c>
      <c r="G73" s="118">
        <v>24.466666666666661</v>
      </c>
      <c r="H73" s="118">
        <v>28.466666666666661</v>
      </c>
      <c r="I73" s="118">
        <v>29.283333333333331</v>
      </c>
      <c r="J73" s="118">
        <v>30.466666666666661</v>
      </c>
      <c r="K73" s="117">
        <v>28.1</v>
      </c>
      <c r="L73" s="117">
        <v>26.1</v>
      </c>
      <c r="M73" s="117">
        <v>9.2691800000000004</v>
      </c>
    </row>
    <row r="74" spans="1:13">
      <c r="A74" s="65">
        <v>64</v>
      </c>
      <c r="B74" s="117" t="s">
        <v>51</v>
      </c>
      <c r="C74" s="120">
        <v>616.4</v>
      </c>
      <c r="D74" s="118">
        <v>608.33333333333337</v>
      </c>
      <c r="E74" s="118">
        <v>598.16666666666674</v>
      </c>
      <c r="F74" s="118">
        <v>579.93333333333339</v>
      </c>
      <c r="G74" s="118">
        <v>569.76666666666677</v>
      </c>
      <c r="H74" s="118">
        <v>626.56666666666672</v>
      </c>
      <c r="I74" s="118">
        <v>636.73333333333346</v>
      </c>
      <c r="J74" s="118">
        <v>654.9666666666667</v>
      </c>
      <c r="K74" s="117">
        <v>618.5</v>
      </c>
      <c r="L74" s="117">
        <v>590.1</v>
      </c>
      <c r="M74" s="117">
        <v>19.870229999999999</v>
      </c>
    </row>
    <row r="75" spans="1:13">
      <c r="A75" s="65">
        <v>65</v>
      </c>
      <c r="B75" s="117" t="s">
        <v>582</v>
      </c>
      <c r="C75" s="120">
        <v>550.79999999999995</v>
      </c>
      <c r="D75" s="118">
        <v>555.26666666666677</v>
      </c>
      <c r="E75" s="118">
        <v>534.93333333333351</v>
      </c>
      <c r="F75" s="118">
        <v>519.06666666666672</v>
      </c>
      <c r="G75" s="118">
        <v>498.73333333333346</v>
      </c>
      <c r="H75" s="118">
        <v>571.13333333333355</v>
      </c>
      <c r="I75" s="118">
        <v>591.46666666666681</v>
      </c>
      <c r="J75" s="118">
        <v>607.3333333333336</v>
      </c>
      <c r="K75" s="117">
        <v>575.6</v>
      </c>
      <c r="L75" s="117">
        <v>539.4</v>
      </c>
      <c r="M75" s="117">
        <v>2.4306700000000001</v>
      </c>
    </row>
    <row r="76" spans="1:13" s="18" customFormat="1">
      <c r="A76" s="65">
        <v>66</v>
      </c>
      <c r="B76" s="117" t="s">
        <v>584</v>
      </c>
      <c r="C76" s="120">
        <v>167.4</v>
      </c>
      <c r="D76" s="118">
        <v>167.91666666666666</v>
      </c>
      <c r="E76" s="118">
        <v>164.48333333333332</v>
      </c>
      <c r="F76" s="118">
        <v>161.56666666666666</v>
      </c>
      <c r="G76" s="118">
        <v>158.13333333333333</v>
      </c>
      <c r="H76" s="118">
        <v>170.83333333333331</v>
      </c>
      <c r="I76" s="118">
        <v>174.26666666666665</v>
      </c>
      <c r="J76" s="118">
        <v>177.18333333333331</v>
      </c>
      <c r="K76" s="117">
        <v>171.35</v>
      </c>
      <c r="L76" s="117">
        <v>165</v>
      </c>
      <c r="M76" s="117">
        <v>2.30993</v>
      </c>
    </row>
    <row r="77" spans="1:13" s="18" customFormat="1">
      <c r="A77" s="65">
        <v>67</v>
      </c>
      <c r="B77" s="117" t="s">
        <v>589</v>
      </c>
      <c r="C77" s="120">
        <v>2800.2</v>
      </c>
      <c r="D77" s="118">
        <v>2794.5</v>
      </c>
      <c r="E77" s="118">
        <v>2763.95</v>
      </c>
      <c r="F77" s="118">
        <v>2727.7</v>
      </c>
      <c r="G77" s="118">
        <v>2697.1499999999996</v>
      </c>
      <c r="H77" s="118">
        <v>2830.75</v>
      </c>
      <c r="I77" s="118">
        <v>2861.3</v>
      </c>
      <c r="J77" s="118">
        <v>2897.55</v>
      </c>
      <c r="K77" s="117">
        <v>2825.05</v>
      </c>
      <c r="L77" s="117">
        <v>2758.25</v>
      </c>
      <c r="M77" s="117">
        <v>4.5240000000000002E-2</v>
      </c>
    </row>
    <row r="78" spans="1:13" s="18" customFormat="1">
      <c r="A78" s="65">
        <v>68</v>
      </c>
      <c r="B78" s="117" t="s">
        <v>591</v>
      </c>
      <c r="C78" s="120">
        <v>571.95000000000005</v>
      </c>
      <c r="D78" s="118">
        <v>567</v>
      </c>
      <c r="E78" s="118">
        <v>555</v>
      </c>
      <c r="F78" s="118">
        <v>538.04999999999995</v>
      </c>
      <c r="G78" s="118">
        <v>526.04999999999995</v>
      </c>
      <c r="H78" s="118">
        <v>583.95000000000005</v>
      </c>
      <c r="I78" s="118">
        <v>595.95000000000005</v>
      </c>
      <c r="J78" s="118">
        <v>612.90000000000009</v>
      </c>
      <c r="K78" s="117">
        <v>579</v>
      </c>
      <c r="L78" s="117">
        <v>550.04999999999995</v>
      </c>
      <c r="M78" s="117">
        <v>1.13331</v>
      </c>
    </row>
    <row r="79" spans="1:13" s="18" customFormat="1">
      <c r="A79" s="65">
        <v>69</v>
      </c>
      <c r="B79" s="117" t="s">
        <v>595</v>
      </c>
      <c r="C79" s="120">
        <v>117.35</v>
      </c>
      <c r="D79" s="118">
        <v>117.34999999999998</v>
      </c>
      <c r="E79" s="118">
        <v>117.34999999999997</v>
      </c>
      <c r="F79" s="118">
        <v>117.34999999999998</v>
      </c>
      <c r="G79" s="118">
        <v>117.34999999999997</v>
      </c>
      <c r="H79" s="118">
        <v>117.34999999999997</v>
      </c>
      <c r="I79" s="118">
        <v>117.35</v>
      </c>
      <c r="J79" s="118">
        <v>117.34999999999997</v>
      </c>
      <c r="K79" s="117">
        <v>117.35</v>
      </c>
      <c r="L79" s="117">
        <v>117.35</v>
      </c>
      <c r="M79" s="117">
        <v>0.81649000000000005</v>
      </c>
    </row>
    <row r="80" spans="1:13" s="18" customFormat="1">
      <c r="A80" s="65">
        <v>70</v>
      </c>
      <c r="B80" s="117" t="s">
        <v>52</v>
      </c>
      <c r="C80" s="120">
        <v>18582.400000000001</v>
      </c>
      <c r="D80" s="118">
        <v>18569.366666666669</v>
      </c>
      <c r="E80" s="118">
        <v>18324.283333333336</v>
      </c>
      <c r="F80" s="118">
        <v>18066.166666666668</v>
      </c>
      <c r="G80" s="118">
        <v>17821.083333333336</v>
      </c>
      <c r="H80" s="118">
        <v>18827.483333333337</v>
      </c>
      <c r="I80" s="118">
        <v>19072.566666666666</v>
      </c>
      <c r="J80" s="118">
        <v>19330.683333333338</v>
      </c>
      <c r="K80" s="117">
        <v>18814.45</v>
      </c>
      <c r="L80" s="117">
        <v>18311.25</v>
      </c>
      <c r="M80" s="117">
        <v>0.14421</v>
      </c>
    </row>
    <row r="81" spans="1:13" s="18" customFormat="1">
      <c r="A81" s="65">
        <v>71</v>
      </c>
      <c r="B81" s="117" t="s">
        <v>53</v>
      </c>
      <c r="C81" s="120">
        <v>265.39999999999998</v>
      </c>
      <c r="D81" s="118">
        <v>264.98333333333335</v>
      </c>
      <c r="E81" s="118">
        <v>256.41666666666669</v>
      </c>
      <c r="F81" s="118">
        <v>247.43333333333334</v>
      </c>
      <c r="G81" s="118">
        <v>238.86666666666667</v>
      </c>
      <c r="H81" s="118">
        <v>273.9666666666667</v>
      </c>
      <c r="I81" s="118">
        <v>282.5333333333333</v>
      </c>
      <c r="J81" s="118">
        <v>291.51666666666671</v>
      </c>
      <c r="K81" s="117">
        <v>273.55</v>
      </c>
      <c r="L81" s="117">
        <v>256</v>
      </c>
      <c r="M81" s="117">
        <v>90.243970000000004</v>
      </c>
    </row>
    <row r="82" spans="1:13" s="18" customFormat="1">
      <c r="A82" s="65">
        <v>72</v>
      </c>
      <c r="B82" s="117" t="s">
        <v>2787</v>
      </c>
      <c r="C82" s="120">
        <v>15.55</v>
      </c>
      <c r="D82" s="118">
        <v>15.433333333333332</v>
      </c>
      <c r="E82" s="118">
        <v>15.066666666666663</v>
      </c>
      <c r="F82" s="118">
        <v>14.58333333333333</v>
      </c>
      <c r="G82" s="118">
        <v>14.216666666666661</v>
      </c>
      <c r="H82" s="118">
        <v>15.916666666666664</v>
      </c>
      <c r="I82" s="118">
        <v>16.283333333333335</v>
      </c>
      <c r="J82" s="118">
        <v>16.766666666666666</v>
      </c>
      <c r="K82" s="117">
        <v>15.8</v>
      </c>
      <c r="L82" s="117">
        <v>14.95</v>
      </c>
      <c r="M82" s="117">
        <v>0.93432999999999999</v>
      </c>
    </row>
    <row r="83" spans="1:13" s="18" customFormat="1">
      <c r="A83" s="65">
        <v>73</v>
      </c>
      <c r="B83" s="117" t="s">
        <v>601</v>
      </c>
      <c r="C83" s="120">
        <v>193.05</v>
      </c>
      <c r="D83" s="118">
        <v>191.03333333333333</v>
      </c>
      <c r="E83" s="118">
        <v>187.36666666666667</v>
      </c>
      <c r="F83" s="118">
        <v>181.68333333333334</v>
      </c>
      <c r="G83" s="118">
        <v>178.01666666666668</v>
      </c>
      <c r="H83" s="118">
        <v>196.71666666666667</v>
      </c>
      <c r="I83" s="118">
        <v>200.38333333333335</v>
      </c>
      <c r="J83" s="118">
        <v>206.06666666666666</v>
      </c>
      <c r="K83" s="117">
        <v>194.7</v>
      </c>
      <c r="L83" s="117">
        <v>185.35</v>
      </c>
      <c r="M83" s="117">
        <v>9.8159999999999997E-2</v>
      </c>
    </row>
    <row r="84" spans="1:13" s="18" customFormat="1">
      <c r="A84" s="65">
        <v>74</v>
      </c>
      <c r="B84" s="117" t="s">
        <v>193</v>
      </c>
      <c r="C84" s="120">
        <v>5708.5</v>
      </c>
      <c r="D84" s="118">
        <v>5640.8499999999995</v>
      </c>
      <c r="E84" s="118">
        <v>5531.6999999999989</v>
      </c>
      <c r="F84" s="118">
        <v>5354.9</v>
      </c>
      <c r="G84" s="118">
        <v>5245.7499999999991</v>
      </c>
      <c r="H84" s="118">
        <v>5817.6499999999987</v>
      </c>
      <c r="I84" s="118">
        <v>5926.7999999999984</v>
      </c>
      <c r="J84" s="118">
        <v>6103.5999999999985</v>
      </c>
      <c r="K84" s="117">
        <v>5750</v>
      </c>
      <c r="L84" s="117">
        <v>5464.05</v>
      </c>
      <c r="M84" s="117">
        <v>1.3722000000000001</v>
      </c>
    </row>
    <row r="85" spans="1:13" s="18" customFormat="1">
      <c r="A85" s="65">
        <v>75</v>
      </c>
      <c r="B85" s="117" t="s">
        <v>258</v>
      </c>
      <c r="C85" s="120">
        <v>638.95000000000005</v>
      </c>
      <c r="D85" s="118">
        <v>640.65</v>
      </c>
      <c r="E85" s="118">
        <v>633.29999999999995</v>
      </c>
      <c r="F85" s="118">
        <v>627.65</v>
      </c>
      <c r="G85" s="118">
        <v>620.29999999999995</v>
      </c>
      <c r="H85" s="118">
        <v>646.29999999999995</v>
      </c>
      <c r="I85" s="118">
        <v>653.65000000000009</v>
      </c>
      <c r="J85" s="118">
        <v>659.3</v>
      </c>
      <c r="K85" s="117">
        <v>648</v>
      </c>
      <c r="L85" s="117">
        <v>635</v>
      </c>
      <c r="M85" s="117">
        <v>1.12951</v>
      </c>
    </row>
    <row r="86" spans="1:13" s="18" customFormat="1">
      <c r="A86" s="65">
        <v>77</v>
      </c>
      <c r="B86" s="117" t="s">
        <v>195</v>
      </c>
      <c r="C86" s="120">
        <v>385.3</v>
      </c>
      <c r="D86" s="118">
        <v>383.31666666666666</v>
      </c>
      <c r="E86" s="118">
        <v>378.83333333333331</v>
      </c>
      <c r="F86" s="118">
        <v>372.36666666666667</v>
      </c>
      <c r="G86" s="118">
        <v>367.88333333333333</v>
      </c>
      <c r="H86" s="118">
        <v>389.7833333333333</v>
      </c>
      <c r="I86" s="118">
        <v>394.26666666666665</v>
      </c>
      <c r="J86" s="118">
        <v>400.73333333333329</v>
      </c>
      <c r="K86" s="117">
        <v>387.8</v>
      </c>
      <c r="L86" s="117">
        <v>376.85</v>
      </c>
      <c r="M86" s="117">
        <v>12.10563</v>
      </c>
    </row>
    <row r="87" spans="1:13" s="18" customFormat="1">
      <c r="A87" s="65">
        <v>78</v>
      </c>
      <c r="B87" s="117" t="s">
        <v>54</v>
      </c>
      <c r="C87" s="120">
        <v>232.75</v>
      </c>
      <c r="D87" s="118">
        <v>228.13333333333333</v>
      </c>
      <c r="E87" s="118">
        <v>220.46666666666664</v>
      </c>
      <c r="F87" s="118">
        <v>208.18333333333331</v>
      </c>
      <c r="G87" s="118">
        <v>200.51666666666662</v>
      </c>
      <c r="H87" s="118">
        <v>240.41666666666666</v>
      </c>
      <c r="I87" s="118">
        <v>248.08333333333334</v>
      </c>
      <c r="J87" s="118">
        <v>260.36666666666667</v>
      </c>
      <c r="K87" s="117">
        <v>235.8</v>
      </c>
      <c r="L87" s="117">
        <v>215.85</v>
      </c>
      <c r="M87" s="117">
        <v>81.014380000000003</v>
      </c>
    </row>
    <row r="88" spans="1:13" s="18" customFormat="1">
      <c r="A88" s="65">
        <v>79</v>
      </c>
      <c r="B88" s="117" t="s">
        <v>612</v>
      </c>
      <c r="C88" s="120">
        <v>252.3</v>
      </c>
      <c r="D88" s="118">
        <v>248.26666666666665</v>
      </c>
      <c r="E88" s="118">
        <v>240.5333333333333</v>
      </c>
      <c r="F88" s="118">
        <v>228.76666666666665</v>
      </c>
      <c r="G88" s="118">
        <v>221.0333333333333</v>
      </c>
      <c r="H88" s="118">
        <v>260.0333333333333</v>
      </c>
      <c r="I88" s="118">
        <v>267.76666666666665</v>
      </c>
      <c r="J88" s="118">
        <v>279.5333333333333</v>
      </c>
      <c r="K88" s="117">
        <v>256</v>
      </c>
      <c r="L88" s="117">
        <v>236.5</v>
      </c>
      <c r="M88" s="117">
        <v>25.302969999999998</v>
      </c>
    </row>
    <row r="89" spans="1:13" s="18" customFormat="1">
      <c r="A89" s="65">
        <v>80</v>
      </c>
      <c r="B89" s="117" t="s">
        <v>613</v>
      </c>
      <c r="C89" s="120">
        <v>484.8</v>
      </c>
      <c r="D89" s="118">
        <v>475.06666666666666</v>
      </c>
      <c r="E89" s="118">
        <v>461.93333333333334</v>
      </c>
      <c r="F89" s="118">
        <v>439.06666666666666</v>
      </c>
      <c r="G89" s="118">
        <v>425.93333333333334</v>
      </c>
      <c r="H89" s="118">
        <v>497.93333333333334</v>
      </c>
      <c r="I89" s="118">
        <v>511.06666666666666</v>
      </c>
      <c r="J89" s="118">
        <v>533.93333333333339</v>
      </c>
      <c r="K89" s="117">
        <v>488.2</v>
      </c>
      <c r="L89" s="117">
        <v>452.2</v>
      </c>
      <c r="M89" s="117">
        <v>11.599449999999999</v>
      </c>
    </row>
    <row r="90" spans="1:13" s="18" customFormat="1">
      <c r="A90" s="65">
        <v>81</v>
      </c>
      <c r="B90" s="117" t="s">
        <v>615</v>
      </c>
      <c r="C90" s="120">
        <v>423.05</v>
      </c>
      <c r="D90" s="118">
        <v>420.81666666666661</v>
      </c>
      <c r="E90" s="118">
        <v>412.63333333333321</v>
      </c>
      <c r="F90" s="118">
        <v>402.21666666666658</v>
      </c>
      <c r="G90" s="118">
        <v>394.03333333333319</v>
      </c>
      <c r="H90" s="118">
        <v>431.23333333333323</v>
      </c>
      <c r="I90" s="118">
        <v>439.41666666666663</v>
      </c>
      <c r="J90" s="118">
        <v>449.83333333333326</v>
      </c>
      <c r="K90" s="117">
        <v>429</v>
      </c>
      <c r="L90" s="117">
        <v>410.4</v>
      </c>
      <c r="M90" s="117">
        <v>0.25413999999999998</v>
      </c>
    </row>
    <row r="91" spans="1:13" s="18" customFormat="1">
      <c r="A91" s="65">
        <v>82</v>
      </c>
      <c r="B91" s="117" t="s">
        <v>616</v>
      </c>
      <c r="C91" s="120">
        <v>358.75</v>
      </c>
      <c r="D91" s="118">
        <v>350.8</v>
      </c>
      <c r="E91" s="118">
        <v>339.70000000000005</v>
      </c>
      <c r="F91" s="118">
        <v>320.65000000000003</v>
      </c>
      <c r="G91" s="118">
        <v>309.55000000000007</v>
      </c>
      <c r="H91" s="118">
        <v>369.85</v>
      </c>
      <c r="I91" s="118">
        <v>380.95000000000005</v>
      </c>
      <c r="J91" s="118">
        <v>400</v>
      </c>
      <c r="K91" s="117">
        <v>361.9</v>
      </c>
      <c r="L91" s="117">
        <v>331.75</v>
      </c>
      <c r="M91" s="117">
        <v>0.36912</v>
      </c>
    </row>
    <row r="92" spans="1:13" s="18" customFormat="1">
      <c r="A92" s="65">
        <v>83</v>
      </c>
      <c r="B92" s="117" t="s">
        <v>620</v>
      </c>
      <c r="C92" s="120">
        <v>1076.1500000000001</v>
      </c>
      <c r="D92" s="118">
        <v>1056.05</v>
      </c>
      <c r="E92" s="118">
        <v>1032.0999999999999</v>
      </c>
      <c r="F92" s="118">
        <v>988.05</v>
      </c>
      <c r="G92" s="118">
        <v>964.09999999999991</v>
      </c>
      <c r="H92" s="118">
        <v>1100.0999999999999</v>
      </c>
      <c r="I92" s="118">
        <v>1124.0500000000002</v>
      </c>
      <c r="J92" s="118">
        <v>1168.0999999999999</v>
      </c>
      <c r="K92" s="117">
        <v>1080</v>
      </c>
      <c r="L92" s="117">
        <v>1012</v>
      </c>
      <c r="M92" s="117">
        <v>0.89827000000000001</v>
      </c>
    </row>
    <row r="93" spans="1:13" s="18" customFormat="1">
      <c r="A93" s="65">
        <v>84</v>
      </c>
      <c r="B93" s="117" t="s">
        <v>233</v>
      </c>
      <c r="C93" s="120">
        <v>138.69999999999999</v>
      </c>
      <c r="D93" s="118">
        <v>138.23333333333332</v>
      </c>
      <c r="E93" s="118">
        <v>136.76666666666665</v>
      </c>
      <c r="F93" s="118">
        <v>134.83333333333334</v>
      </c>
      <c r="G93" s="118">
        <v>133.36666666666667</v>
      </c>
      <c r="H93" s="118">
        <v>140.16666666666663</v>
      </c>
      <c r="I93" s="118">
        <v>141.63333333333327</v>
      </c>
      <c r="J93" s="118">
        <v>143.56666666666661</v>
      </c>
      <c r="K93" s="117">
        <v>139.69999999999999</v>
      </c>
      <c r="L93" s="117">
        <v>136.30000000000001</v>
      </c>
      <c r="M93" s="117">
        <v>12.71603</v>
      </c>
    </row>
    <row r="94" spans="1:13" s="18" customFormat="1">
      <c r="A94" s="65">
        <v>85</v>
      </c>
      <c r="B94" s="117" t="s">
        <v>622</v>
      </c>
      <c r="C94" s="120">
        <v>243.8</v>
      </c>
      <c r="D94" s="118">
        <v>245.26666666666665</v>
      </c>
      <c r="E94" s="118">
        <v>240.5333333333333</v>
      </c>
      <c r="F94" s="118">
        <v>237.26666666666665</v>
      </c>
      <c r="G94" s="118">
        <v>232.5333333333333</v>
      </c>
      <c r="H94" s="118">
        <v>248.5333333333333</v>
      </c>
      <c r="I94" s="118">
        <v>253.26666666666665</v>
      </c>
      <c r="J94" s="118">
        <v>256.5333333333333</v>
      </c>
      <c r="K94" s="117">
        <v>250</v>
      </c>
      <c r="L94" s="117">
        <v>242</v>
      </c>
      <c r="M94" s="117">
        <v>0.26569999999999999</v>
      </c>
    </row>
    <row r="95" spans="1:13" s="18" customFormat="1">
      <c r="A95" s="65">
        <v>86</v>
      </c>
      <c r="B95" s="117" t="s">
        <v>2180</v>
      </c>
      <c r="C95" s="120">
        <v>230.9</v>
      </c>
      <c r="D95" s="118">
        <v>232.05000000000004</v>
      </c>
      <c r="E95" s="118">
        <v>228.55000000000007</v>
      </c>
      <c r="F95" s="118">
        <v>226.20000000000002</v>
      </c>
      <c r="G95" s="118">
        <v>222.70000000000005</v>
      </c>
      <c r="H95" s="118">
        <v>234.40000000000009</v>
      </c>
      <c r="I95" s="118">
        <v>237.90000000000003</v>
      </c>
      <c r="J95" s="118">
        <v>240.25000000000011</v>
      </c>
      <c r="K95" s="117">
        <v>235.55</v>
      </c>
      <c r="L95" s="117">
        <v>229.7</v>
      </c>
      <c r="M95" s="117">
        <v>1.92069</v>
      </c>
    </row>
    <row r="96" spans="1:13" s="18" customFormat="1">
      <c r="A96" s="65">
        <v>87</v>
      </c>
      <c r="B96" s="117" t="s">
        <v>232</v>
      </c>
      <c r="C96" s="120">
        <v>1090.0999999999999</v>
      </c>
      <c r="D96" s="118">
        <v>1086.55</v>
      </c>
      <c r="E96" s="118">
        <v>1064.5999999999999</v>
      </c>
      <c r="F96" s="118">
        <v>1039.0999999999999</v>
      </c>
      <c r="G96" s="118">
        <v>1017.1499999999999</v>
      </c>
      <c r="H96" s="118">
        <v>1112.05</v>
      </c>
      <c r="I96" s="118">
        <v>1134.0000000000002</v>
      </c>
      <c r="J96" s="118">
        <v>1159.5</v>
      </c>
      <c r="K96" s="117">
        <v>1108.5</v>
      </c>
      <c r="L96" s="117">
        <v>1061.05</v>
      </c>
      <c r="M96" s="117">
        <v>6.5686600000000004</v>
      </c>
    </row>
    <row r="97" spans="1:13" s="18" customFormat="1">
      <c r="A97" s="65">
        <v>88</v>
      </c>
      <c r="B97" s="117" t="s">
        <v>627</v>
      </c>
      <c r="C97" s="120">
        <v>28.85</v>
      </c>
      <c r="D97" s="118">
        <v>29.75</v>
      </c>
      <c r="E97" s="118">
        <v>27.8</v>
      </c>
      <c r="F97" s="118">
        <v>26.75</v>
      </c>
      <c r="G97" s="118">
        <v>24.8</v>
      </c>
      <c r="H97" s="118">
        <v>30.8</v>
      </c>
      <c r="I97" s="118">
        <v>32.75</v>
      </c>
      <c r="J97" s="118">
        <v>33.799999999999997</v>
      </c>
      <c r="K97" s="117">
        <v>31.7</v>
      </c>
      <c r="L97" s="117">
        <v>28.7</v>
      </c>
      <c r="M97" s="117">
        <v>55.812739999999998</v>
      </c>
    </row>
    <row r="98" spans="1:13" s="18" customFormat="1">
      <c r="A98" s="65">
        <v>89</v>
      </c>
      <c r="B98" s="117" t="s">
        <v>631</v>
      </c>
      <c r="C98" s="120">
        <v>169.3</v>
      </c>
      <c r="D98" s="118">
        <v>167.5</v>
      </c>
      <c r="E98" s="118">
        <v>160.44999999999999</v>
      </c>
      <c r="F98" s="118">
        <v>151.6</v>
      </c>
      <c r="G98" s="118">
        <v>144.54999999999998</v>
      </c>
      <c r="H98" s="118">
        <v>176.35</v>
      </c>
      <c r="I98" s="118">
        <v>183.4</v>
      </c>
      <c r="J98" s="118">
        <v>192.25</v>
      </c>
      <c r="K98" s="117">
        <v>174.55</v>
      </c>
      <c r="L98" s="117">
        <v>158.65</v>
      </c>
      <c r="M98" s="117">
        <v>2.2524600000000001</v>
      </c>
    </row>
    <row r="99" spans="1:13" s="18" customFormat="1">
      <c r="A99" s="65">
        <v>90</v>
      </c>
      <c r="B99" s="117" t="s">
        <v>55</v>
      </c>
      <c r="C99" s="120">
        <v>767.15</v>
      </c>
      <c r="D99" s="118">
        <v>760.65</v>
      </c>
      <c r="E99" s="118">
        <v>746.5</v>
      </c>
      <c r="F99" s="118">
        <v>725.85</v>
      </c>
      <c r="G99" s="118">
        <v>711.7</v>
      </c>
      <c r="H99" s="118">
        <v>781.3</v>
      </c>
      <c r="I99" s="118">
        <v>795.44999999999982</v>
      </c>
      <c r="J99" s="118">
        <v>816.09999999999991</v>
      </c>
      <c r="K99" s="117">
        <v>774.8</v>
      </c>
      <c r="L99" s="117">
        <v>740</v>
      </c>
      <c r="M99" s="117">
        <v>8.2982800000000001</v>
      </c>
    </row>
    <row r="100" spans="1:13" s="18" customFormat="1">
      <c r="A100" s="65">
        <v>91</v>
      </c>
      <c r="B100" s="117" t="s">
        <v>634</v>
      </c>
      <c r="C100" s="120">
        <v>2466.4</v>
      </c>
      <c r="D100" s="118">
        <v>2480.4333333333334</v>
      </c>
      <c r="E100" s="118">
        <v>2440.9666666666667</v>
      </c>
      <c r="F100" s="118">
        <v>2415.5333333333333</v>
      </c>
      <c r="G100" s="118">
        <v>2376.0666666666666</v>
      </c>
      <c r="H100" s="118">
        <v>2505.8666666666668</v>
      </c>
      <c r="I100" s="118">
        <v>2545.3333333333339</v>
      </c>
      <c r="J100" s="118">
        <v>2570.7666666666669</v>
      </c>
      <c r="K100" s="117">
        <v>2519.9</v>
      </c>
      <c r="L100" s="117">
        <v>2455</v>
      </c>
      <c r="M100" s="117">
        <v>2.666E-2</v>
      </c>
    </row>
    <row r="101" spans="1:13">
      <c r="A101" s="65">
        <v>92</v>
      </c>
      <c r="B101" s="117" t="s">
        <v>2079</v>
      </c>
      <c r="C101" s="120">
        <v>40.9</v>
      </c>
      <c r="D101" s="118">
        <v>40.533333333333331</v>
      </c>
      <c r="E101" s="118">
        <v>39.766666666666666</v>
      </c>
      <c r="F101" s="118">
        <v>38.633333333333333</v>
      </c>
      <c r="G101" s="118">
        <v>37.866666666666667</v>
      </c>
      <c r="H101" s="118">
        <v>41.666666666666664</v>
      </c>
      <c r="I101" s="118">
        <v>42.43333333333333</v>
      </c>
      <c r="J101" s="118">
        <v>43.566666666666663</v>
      </c>
      <c r="K101" s="117">
        <v>41.3</v>
      </c>
      <c r="L101" s="117">
        <v>39.4</v>
      </c>
      <c r="M101" s="117">
        <v>23.173469999999998</v>
      </c>
    </row>
    <row r="102" spans="1:13">
      <c r="A102" s="65">
        <v>93</v>
      </c>
      <c r="B102" s="117" t="s">
        <v>638</v>
      </c>
      <c r="C102" s="120">
        <v>140.19999999999999</v>
      </c>
      <c r="D102" s="118">
        <v>139.65</v>
      </c>
      <c r="E102" s="118">
        <v>138.10000000000002</v>
      </c>
      <c r="F102" s="118">
        <v>136.00000000000003</v>
      </c>
      <c r="G102" s="118">
        <v>134.45000000000005</v>
      </c>
      <c r="H102" s="118">
        <v>141.75</v>
      </c>
      <c r="I102" s="118">
        <v>143.30000000000001</v>
      </c>
      <c r="J102" s="118">
        <v>145.39999999999998</v>
      </c>
      <c r="K102" s="117">
        <v>141.19999999999999</v>
      </c>
      <c r="L102" s="117">
        <v>137.55000000000001</v>
      </c>
      <c r="M102" s="117">
        <v>2.1551999999999998</v>
      </c>
    </row>
    <row r="103" spans="1:13">
      <c r="A103" s="65">
        <v>94</v>
      </c>
      <c r="B103" s="117" t="s">
        <v>640</v>
      </c>
      <c r="C103" s="120">
        <v>238.2</v>
      </c>
      <c r="D103" s="118">
        <v>236.08333333333334</v>
      </c>
      <c r="E103" s="118">
        <v>227.76666666666668</v>
      </c>
      <c r="F103" s="118">
        <v>217.33333333333334</v>
      </c>
      <c r="G103" s="118">
        <v>209.01666666666668</v>
      </c>
      <c r="H103" s="118">
        <v>246.51666666666668</v>
      </c>
      <c r="I103" s="118">
        <v>254.83333333333334</v>
      </c>
      <c r="J103" s="118">
        <v>265.26666666666665</v>
      </c>
      <c r="K103" s="117">
        <v>244.4</v>
      </c>
      <c r="L103" s="117">
        <v>225.65</v>
      </c>
      <c r="M103" s="117">
        <v>5.7871699999999997</v>
      </c>
    </row>
    <row r="104" spans="1:13">
      <c r="A104" s="65">
        <v>95</v>
      </c>
      <c r="B104" s="117" t="s">
        <v>642</v>
      </c>
      <c r="C104" s="120">
        <v>1165.05</v>
      </c>
      <c r="D104" s="118">
        <v>1143.1666666666667</v>
      </c>
      <c r="E104" s="118">
        <v>1095.1333333333334</v>
      </c>
      <c r="F104" s="118">
        <v>1025.2166666666667</v>
      </c>
      <c r="G104" s="118">
        <v>977.18333333333339</v>
      </c>
      <c r="H104" s="118">
        <v>1213.0833333333335</v>
      </c>
      <c r="I104" s="118">
        <v>1261.1166666666668</v>
      </c>
      <c r="J104" s="118">
        <v>1331.0333333333335</v>
      </c>
      <c r="K104" s="117">
        <v>1191.2</v>
      </c>
      <c r="L104" s="117">
        <v>1073.25</v>
      </c>
      <c r="M104" s="117">
        <v>5.0009100000000002</v>
      </c>
    </row>
    <row r="105" spans="1:13">
      <c r="A105" s="65">
        <v>96</v>
      </c>
      <c r="B105" s="117" t="s">
        <v>57</v>
      </c>
      <c r="C105" s="120">
        <v>639.6</v>
      </c>
      <c r="D105" s="118">
        <v>641.29999999999995</v>
      </c>
      <c r="E105" s="118">
        <v>631.59999999999991</v>
      </c>
      <c r="F105" s="118">
        <v>623.59999999999991</v>
      </c>
      <c r="G105" s="118">
        <v>613.89999999999986</v>
      </c>
      <c r="H105" s="118">
        <v>649.29999999999995</v>
      </c>
      <c r="I105" s="118">
        <v>659</v>
      </c>
      <c r="J105" s="118">
        <v>667</v>
      </c>
      <c r="K105" s="117">
        <v>651</v>
      </c>
      <c r="L105" s="117">
        <v>633.29999999999995</v>
      </c>
      <c r="M105" s="117">
        <v>18.81053</v>
      </c>
    </row>
    <row r="106" spans="1:13">
      <c r="A106" s="65">
        <v>97</v>
      </c>
      <c r="B106" s="117" t="s">
        <v>58</v>
      </c>
      <c r="C106" s="120">
        <v>272.7</v>
      </c>
      <c r="D106" s="118">
        <v>273.26666666666665</v>
      </c>
      <c r="E106" s="118">
        <v>269.73333333333329</v>
      </c>
      <c r="F106" s="118">
        <v>266.76666666666665</v>
      </c>
      <c r="G106" s="118">
        <v>263.23333333333329</v>
      </c>
      <c r="H106" s="118">
        <v>276.23333333333329</v>
      </c>
      <c r="I106" s="118">
        <v>279.76666666666659</v>
      </c>
      <c r="J106" s="118">
        <v>282.73333333333329</v>
      </c>
      <c r="K106" s="117">
        <v>276.8</v>
      </c>
      <c r="L106" s="117">
        <v>270.3</v>
      </c>
      <c r="M106" s="117">
        <v>32.008589999999998</v>
      </c>
    </row>
    <row r="107" spans="1:13">
      <c r="A107" s="65">
        <v>98</v>
      </c>
      <c r="B107" s="117" t="s">
        <v>2216</v>
      </c>
      <c r="C107" s="120">
        <v>368.95</v>
      </c>
      <c r="D107" s="118">
        <v>368.05</v>
      </c>
      <c r="E107" s="118">
        <v>363.1</v>
      </c>
      <c r="F107" s="118">
        <v>357.25</v>
      </c>
      <c r="G107" s="118">
        <v>352.3</v>
      </c>
      <c r="H107" s="118">
        <v>373.90000000000003</v>
      </c>
      <c r="I107" s="118">
        <v>378.84999999999997</v>
      </c>
      <c r="J107" s="118">
        <v>384.70000000000005</v>
      </c>
      <c r="K107" s="117">
        <v>373</v>
      </c>
      <c r="L107" s="117">
        <v>362.2</v>
      </c>
      <c r="M107" s="117">
        <v>1.3350299999999999</v>
      </c>
    </row>
    <row r="108" spans="1:13">
      <c r="A108" s="65">
        <v>99</v>
      </c>
      <c r="B108" s="117" t="s">
        <v>650</v>
      </c>
      <c r="C108" s="120">
        <v>257.75</v>
      </c>
      <c r="D108" s="118">
        <v>257.58333333333331</v>
      </c>
      <c r="E108" s="118">
        <v>250.26666666666665</v>
      </c>
      <c r="F108" s="118">
        <v>242.78333333333333</v>
      </c>
      <c r="G108" s="118">
        <v>235.46666666666667</v>
      </c>
      <c r="H108" s="118">
        <v>265.06666666666661</v>
      </c>
      <c r="I108" s="118">
        <v>272.38333333333333</v>
      </c>
      <c r="J108" s="118">
        <v>279.86666666666662</v>
      </c>
      <c r="K108" s="117">
        <v>264.89999999999998</v>
      </c>
      <c r="L108" s="117">
        <v>250.1</v>
      </c>
      <c r="M108" s="117">
        <v>1.3383499999999999</v>
      </c>
    </row>
    <row r="109" spans="1:13">
      <c r="A109" s="65">
        <v>100</v>
      </c>
      <c r="B109" s="117" t="s">
        <v>59</v>
      </c>
      <c r="C109" s="120">
        <v>1052.75</v>
      </c>
      <c r="D109" s="118">
        <v>1052.1166666666666</v>
      </c>
      <c r="E109" s="118">
        <v>1042.7833333333331</v>
      </c>
      <c r="F109" s="118">
        <v>1032.8166666666666</v>
      </c>
      <c r="G109" s="118">
        <v>1023.4833333333331</v>
      </c>
      <c r="H109" s="118">
        <v>1062.083333333333</v>
      </c>
      <c r="I109" s="118">
        <v>1071.4166666666665</v>
      </c>
      <c r="J109" s="118">
        <v>1081.383333333333</v>
      </c>
      <c r="K109" s="117">
        <v>1061.45</v>
      </c>
      <c r="L109" s="117">
        <v>1042.1500000000001</v>
      </c>
      <c r="M109" s="117">
        <v>6.0386499999999996</v>
      </c>
    </row>
    <row r="110" spans="1:13">
      <c r="A110" s="65">
        <v>101</v>
      </c>
      <c r="B110" s="117" t="s">
        <v>196</v>
      </c>
      <c r="C110" s="120">
        <v>614.35</v>
      </c>
      <c r="D110" s="118">
        <v>608.86666666666667</v>
      </c>
      <c r="E110" s="118">
        <v>600.7833333333333</v>
      </c>
      <c r="F110" s="118">
        <v>587.21666666666658</v>
      </c>
      <c r="G110" s="118">
        <v>579.13333333333321</v>
      </c>
      <c r="H110" s="118">
        <v>622.43333333333339</v>
      </c>
      <c r="I110" s="118">
        <v>630.51666666666665</v>
      </c>
      <c r="J110" s="118">
        <v>644.08333333333348</v>
      </c>
      <c r="K110" s="117">
        <v>616.95000000000005</v>
      </c>
      <c r="L110" s="117">
        <v>595.29999999999995</v>
      </c>
      <c r="M110" s="117">
        <v>4.6173099999999998</v>
      </c>
    </row>
    <row r="111" spans="1:13">
      <c r="A111" s="65">
        <v>102</v>
      </c>
      <c r="B111" s="117" t="s">
        <v>653</v>
      </c>
      <c r="C111" s="120">
        <v>376.9</v>
      </c>
      <c r="D111" s="118">
        <v>378.63333333333338</v>
      </c>
      <c r="E111" s="118">
        <v>363.26666666666677</v>
      </c>
      <c r="F111" s="118">
        <v>349.63333333333338</v>
      </c>
      <c r="G111" s="118">
        <v>334.26666666666677</v>
      </c>
      <c r="H111" s="118">
        <v>392.26666666666677</v>
      </c>
      <c r="I111" s="118">
        <v>407.63333333333344</v>
      </c>
      <c r="J111" s="118">
        <v>421.26666666666677</v>
      </c>
      <c r="K111" s="117">
        <v>394</v>
      </c>
      <c r="L111" s="117">
        <v>365</v>
      </c>
      <c r="M111" s="117">
        <v>1.0975600000000001</v>
      </c>
    </row>
    <row r="112" spans="1:13">
      <c r="A112" s="65">
        <v>103</v>
      </c>
      <c r="B112" s="117" t="s">
        <v>659</v>
      </c>
      <c r="C112" s="120">
        <v>195.45</v>
      </c>
      <c r="D112" s="118">
        <v>190.28333333333333</v>
      </c>
      <c r="E112" s="118">
        <v>177.56666666666666</v>
      </c>
      <c r="F112" s="118">
        <v>159.68333333333334</v>
      </c>
      <c r="G112" s="118">
        <v>146.96666666666667</v>
      </c>
      <c r="H112" s="118">
        <v>208.16666666666666</v>
      </c>
      <c r="I112" s="118">
        <v>220.8833333333333</v>
      </c>
      <c r="J112" s="118">
        <v>238.76666666666665</v>
      </c>
      <c r="K112" s="117">
        <v>203</v>
      </c>
      <c r="L112" s="117">
        <v>172.4</v>
      </c>
      <c r="M112" s="117">
        <v>0.65802000000000005</v>
      </c>
    </row>
    <row r="113" spans="1:13">
      <c r="A113" s="65">
        <v>104</v>
      </c>
      <c r="B113" s="117" t="s">
        <v>194</v>
      </c>
      <c r="C113" s="120">
        <v>1613.3</v>
      </c>
      <c r="D113" s="118">
        <v>1616.4166666666667</v>
      </c>
      <c r="E113" s="118">
        <v>1606.8833333333334</v>
      </c>
      <c r="F113" s="118">
        <v>1600.4666666666667</v>
      </c>
      <c r="G113" s="118">
        <v>1590.9333333333334</v>
      </c>
      <c r="H113" s="118">
        <v>1622.8333333333335</v>
      </c>
      <c r="I113" s="118">
        <v>1632.3666666666668</v>
      </c>
      <c r="J113" s="118">
        <v>1638.7833333333335</v>
      </c>
      <c r="K113" s="117">
        <v>1625.95</v>
      </c>
      <c r="L113" s="117">
        <v>1610</v>
      </c>
      <c r="M113" s="117">
        <v>0.21182999999999999</v>
      </c>
    </row>
    <row r="114" spans="1:13">
      <c r="A114" s="65">
        <v>105</v>
      </c>
      <c r="B114" s="116" t="s">
        <v>665</v>
      </c>
      <c r="C114" s="120">
        <v>202.75</v>
      </c>
      <c r="D114" s="118">
        <v>202.70000000000002</v>
      </c>
      <c r="E114" s="118">
        <v>200.95000000000005</v>
      </c>
      <c r="F114" s="118">
        <v>199.15000000000003</v>
      </c>
      <c r="G114" s="118">
        <v>197.40000000000006</v>
      </c>
      <c r="H114" s="118">
        <v>204.50000000000003</v>
      </c>
      <c r="I114" s="118">
        <v>206.24999999999997</v>
      </c>
      <c r="J114" s="118">
        <v>208.05</v>
      </c>
      <c r="K114" s="117">
        <v>204.45</v>
      </c>
      <c r="L114" s="117">
        <v>200.9</v>
      </c>
      <c r="M114" s="117">
        <v>36.761189999999999</v>
      </c>
    </row>
    <row r="115" spans="1:13">
      <c r="A115" s="65">
        <v>106</v>
      </c>
      <c r="B115" s="117" t="s">
        <v>669</v>
      </c>
      <c r="C115" s="120">
        <v>172.1</v>
      </c>
      <c r="D115" s="118">
        <v>169.48333333333332</v>
      </c>
      <c r="E115" s="118">
        <v>166.06666666666663</v>
      </c>
      <c r="F115" s="118">
        <v>160.0333333333333</v>
      </c>
      <c r="G115" s="118">
        <v>156.61666666666662</v>
      </c>
      <c r="H115" s="118">
        <v>175.51666666666665</v>
      </c>
      <c r="I115" s="118">
        <v>178.93333333333334</v>
      </c>
      <c r="J115" s="118">
        <v>184.96666666666667</v>
      </c>
      <c r="K115" s="117">
        <v>172.9</v>
      </c>
      <c r="L115" s="117">
        <v>163.44999999999999</v>
      </c>
      <c r="M115" s="117">
        <v>12.82588</v>
      </c>
    </row>
    <row r="116" spans="1:13">
      <c r="A116" s="65">
        <v>107</v>
      </c>
      <c r="B116" s="117" t="s">
        <v>351</v>
      </c>
      <c r="C116" s="120">
        <v>687.9</v>
      </c>
      <c r="D116" s="118">
        <v>682.2</v>
      </c>
      <c r="E116" s="118">
        <v>669.90000000000009</v>
      </c>
      <c r="F116" s="118">
        <v>651.90000000000009</v>
      </c>
      <c r="G116" s="118">
        <v>639.60000000000014</v>
      </c>
      <c r="H116" s="118">
        <v>700.2</v>
      </c>
      <c r="I116" s="118">
        <v>712.5</v>
      </c>
      <c r="J116" s="118">
        <v>730.5</v>
      </c>
      <c r="K116" s="117">
        <v>694.5</v>
      </c>
      <c r="L116" s="117">
        <v>664.2</v>
      </c>
      <c r="M116" s="117">
        <v>3.16351</v>
      </c>
    </row>
    <row r="117" spans="1:13">
      <c r="A117" s="65">
        <v>108</v>
      </c>
      <c r="B117" s="117" t="s">
        <v>673</v>
      </c>
      <c r="C117" s="120">
        <v>678.6</v>
      </c>
      <c r="D117" s="118">
        <v>681.96666666666658</v>
      </c>
      <c r="E117" s="118">
        <v>663.93333333333317</v>
      </c>
      <c r="F117" s="118">
        <v>649.26666666666654</v>
      </c>
      <c r="G117" s="118">
        <v>631.23333333333312</v>
      </c>
      <c r="H117" s="118">
        <v>696.63333333333321</v>
      </c>
      <c r="I117" s="118">
        <v>714.66666666666674</v>
      </c>
      <c r="J117" s="118">
        <v>729.33333333333326</v>
      </c>
      <c r="K117" s="117">
        <v>700</v>
      </c>
      <c r="L117" s="117">
        <v>667.3</v>
      </c>
      <c r="M117" s="117">
        <v>1.3453900000000001</v>
      </c>
    </row>
    <row r="118" spans="1:13">
      <c r="A118" s="65">
        <v>109</v>
      </c>
      <c r="B118" s="117" t="s">
        <v>60</v>
      </c>
      <c r="C118" s="120">
        <v>405.25</v>
      </c>
      <c r="D118" s="118">
        <v>402.8</v>
      </c>
      <c r="E118" s="118">
        <v>394</v>
      </c>
      <c r="F118" s="118">
        <v>382.75</v>
      </c>
      <c r="G118" s="118">
        <v>373.95</v>
      </c>
      <c r="H118" s="118">
        <v>414.05</v>
      </c>
      <c r="I118" s="118">
        <v>422.85000000000008</v>
      </c>
      <c r="J118" s="118">
        <v>434.1</v>
      </c>
      <c r="K118" s="117">
        <v>411.6</v>
      </c>
      <c r="L118" s="117">
        <v>391.55</v>
      </c>
      <c r="M118" s="117">
        <v>35.675939999999997</v>
      </c>
    </row>
    <row r="119" spans="1:13">
      <c r="A119" s="65">
        <v>110</v>
      </c>
      <c r="B119" s="117" t="s">
        <v>683</v>
      </c>
      <c r="C119" s="120">
        <v>191.3</v>
      </c>
      <c r="D119" s="118">
        <v>193.95000000000002</v>
      </c>
      <c r="E119" s="118">
        <v>187.15000000000003</v>
      </c>
      <c r="F119" s="118">
        <v>183.00000000000003</v>
      </c>
      <c r="G119" s="118">
        <v>176.20000000000005</v>
      </c>
      <c r="H119" s="118">
        <v>198.10000000000002</v>
      </c>
      <c r="I119" s="118">
        <v>204.90000000000003</v>
      </c>
      <c r="J119" s="118">
        <v>209.05</v>
      </c>
      <c r="K119" s="117">
        <v>200.75</v>
      </c>
      <c r="L119" s="117">
        <v>189.8</v>
      </c>
      <c r="M119" s="117">
        <v>0.52947</v>
      </c>
    </row>
    <row r="120" spans="1:13">
      <c r="A120" s="65">
        <v>111</v>
      </c>
      <c r="B120" s="117" t="s">
        <v>1928</v>
      </c>
      <c r="C120" s="120">
        <v>548.29999999999995</v>
      </c>
      <c r="D120" s="118">
        <v>540.85</v>
      </c>
      <c r="E120" s="118">
        <v>523.70000000000005</v>
      </c>
      <c r="F120" s="118">
        <v>499.1</v>
      </c>
      <c r="G120" s="118">
        <v>481.95000000000005</v>
      </c>
      <c r="H120" s="118">
        <v>565.45000000000005</v>
      </c>
      <c r="I120" s="118">
        <v>582.59999999999991</v>
      </c>
      <c r="J120" s="118">
        <v>607.20000000000005</v>
      </c>
      <c r="K120" s="117">
        <v>558</v>
      </c>
      <c r="L120" s="117">
        <v>516.25</v>
      </c>
      <c r="M120" s="117">
        <v>3.8802400000000001</v>
      </c>
    </row>
    <row r="121" spans="1:13">
      <c r="A121" s="65">
        <v>112</v>
      </c>
      <c r="B121" s="117" t="s">
        <v>685</v>
      </c>
      <c r="C121" s="120">
        <v>20.05</v>
      </c>
      <c r="D121" s="118">
        <v>19.916666666666668</v>
      </c>
      <c r="E121" s="118">
        <v>19.483333333333334</v>
      </c>
      <c r="F121" s="118">
        <v>18.916666666666668</v>
      </c>
      <c r="G121" s="118">
        <v>18.483333333333334</v>
      </c>
      <c r="H121" s="118">
        <v>20.483333333333334</v>
      </c>
      <c r="I121" s="118">
        <v>20.916666666666664</v>
      </c>
      <c r="J121" s="118">
        <v>21.483333333333334</v>
      </c>
      <c r="K121" s="117">
        <v>20.350000000000001</v>
      </c>
      <c r="L121" s="117">
        <v>19.350000000000001</v>
      </c>
      <c r="M121" s="117">
        <v>4.7854599999999996</v>
      </c>
    </row>
    <row r="122" spans="1:13">
      <c r="A122" s="65">
        <v>113</v>
      </c>
      <c r="B122" s="117" t="s">
        <v>2300</v>
      </c>
      <c r="C122" s="120">
        <v>232.75</v>
      </c>
      <c r="D122" s="118">
        <v>227.61666666666665</v>
      </c>
      <c r="E122" s="118">
        <v>220.33333333333329</v>
      </c>
      <c r="F122" s="118">
        <v>207.91666666666663</v>
      </c>
      <c r="G122" s="118">
        <v>200.63333333333327</v>
      </c>
      <c r="H122" s="118">
        <v>240.0333333333333</v>
      </c>
      <c r="I122" s="118">
        <v>247.31666666666666</v>
      </c>
      <c r="J122" s="118">
        <v>259.73333333333335</v>
      </c>
      <c r="K122" s="117">
        <v>234.9</v>
      </c>
      <c r="L122" s="117">
        <v>215.2</v>
      </c>
      <c r="M122" s="117">
        <v>1.5590900000000001</v>
      </c>
    </row>
    <row r="123" spans="1:13">
      <c r="A123" s="65">
        <v>114</v>
      </c>
      <c r="B123" s="117" t="s">
        <v>372</v>
      </c>
      <c r="C123" s="120">
        <v>150.69999999999999</v>
      </c>
      <c r="D123" s="118">
        <v>148.54999999999998</v>
      </c>
      <c r="E123" s="118">
        <v>145.64999999999998</v>
      </c>
      <c r="F123" s="118">
        <v>140.6</v>
      </c>
      <c r="G123" s="118">
        <v>137.69999999999999</v>
      </c>
      <c r="H123" s="118">
        <v>153.59999999999997</v>
      </c>
      <c r="I123" s="118">
        <v>156.5</v>
      </c>
      <c r="J123" s="118">
        <v>161.54999999999995</v>
      </c>
      <c r="K123" s="117">
        <v>151.44999999999999</v>
      </c>
      <c r="L123" s="117">
        <v>143.5</v>
      </c>
      <c r="M123" s="117">
        <v>12.65357</v>
      </c>
    </row>
    <row r="124" spans="1:13">
      <c r="A124" s="65">
        <v>115</v>
      </c>
      <c r="B124" s="117" t="s">
        <v>688</v>
      </c>
      <c r="C124" s="120">
        <v>349.05</v>
      </c>
      <c r="D124" s="118">
        <v>340.51666666666665</v>
      </c>
      <c r="E124" s="118">
        <v>329.08333333333331</v>
      </c>
      <c r="F124" s="118">
        <v>309.11666666666667</v>
      </c>
      <c r="G124" s="118">
        <v>297.68333333333334</v>
      </c>
      <c r="H124" s="118">
        <v>360.48333333333329</v>
      </c>
      <c r="I124" s="118">
        <v>371.91666666666669</v>
      </c>
      <c r="J124" s="118">
        <v>391.88333333333327</v>
      </c>
      <c r="K124" s="117">
        <v>351.95</v>
      </c>
      <c r="L124" s="117">
        <v>320.55</v>
      </c>
      <c r="M124" s="117">
        <v>2.5337800000000001</v>
      </c>
    </row>
    <row r="125" spans="1:13">
      <c r="A125" s="65">
        <v>116</v>
      </c>
      <c r="B125" s="117" t="s">
        <v>691</v>
      </c>
      <c r="C125" s="120">
        <v>188.15</v>
      </c>
      <c r="D125" s="118">
        <v>188.80000000000004</v>
      </c>
      <c r="E125" s="118">
        <v>184.30000000000007</v>
      </c>
      <c r="F125" s="118">
        <v>180.45000000000002</v>
      </c>
      <c r="G125" s="118">
        <v>175.95000000000005</v>
      </c>
      <c r="H125" s="118">
        <v>192.65000000000009</v>
      </c>
      <c r="I125" s="118">
        <v>197.15000000000003</v>
      </c>
      <c r="J125" s="118">
        <v>201.00000000000011</v>
      </c>
      <c r="K125" s="117">
        <v>193.3</v>
      </c>
      <c r="L125" s="117">
        <v>184.95</v>
      </c>
      <c r="M125" s="117">
        <v>0.77885000000000004</v>
      </c>
    </row>
    <row r="126" spans="1:13">
      <c r="A126" s="65">
        <v>117</v>
      </c>
      <c r="B126" s="117" t="s">
        <v>695</v>
      </c>
      <c r="C126" s="120">
        <v>217.35</v>
      </c>
      <c r="D126" s="118">
        <v>216.21666666666667</v>
      </c>
      <c r="E126" s="118">
        <v>212.13333333333333</v>
      </c>
      <c r="F126" s="118">
        <v>206.91666666666666</v>
      </c>
      <c r="G126" s="118">
        <v>202.83333333333331</v>
      </c>
      <c r="H126" s="118">
        <v>221.43333333333334</v>
      </c>
      <c r="I126" s="118">
        <v>225.51666666666665</v>
      </c>
      <c r="J126" s="118">
        <v>230.73333333333335</v>
      </c>
      <c r="K126" s="117">
        <v>220.3</v>
      </c>
      <c r="L126" s="117">
        <v>211</v>
      </c>
      <c r="M126" s="117">
        <v>14.55467</v>
      </c>
    </row>
    <row r="127" spans="1:13">
      <c r="A127" s="65">
        <v>118</v>
      </c>
      <c r="B127" s="117" t="s">
        <v>697</v>
      </c>
      <c r="C127" s="120">
        <v>68.55</v>
      </c>
      <c r="D127" s="118">
        <v>67.483333333333334</v>
      </c>
      <c r="E127" s="118">
        <v>65.266666666666666</v>
      </c>
      <c r="F127" s="118">
        <v>61.983333333333334</v>
      </c>
      <c r="G127" s="118">
        <v>59.766666666666666</v>
      </c>
      <c r="H127" s="118">
        <v>70.766666666666666</v>
      </c>
      <c r="I127" s="118">
        <v>72.983333333333334</v>
      </c>
      <c r="J127" s="118">
        <v>76.266666666666666</v>
      </c>
      <c r="K127" s="117">
        <v>69.7</v>
      </c>
      <c r="L127" s="117">
        <v>64.2</v>
      </c>
      <c r="M127" s="117">
        <v>2.6934900000000002</v>
      </c>
    </row>
    <row r="128" spans="1:13">
      <c r="A128" s="65">
        <v>119</v>
      </c>
      <c r="B128" s="117" t="s">
        <v>699</v>
      </c>
      <c r="C128" s="120">
        <v>14.6</v>
      </c>
      <c r="D128" s="118">
        <v>14.616666666666667</v>
      </c>
      <c r="E128" s="118">
        <v>14.483333333333334</v>
      </c>
      <c r="F128" s="118">
        <v>14.366666666666667</v>
      </c>
      <c r="G128" s="118">
        <v>14.233333333333334</v>
      </c>
      <c r="H128" s="118">
        <v>14.733333333333334</v>
      </c>
      <c r="I128" s="118">
        <v>14.866666666666667</v>
      </c>
      <c r="J128" s="118">
        <v>14.983333333333334</v>
      </c>
      <c r="K128" s="117">
        <v>14.75</v>
      </c>
      <c r="L128" s="117">
        <v>14.5</v>
      </c>
      <c r="M128" s="117">
        <v>15.18572</v>
      </c>
    </row>
    <row r="129" spans="1:13">
      <c r="A129" s="65">
        <v>120</v>
      </c>
      <c r="B129" s="117" t="s">
        <v>234</v>
      </c>
      <c r="C129" s="120">
        <v>284.5</v>
      </c>
      <c r="D129" s="118">
        <v>275.73333333333335</v>
      </c>
      <c r="E129" s="118">
        <v>258.76666666666671</v>
      </c>
      <c r="F129" s="118">
        <v>233.03333333333336</v>
      </c>
      <c r="G129" s="118">
        <v>216.06666666666672</v>
      </c>
      <c r="H129" s="118">
        <v>301.4666666666667</v>
      </c>
      <c r="I129" s="118">
        <v>318.43333333333339</v>
      </c>
      <c r="J129" s="118">
        <v>344.16666666666669</v>
      </c>
      <c r="K129" s="117">
        <v>292.7</v>
      </c>
      <c r="L129" s="117">
        <v>250</v>
      </c>
      <c r="M129" s="117">
        <v>515.47573999999997</v>
      </c>
    </row>
    <row r="130" spans="1:13">
      <c r="A130" s="65">
        <v>121</v>
      </c>
      <c r="B130" s="117" t="s">
        <v>61</v>
      </c>
      <c r="C130" s="120">
        <v>56</v>
      </c>
      <c r="D130" s="118">
        <v>55.300000000000004</v>
      </c>
      <c r="E130" s="118">
        <v>54.100000000000009</v>
      </c>
      <c r="F130" s="118">
        <v>52.2</v>
      </c>
      <c r="G130" s="118">
        <v>51.000000000000007</v>
      </c>
      <c r="H130" s="118">
        <v>57.20000000000001</v>
      </c>
      <c r="I130" s="118">
        <v>58.400000000000013</v>
      </c>
      <c r="J130" s="118">
        <v>60.300000000000011</v>
      </c>
      <c r="K130" s="117">
        <v>56.5</v>
      </c>
      <c r="L130" s="117">
        <v>53.4</v>
      </c>
      <c r="M130" s="117">
        <v>36.213410000000003</v>
      </c>
    </row>
    <row r="131" spans="1:13">
      <c r="A131" s="65">
        <v>122</v>
      </c>
      <c r="B131" s="117" t="s">
        <v>62</v>
      </c>
      <c r="C131" s="120">
        <v>1297.75</v>
      </c>
      <c r="D131" s="118">
        <v>1283.2333333333333</v>
      </c>
      <c r="E131" s="118">
        <v>1261.4666666666667</v>
      </c>
      <c r="F131" s="118">
        <v>1225.1833333333334</v>
      </c>
      <c r="G131" s="118">
        <v>1203.4166666666667</v>
      </c>
      <c r="H131" s="118">
        <v>1319.5166666666667</v>
      </c>
      <c r="I131" s="118">
        <v>1341.2833333333335</v>
      </c>
      <c r="J131" s="118">
        <v>1377.5666666666666</v>
      </c>
      <c r="K131" s="117">
        <v>1305</v>
      </c>
      <c r="L131" s="117">
        <v>1246.95</v>
      </c>
      <c r="M131" s="117">
        <v>8.6852300000000007</v>
      </c>
    </row>
    <row r="132" spans="1:13">
      <c r="A132" s="65">
        <v>123</v>
      </c>
      <c r="B132" s="117" t="s">
        <v>2280</v>
      </c>
      <c r="C132" s="120">
        <v>2439.9499999999998</v>
      </c>
      <c r="D132" s="118">
        <v>2419.3666666666668</v>
      </c>
      <c r="E132" s="118">
        <v>2360.5833333333335</v>
      </c>
      <c r="F132" s="118">
        <v>2281.2166666666667</v>
      </c>
      <c r="G132" s="118">
        <v>2222.4333333333334</v>
      </c>
      <c r="H132" s="118">
        <v>2498.7333333333336</v>
      </c>
      <c r="I132" s="118">
        <v>2557.5166666666664</v>
      </c>
      <c r="J132" s="118">
        <v>2636.8833333333337</v>
      </c>
      <c r="K132" s="117">
        <v>2478.15</v>
      </c>
      <c r="L132" s="117">
        <v>2340</v>
      </c>
      <c r="M132" s="117">
        <v>2.3976199999999999</v>
      </c>
    </row>
    <row r="133" spans="1:13">
      <c r="A133" s="65">
        <v>124</v>
      </c>
      <c r="B133" s="117" t="s">
        <v>63</v>
      </c>
      <c r="C133" s="120">
        <v>163.69999999999999</v>
      </c>
      <c r="D133" s="118">
        <v>160.88333333333335</v>
      </c>
      <c r="E133" s="118">
        <v>156.3666666666667</v>
      </c>
      <c r="F133" s="118">
        <v>149.03333333333336</v>
      </c>
      <c r="G133" s="118">
        <v>144.51666666666671</v>
      </c>
      <c r="H133" s="118">
        <v>168.2166666666667</v>
      </c>
      <c r="I133" s="118">
        <v>172.73333333333335</v>
      </c>
      <c r="J133" s="118">
        <v>180.06666666666669</v>
      </c>
      <c r="K133" s="117">
        <v>165.4</v>
      </c>
      <c r="L133" s="117">
        <v>153.55000000000001</v>
      </c>
      <c r="M133" s="117">
        <v>133.11026000000001</v>
      </c>
    </row>
    <row r="134" spans="1:13">
      <c r="A134" s="65">
        <v>125</v>
      </c>
      <c r="B134" s="117" t="s">
        <v>2097</v>
      </c>
      <c r="C134" s="120">
        <v>1374.4</v>
      </c>
      <c r="D134" s="118">
        <v>1372.25</v>
      </c>
      <c r="E134" s="118">
        <v>1358.55</v>
      </c>
      <c r="F134" s="118">
        <v>1342.7</v>
      </c>
      <c r="G134" s="118">
        <v>1329</v>
      </c>
      <c r="H134" s="118">
        <v>1388.1</v>
      </c>
      <c r="I134" s="118">
        <v>1401.7999999999997</v>
      </c>
      <c r="J134" s="118">
        <v>1417.6499999999999</v>
      </c>
      <c r="K134" s="117">
        <v>1385.95</v>
      </c>
      <c r="L134" s="117">
        <v>1356.4</v>
      </c>
      <c r="M134" s="117">
        <v>5.8193299999999999</v>
      </c>
    </row>
    <row r="135" spans="1:13">
      <c r="A135" s="65">
        <v>126</v>
      </c>
      <c r="B135" s="117" t="s">
        <v>719</v>
      </c>
      <c r="C135" s="120">
        <v>317.2</v>
      </c>
      <c r="D135" s="118">
        <v>307.8</v>
      </c>
      <c r="E135" s="118">
        <v>298.40000000000003</v>
      </c>
      <c r="F135" s="118">
        <v>279.60000000000002</v>
      </c>
      <c r="G135" s="118">
        <v>270.20000000000005</v>
      </c>
      <c r="H135" s="118">
        <v>326.60000000000002</v>
      </c>
      <c r="I135" s="118">
        <v>336</v>
      </c>
      <c r="J135" s="118">
        <v>354.8</v>
      </c>
      <c r="K135" s="117">
        <v>317.2</v>
      </c>
      <c r="L135" s="117">
        <v>289</v>
      </c>
      <c r="M135" s="117">
        <v>2.9246400000000001</v>
      </c>
    </row>
    <row r="136" spans="1:13">
      <c r="A136" s="65">
        <v>127</v>
      </c>
      <c r="B136" s="117" t="s">
        <v>64</v>
      </c>
      <c r="C136" s="120">
        <v>2484.6</v>
      </c>
      <c r="D136" s="118">
        <v>2484.8833333333332</v>
      </c>
      <c r="E136" s="118">
        <v>2455.7166666666662</v>
      </c>
      <c r="F136" s="118">
        <v>2426.833333333333</v>
      </c>
      <c r="G136" s="118">
        <v>2397.6666666666661</v>
      </c>
      <c r="H136" s="118">
        <v>2513.7666666666664</v>
      </c>
      <c r="I136" s="118">
        <v>2542.9333333333334</v>
      </c>
      <c r="J136" s="118">
        <v>2571.8166666666666</v>
      </c>
      <c r="K136" s="117">
        <v>2514.0500000000002</v>
      </c>
      <c r="L136" s="117">
        <v>2456</v>
      </c>
      <c r="M136" s="117">
        <v>8.9357100000000003</v>
      </c>
    </row>
    <row r="137" spans="1:13">
      <c r="A137" s="65">
        <v>128</v>
      </c>
      <c r="B137" s="117" t="s">
        <v>725</v>
      </c>
      <c r="C137" s="120">
        <v>1056.2</v>
      </c>
      <c r="D137" s="118">
        <v>1063.0666666666666</v>
      </c>
      <c r="E137" s="118">
        <v>1043.1333333333332</v>
      </c>
      <c r="F137" s="118">
        <v>1030.0666666666666</v>
      </c>
      <c r="G137" s="118">
        <v>1010.1333333333332</v>
      </c>
      <c r="H137" s="118">
        <v>1076.1333333333332</v>
      </c>
      <c r="I137" s="118">
        <v>1096.0666666666666</v>
      </c>
      <c r="J137" s="118">
        <v>1109.1333333333332</v>
      </c>
      <c r="K137" s="117">
        <v>1083</v>
      </c>
      <c r="L137" s="117">
        <v>1050</v>
      </c>
      <c r="M137" s="117">
        <v>3.9809999999999998E-2</v>
      </c>
    </row>
    <row r="138" spans="1:13">
      <c r="A138" s="65">
        <v>129</v>
      </c>
      <c r="B138" s="117" t="s">
        <v>726</v>
      </c>
      <c r="C138" s="120">
        <v>163.80000000000001</v>
      </c>
      <c r="D138" s="118">
        <v>159.5</v>
      </c>
      <c r="E138" s="118">
        <v>155.19999999999999</v>
      </c>
      <c r="F138" s="118">
        <v>146.6</v>
      </c>
      <c r="G138" s="118">
        <v>142.29999999999998</v>
      </c>
      <c r="H138" s="118">
        <v>168.1</v>
      </c>
      <c r="I138" s="118">
        <v>172.4</v>
      </c>
      <c r="J138" s="118">
        <v>181</v>
      </c>
      <c r="K138" s="117">
        <v>163.80000000000001</v>
      </c>
      <c r="L138" s="117">
        <v>150.9</v>
      </c>
      <c r="M138" s="117">
        <v>66.49991</v>
      </c>
    </row>
    <row r="139" spans="1:13">
      <c r="A139" s="65">
        <v>130</v>
      </c>
      <c r="B139" s="117" t="s">
        <v>65</v>
      </c>
      <c r="C139" s="120">
        <v>22582.35</v>
      </c>
      <c r="D139" s="118">
        <v>22239.883333333331</v>
      </c>
      <c r="E139" s="118">
        <v>21669.766666666663</v>
      </c>
      <c r="F139" s="118">
        <v>20757.183333333331</v>
      </c>
      <c r="G139" s="118">
        <v>20187.066666666662</v>
      </c>
      <c r="H139" s="118">
        <v>23152.466666666664</v>
      </c>
      <c r="I139" s="118">
        <v>23722.583333333332</v>
      </c>
      <c r="J139" s="118">
        <v>24635.166666666664</v>
      </c>
      <c r="K139" s="117">
        <v>22810</v>
      </c>
      <c r="L139" s="117">
        <v>21327.3</v>
      </c>
      <c r="M139" s="117">
        <v>1.48891</v>
      </c>
    </row>
    <row r="140" spans="1:13">
      <c r="A140" s="65">
        <v>131</v>
      </c>
      <c r="B140" s="117" t="s">
        <v>727</v>
      </c>
      <c r="C140" s="120">
        <v>200.05</v>
      </c>
      <c r="D140" s="118">
        <v>196.45000000000002</v>
      </c>
      <c r="E140" s="118">
        <v>189.90000000000003</v>
      </c>
      <c r="F140" s="118">
        <v>179.75000000000003</v>
      </c>
      <c r="G140" s="118">
        <v>173.20000000000005</v>
      </c>
      <c r="H140" s="118">
        <v>206.60000000000002</v>
      </c>
      <c r="I140" s="118">
        <v>213.15000000000003</v>
      </c>
      <c r="J140" s="118">
        <v>223.3</v>
      </c>
      <c r="K140" s="117">
        <v>203</v>
      </c>
      <c r="L140" s="117">
        <v>186.3</v>
      </c>
      <c r="M140" s="117">
        <v>4.6296499999999998</v>
      </c>
    </row>
    <row r="141" spans="1:13">
      <c r="A141" s="65">
        <v>132</v>
      </c>
      <c r="B141" s="117" t="s">
        <v>728</v>
      </c>
      <c r="C141" s="120">
        <v>147.5</v>
      </c>
      <c r="D141" s="118">
        <v>145.85</v>
      </c>
      <c r="E141" s="118">
        <v>143.69999999999999</v>
      </c>
      <c r="F141" s="118">
        <v>139.9</v>
      </c>
      <c r="G141" s="118">
        <v>137.75</v>
      </c>
      <c r="H141" s="118">
        <v>149.64999999999998</v>
      </c>
      <c r="I141" s="118">
        <v>151.80000000000001</v>
      </c>
      <c r="J141" s="118">
        <v>155.59999999999997</v>
      </c>
      <c r="K141" s="117">
        <v>148</v>
      </c>
      <c r="L141" s="117">
        <v>142.05000000000001</v>
      </c>
      <c r="M141" s="117">
        <v>0.44785000000000003</v>
      </c>
    </row>
    <row r="142" spans="1:13">
      <c r="A142" s="65">
        <v>133</v>
      </c>
      <c r="B142" s="117" t="s">
        <v>197</v>
      </c>
      <c r="C142" s="120">
        <v>434.3</v>
      </c>
      <c r="D142" s="118">
        <v>429.15000000000003</v>
      </c>
      <c r="E142" s="118">
        <v>412.45000000000005</v>
      </c>
      <c r="F142" s="118">
        <v>390.6</v>
      </c>
      <c r="G142" s="118">
        <v>373.90000000000003</v>
      </c>
      <c r="H142" s="118">
        <v>451.00000000000006</v>
      </c>
      <c r="I142" s="118">
        <v>467.7</v>
      </c>
      <c r="J142" s="118">
        <v>489.55000000000007</v>
      </c>
      <c r="K142" s="117">
        <v>445.85</v>
      </c>
      <c r="L142" s="117">
        <v>407.3</v>
      </c>
      <c r="M142" s="117">
        <v>5.6542399999999997</v>
      </c>
    </row>
    <row r="143" spans="1:13">
      <c r="A143" s="65">
        <v>134</v>
      </c>
      <c r="B143" s="117" t="s">
        <v>1975</v>
      </c>
      <c r="C143" s="120">
        <v>1199.05</v>
      </c>
      <c r="D143" s="118">
        <v>1201.6833333333334</v>
      </c>
      <c r="E143" s="118">
        <v>1188.3666666666668</v>
      </c>
      <c r="F143" s="118">
        <v>1177.6833333333334</v>
      </c>
      <c r="G143" s="118">
        <v>1164.3666666666668</v>
      </c>
      <c r="H143" s="118">
        <v>1212.3666666666668</v>
      </c>
      <c r="I143" s="118">
        <v>1225.6833333333334</v>
      </c>
      <c r="J143" s="118">
        <v>1236.3666666666668</v>
      </c>
      <c r="K143" s="117">
        <v>1215</v>
      </c>
      <c r="L143" s="117">
        <v>1191</v>
      </c>
      <c r="M143" s="117">
        <v>0.35913</v>
      </c>
    </row>
    <row r="144" spans="1:13">
      <c r="A144" s="65">
        <v>135</v>
      </c>
      <c r="B144" s="117" t="s">
        <v>66</v>
      </c>
      <c r="C144" s="120">
        <v>109.15</v>
      </c>
      <c r="D144" s="118">
        <v>107.36666666666667</v>
      </c>
      <c r="E144" s="118">
        <v>104.78333333333335</v>
      </c>
      <c r="F144" s="118">
        <v>100.41666666666667</v>
      </c>
      <c r="G144" s="118">
        <v>97.833333333333343</v>
      </c>
      <c r="H144" s="118">
        <v>111.73333333333335</v>
      </c>
      <c r="I144" s="118">
        <v>114.31666666666666</v>
      </c>
      <c r="J144" s="118">
        <v>118.68333333333335</v>
      </c>
      <c r="K144" s="117">
        <v>109.95</v>
      </c>
      <c r="L144" s="117">
        <v>103</v>
      </c>
      <c r="M144" s="117">
        <v>24.682839999999999</v>
      </c>
    </row>
    <row r="145" spans="1:13">
      <c r="A145" s="65">
        <v>136</v>
      </c>
      <c r="B145" s="117" t="s">
        <v>741</v>
      </c>
      <c r="C145" s="120">
        <v>125.55</v>
      </c>
      <c r="D145" s="118">
        <v>122.8</v>
      </c>
      <c r="E145" s="118">
        <v>117.94999999999999</v>
      </c>
      <c r="F145" s="118">
        <v>110.35</v>
      </c>
      <c r="G145" s="118">
        <v>105.49999999999999</v>
      </c>
      <c r="H145" s="118">
        <v>130.39999999999998</v>
      </c>
      <c r="I145" s="118">
        <v>135.25</v>
      </c>
      <c r="J145" s="118">
        <v>142.85</v>
      </c>
      <c r="K145" s="117">
        <v>127.65</v>
      </c>
      <c r="L145" s="117">
        <v>115.2</v>
      </c>
      <c r="M145" s="117">
        <v>44.051960000000001</v>
      </c>
    </row>
    <row r="146" spans="1:13">
      <c r="A146" s="65">
        <v>137</v>
      </c>
      <c r="B146" s="117" t="s">
        <v>2178</v>
      </c>
      <c r="C146" s="120">
        <v>674.6</v>
      </c>
      <c r="D146" s="118">
        <v>679.81666666666672</v>
      </c>
      <c r="E146" s="118">
        <v>662.08333333333348</v>
      </c>
      <c r="F146" s="118">
        <v>649.56666666666672</v>
      </c>
      <c r="G146" s="118">
        <v>631.83333333333348</v>
      </c>
      <c r="H146" s="118">
        <v>692.33333333333348</v>
      </c>
      <c r="I146" s="118">
        <v>710.06666666666683</v>
      </c>
      <c r="J146" s="118">
        <v>722.58333333333348</v>
      </c>
      <c r="K146" s="117">
        <v>697.55</v>
      </c>
      <c r="L146" s="117">
        <v>667.3</v>
      </c>
      <c r="M146" s="117">
        <v>0.97672000000000003</v>
      </c>
    </row>
    <row r="147" spans="1:13">
      <c r="A147" s="65">
        <v>138</v>
      </c>
      <c r="B147" s="117" t="s">
        <v>743</v>
      </c>
      <c r="C147" s="120">
        <v>76.5</v>
      </c>
      <c r="D147" s="118">
        <v>76.666666666666671</v>
      </c>
      <c r="E147" s="118">
        <v>75.333333333333343</v>
      </c>
      <c r="F147" s="118">
        <v>74.166666666666671</v>
      </c>
      <c r="G147" s="118">
        <v>72.833333333333343</v>
      </c>
      <c r="H147" s="118">
        <v>77.833333333333343</v>
      </c>
      <c r="I147" s="118">
        <v>79.166666666666686</v>
      </c>
      <c r="J147" s="118">
        <v>80.333333333333343</v>
      </c>
      <c r="K147" s="117">
        <v>78</v>
      </c>
      <c r="L147" s="117">
        <v>75.5</v>
      </c>
      <c r="M147" s="117">
        <v>4.2359400000000003</v>
      </c>
    </row>
    <row r="148" spans="1:13">
      <c r="A148" s="65">
        <v>139</v>
      </c>
      <c r="B148" s="117" t="s">
        <v>747</v>
      </c>
      <c r="C148" s="120">
        <v>589.15</v>
      </c>
      <c r="D148" s="118">
        <v>585.31666666666661</v>
      </c>
      <c r="E148" s="118">
        <v>567.83333333333326</v>
      </c>
      <c r="F148" s="118">
        <v>546.51666666666665</v>
      </c>
      <c r="G148" s="118">
        <v>529.0333333333333</v>
      </c>
      <c r="H148" s="118">
        <v>606.63333333333321</v>
      </c>
      <c r="I148" s="118">
        <v>624.11666666666656</v>
      </c>
      <c r="J148" s="118">
        <v>645.43333333333317</v>
      </c>
      <c r="K148" s="117">
        <v>602.79999999999995</v>
      </c>
      <c r="L148" s="117">
        <v>564</v>
      </c>
      <c r="M148" s="117">
        <v>21.809380000000001</v>
      </c>
    </row>
    <row r="149" spans="1:13">
      <c r="A149" s="65">
        <v>140</v>
      </c>
      <c r="B149" s="117" t="s">
        <v>753</v>
      </c>
      <c r="C149" s="120">
        <v>193.25</v>
      </c>
      <c r="D149" s="118">
        <v>194.41666666666666</v>
      </c>
      <c r="E149" s="118">
        <v>188.83333333333331</v>
      </c>
      <c r="F149" s="118">
        <v>184.41666666666666</v>
      </c>
      <c r="G149" s="118">
        <v>178.83333333333331</v>
      </c>
      <c r="H149" s="118">
        <v>198.83333333333331</v>
      </c>
      <c r="I149" s="118">
        <v>204.41666666666663</v>
      </c>
      <c r="J149" s="118">
        <v>208.83333333333331</v>
      </c>
      <c r="K149" s="117">
        <v>200</v>
      </c>
      <c r="L149" s="117">
        <v>190</v>
      </c>
      <c r="M149" s="117">
        <v>1.9053500000000001</v>
      </c>
    </row>
    <row r="150" spans="1:13">
      <c r="A150" s="65">
        <v>141</v>
      </c>
      <c r="B150" s="117" t="s">
        <v>67</v>
      </c>
      <c r="C150" s="120">
        <v>256.7</v>
      </c>
      <c r="D150" s="118">
        <v>251.79999999999998</v>
      </c>
      <c r="E150" s="118">
        <v>244.99999999999994</v>
      </c>
      <c r="F150" s="118">
        <v>233.29999999999995</v>
      </c>
      <c r="G150" s="118">
        <v>226.49999999999991</v>
      </c>
      <c r="H150" s="118">
        <v>263.5</v>
      </c>
      <c r="I150" s="118">
        <v>270.29999999999995</v>
      </c>
      <c r="J150" s="118">
        <v>282</v>
      </c>
      <c r="K150" s="117">
        <v>258.60000000000002</v>
      </c>
      <c r="L150" s="117">
        <v>240.1</v>
      </c>
      <c r="M150" s="117">
        <v>23.973980000000001</v>
      </c>
    </row>
    <row r="151" spans="1:13">
      <c r="A151" s="65">
        <v>142</v>
      </c>
      <c r="B151" s="117" t="s">
        <v>1977</v>
      </c>
      <c r="C151" s="120">
        <v>37.35</v>
      </c>
      <c r="D151" s="118">
        <v>37.016666666666666</v>
      </c>
      <c r="E151" s="118">
        <v>36.283333333333331</v>
      </c>
      <c r="F151" s="118">
        <v>35.216666666666669</v>
      </c>
      <c r="G151" s="118">
        <v>34.483333333333334</v>
      </c>
      <c r="H151" s="118">
        <v>38.083333333333329</v>
      </c>
      <c r="I151" s="118">
        <v>38.816666666666663</v>
      </c>
      <c r="J151" s="118">
        <v>39.883333333333326</v>
      </c>
      <c r="K151" s="117">
        <v>37.75</v>
      </c>
      <c r="L151" s="117">
        <v>35.950000000000003</v>
      </c>
      <c r="M151" s="117">
        <v>28.85575</v>
      </c>
    </row>
    <row r="152" spans="1:13">
      <c r="A152" s="65">
        <v>143</v>
      </c>
      <c r="B152" s="117" t="s">
        <v>68</v>
      </c>
      <c r="C152" s="120">
        <v>73.599999999999994</v>
      </c>
      <c r="D152" s="118">
        <v>72.95</v>
      </c>
      <c r="E152" s="118">
        <v>71.650000000000006</v>
      </c>
      <c r="F152" s="118">
        <v>69.7</v>
      </c>
      <c r="G152" s="118">
        <v>68.400000000000006</v>
      </c>
      <c r="H152" s="118">
        <v>74.900000000000006</v>
      </c>
      <c r="I152" s="118">
        <v>76.199999999999989</v>
      </c>
      <c r="J152" s="118">
        <v>78.150000000000006</v>
      </c>
      <c r="K152" s="117">
        <v>74.25</v>
      </c>
      <c r="L152" s="117">
        <v>71</v>
      </c>
      <c r="M152" s="117">
        <v>156.76564999999999</v>
      </c>
    </row>
    <row r="153" spans="1:13">
      <c r="A153" s="65">
        <v>144</v>
      </c>
      <c r="B153" s="117" t="s">
        <v>764</v>
      </c>
      <c r="C153" s="120">
        <v>479.1</v>
      </c>
      <c r="D153" s="118">
        <v>478.76666666666665</v>
      </c>
      <c r="E153" s="118">
        <v>463.33333333333331</v>
      </c>
      <c r="F153" s="118">
        <v>447.56666666666666</v>
      </c>
      <c r="G153" s="118">
        <v>432.13333333333333</v>
      </c>
      <c r="H153" s="118">
        <v>494.5333333333333</v>
      </c>
      <c r="I153" s="118">
        <v>509.9666666666667</v>
      </c>
      <c r="J153" s="118">
        <v>525.73333333333335</v>
      </c>
      <c r="K153" s="117">
        <v>494.2</v>
      </c>
      <c r="L153" s="117">
        <v>463</v>
      </c>
      <c r="M153" s="117">
        <v>0.27817999999999998</v>
      </c>
    </row>
    <row r="154" spans="1:13">
      <c r="A154" s="65">
        <v>145</v>
      </c>
      <c r="B154" s="117" t="s">
        <v>765</v>
      </c>
      <c r="C154" s="120">
        <v>507.55</v>
      </c>
      <c r="D154" s="118">
        <v>506.58333333333331</v>
      </c>
      <c r="E154" s="118">
        <v>501.16666666666663</v>
      </c>
      <c r="F154" s="118">
        <v>494.7833333333333</v>
      </c>
      <c r="G154" s="118">
        <v>489.36666666666662</v>
      </c>
      <c r="H154" s="118">
        <v>512.9666666666667</v>
      </c>
      <c r="I154" s="118">
        <v>518.38333333333321</v>
      </c>
      <c r="J154" s="118">
        <v>524.76666666666665</v>
      </c>
      <c r="K154" s="117">
        <v>512</v>
      </c>
      <c r="L154" s="117">
        <v>500.2</v>
      </c>
      <c r="M154" s="117">
        <v>1.17997</v>
      </c>
    </row>
    <row r="155" spans="1:13">
      <c r="A155" s="65">
        <v>146</v>
      </c>
      <c r="B155" s="117" t="s">
        <v>766</v>
      </c>
      <c r="C155" s="120">
        <v>395.9</v>
      </c>
      <c r="D155" s="118">
        <v>394.58333333333331</v>
      </c>
      <c r="E155" s="118">
        <v>389.16666666666663</v>
      </c>
      <c r="F155" s="118">
        <v>382.43333333333334</v>
      </c>
      <c r="G155" s="118">
        <v>377.01666666666665</v>
      </c>
      <c r="H155" s="118">
        <v>401.31666666666661</v>
      </c>
      <c r="I155" s="118">
        <v>406.73333333333323</v>
      </c>
      <c r="J155" s="118">
        <v>413.46666666666658</v>
      </c>
      <c r="K155" s="117">
        <v>400</v>
      </c>
      <c r="L155" s="117">
        <v>387.85</v>
      </c>
      <c r="M155" s="117">
        <v>0.18787000000000001</v>
      </c>
    </row>
    <row r="156" spans="1:13">
      <c r="A156" s="65">
        <v>147</v>
      </c>
      <c r="B156" s="117" t="s">
        <v>773</v>
      </c>
      <c r="C156" s="120">
        <v>63.05</v>
      </c>
      <c r="D156" s="118">
        <v>61.800000000000004</v>
      </c>
      <c r="E156" s="118">
        <v>58.95</v>
      </c>
      <c r="F156" s="118">
        <v>54.85</v>
      </c>
      <c r="G156" s="118">
        <v>52</v>
      </c>
      <c r="H156" s="118">
        <v>65.900000000000006</v>
      </c>
      <c r="I156" s="118">
        <v>68.750000000000014</v>
      </c>
      <c r="J156" s="118">
        <v>72.850000000000009</v>
      </c>
      <c r="K156" s="117">
        <v>64.650000000000006</v>
      </c>
      <c r="L156" s="117">
        <v>57.7</v>
      </c>
      <c r="M156" s="117">
        <v>26.70674</v>
      </c>
    </row>
    <row r="157" spans="1:13">
      <c r="A157" s="65">
        <v>148</v>
      </c>
      <c r="B157" s="117" t="s">
        <v>69</v>
      </c>
      <c r="C157" s="120">
        <v>336.35</v>
      </c>
      <c r="D157" s="118">
        <v>335.91666666666669</v>
      </c>
      <c r="E157" s="118">
        <v>330.93333333333339</v>
      </c>
      <c r="F157" s="118">
        <v>325.51666666666671</v>
      </c>
      <c r="G157" s="118">
        <v>320.53333333333342</v>
      </c>
      <c r="H157" s="118">
        <v>341.33333333333337</v>
      </c>
      <c r="I157" s="118">
        <v>346.31666666666661</v>
      </c>
      <c r="J157" s="118">
        <v>351.73333333333335</v>
      </c>
      <c r="K157" s="117">
        <v>340.9</v>
      </c>
      <c r="L157" s="117">
        <v>330.5</v>
      </c>
      <c r="M157" s="117">
        <v>39.691589999999998</v>
      </c>
    </row>
    <row r="158" spans="1:13">
      <c r="A158" s="65">
        <v>149</v>
      </c>
      <c r="B158" s="117" t="s">
        <v>788</v>
      </c>
      <c r="C158" s="120">
        <v>74.599999999999994</v>
      </c>
      <c r="D158" s="118">
        <v>74.8</v>
      </c>
      <c r="E158" s="118">
        <v>72.449999999999989</v>
      </c>
      <c r="F158" s="118">
        <v>70.3</v>
      </c>
      <c r="G158" s="118">
        <v>67.949999999999989</v>
      </c>
      <c r="H158" s="118">
        <v>76.949999999999989</v>
      </c>
      <c r="I158" s="118">
        <v>79.299999999999983</v>
      </c>
      <c r="J158" s="118">
        <v>81.449999999999989</v>
      </c>
      <c r="K158" s="117">
        <v>77.150000000000006</v>
      </c>
      <c r="L158" s="117">
        <v>72.650000000000006</v>
      </c>
      <c r="M158" s="117">
        <v>7.6877800000000001</v>
      </c>
    </row>
    <row r="159" spans="1:13">
      <c r="A159" s="65">
        <v>150</v>
      </c>
      <c r="B159" s="117" t="s">
        <v>384</v>
      </c>
      <c r="C159" s="120">
        <v>161.69999999999999</v>
      </c>
      <c r="D159" s="118">
        <v>158.76666666666665</v>
      </c>
      <c r="E159" s="118">
        <v>150.93333333333331</v>
      </c>
      <c r="F159" s="118">
        <v>140.16666666666666</v>
      </c>
      <c r="G159" s="118">
        <v>132.33333333333331</v>
      </c>
      <c r="H159" s="118">
        <v>169.5333333333333</v>
      </c>
      <c r="I159" s="118">
        <v>177.36666666666667</v>
      </c>
      <c r="J159" s="118">
        <v>188.1333333333333</v>
      </c>
      <c r="K159" s="117">
        <v>166.6</v>
      </c>
      <c r="L159" s="117">
        <v>148</v>
      </c>
      <c r="M159" s="117">
        <v>0.54095000000000004</v>
      </c>
    </row>
    <row r="160" spans="1:13">
      <c r="A160" s="65">
        <v>151</v>
      </c>
      <c r="B160" s="117" t="s">
        <v>1952</v>
      </c>
      <c r="C160" s="120">
        <v>721.85</v>
      </c>
      <c r="D160" s="118">
        <v>721.4666666666667</v>
      </c>
      <c r="E160" s="118">
        <v>715.38333333333344</v>
      </c>
      <c r="F160" s="118">
        <v>708.91666666666674</v>
      </c>
      <c r="G160" s="118">
        <v>702.83333333333348</v>
      </c>
      <c r="H160" s="118">
        <v>727.93333333333339</v>
      </c>
      <c r="I160" s="118">
        <v>734.01666666666665</v>
      </c>
      <c r="J160" s="118">
        <v>740.48333333333335</v>
      </c>
      <c r="K160" s="117">
        <v>727.55</v>
      </c>
      <c r="L160" s="117">
        <v>715</v>
      </c>
      <c r="M160" s="117">
        <v>6.726E-2</v>
      </c>
    </row>
    <row r="161" spans="1:13">
      <c r="A161" s="65">
        <v>152</v>
      </c>
      <c r="B161" s="117" t="s">
        <v>198</v>
      </c>
      <c r="C161" s="120">
        <v>324</v>
      </c>
      <c r="D161" s="118">
        <v>321.90000000000003</v>
      </c>
      <c r="E161" s="118">
        <v>299.10000000000008</v>
      </c>
      <c r="F161" s="118">
        <v>274.20000000000005</v>
      </c>
      <c r="G161" s="118">
        <v>251.40000000000009</v>
      </c>
      <c r="H161" s="118">
        <v>346.80000000000007</v>
      </c>
      <c r="I161" s="118">
        <v>369.6</v>
      </c>
      <c r="J161" s="118">
        <v>394.50000000000006</v>
      </c>
      <c r="K161" s="117">
        <v>344.7</v>
      </c>
      <c r="L161" s="117">
        <v>297</v>
      </c>
      <c r="M161" s="117">
        <v>2.61958</v>
      </c>
    </row>
    <row r="162" spans="1:13">
      <c r="A162" s="65">
        <v>153</v>
      </c>
      <c r="B162" s="117" t="s">
        <v>1953</v>
      </c>
      <c r="C162" s="120">
        <v>266.5</v>
      </c>
      <c r="D162" s="118">
        <v>266.5</v>
      </c>
      <c r="E162" s="118">
        <v>263</v>
      </c>
      <c r="F162" s="118">
        <v>259.5</v>
      </c>
      <c r="G162" s="118">
        <v>256</v>
      </c>
      <c r="H162" s="118">
        <v>270</v>
      </c>
      <c r="I162" s="118">
        <v>273.5</v>
      </c>
      <c r="J162" s="118">
        <v>277</v>
      </c>
      <c r="K162" s="117">
        <v>270</v>
      </c>
      <c r="L162" s="117">
        <v>263</v>
      </c>
      <c r="M162" s="117">
        <v>0.12592999999999999</v>
      </c>
    </row>
    <row r="163" spans="1:13">
      <c r="A163" s="65">
        <v>154</v>
      </c>
      <c r="B163" s="117" t="s">
        <v>794</v>
      </c>
      <c r="C163" s="120">
        <v>210.8</v>
      </c>
      <c r="D163" s="118">
        <v>211.95000000000002</v>
      </c>
      <c r="E163" s="118">
        <v>206.65000000000003</v>
      </c>
      <c r="F163" s="118">
        <v>202.50000000000003</v>
      </c>
      <c r="G163" s="118">
        <v>197.20000000000005</v>
      </c>
      <c r="H163" s="118">
        <v>216.10000000000002</v>
      </c>
      <c r="I163" s="118">
        <v>221.40000000000003</v>
      </c>
      <c r="J163" s="118">
        <v>225.55</v>
      </c>
      <c r="K163" s="117">
        <v>217.25</v>
      </c>
      <c r="L163" s="117">
        <v>207.8</v>
      </c>
      <c r="M163" s="117">
        <v>1.7828200000000001</v>
      </c>
    </row>
    <row r="164" spans="1:13">
      <c r="A164" s="65">
        <v>155</v>
      </c>
      <c r="B164" s="117" t="s">
        <v>2338</v>
      </c>
      <c r="C164" s="120">
        <v>318.14999999999998</v>
      </c>
      <c r="D164" s="118">
        <v>319.18333333333334</v>
      </c>
      <c r="E164" s="118">
        <v>314.4666666666667</v>
      </c>
      <c r="F164" s="118">
        <v>310.78333333333336</v>
      </c>
      <c r="G164" s="118">
        <v>306.06666666666672</v>
      </c>
      <c r="H164" s="118">
        <v>322.86666666666667</v>
      </c>
      <c r="I164" s="118">
        <v>327.58333333333326</v>
      </c>
      <c r="J164" s="118">
        <v>331.26666666666665</v>
      </c>
      <c r="K164" s="117">
        <v>323.89999999999998</v>
      </c>
      <c r="L164" s="117">
        <v>315.5</v>
      </c>
      <c r="M164" s="117">
        <v>0.38084000000000001</v>
      </c>
    </row>
    <row r="165" spans="1:13">
      <c r="A165" s="65">
        <v>156</v>
      </c>
      <c r="B165" s="117" t="s">
        <v>798</v>
      </c>
      <c r="C165" s="120">
        <v>6443.55</v>
      </c>
      <c r="D165" s="118">
        <v>6416.8</v>
      </c>
      <c r="E165" s="118">
        <v>6348.3</v>
      </c>
      <c r="F165" s="118">
        <v>6253.05</v>
      </c>
      <c r="G165" s="118">
        <v>6184.55</v>
      </c>
      <c r="H165" s="118">
        <v>6512.05</v>
      </c>
      <c r="I165" s="118">
        <v>6580.55</v>
      </c>
      <c r="J165" s="118">
        <v>6675.8</v>
      </c>
      <c r="K165" s="117">
        <v>6485.3</v>
      </c>
      <c r="L165" s="117">
        <v>6321.55</v>
      </c>
      <c r="M165" s="117">
        <v>4.3020000000000003E-2</v>
      </c>
    </row>
    <row r="166" spans="1:13">
      <c r="A166" s="65">
        <v>157</v>
      </c>
      <c r="B166" s="117" t="s">
        <v>804</v>
      </c>
      <c r="C166" s="120">
        <v>1403.25</v>
      </c>
      <c r="D166" s="118">
        <v>1394.2166666666665</v>
      </c>
      <c r="E166" s="118">
        <v>1359.6833333333329</v>
      </c>
      <c r="F166" s="118">
        <v>1316.1166666666666</v>
      </c>
      <c r="G166" s="118">
        <v>1281.583333333333</v>
      </c>
      <c r="H166" s="118">
        <v>1437.7833333333328</v>
      </c>
      <c r="I166" s="118">
        <v>1472.3166666666662</v>
      </c>
      <c r="J166" s="118">
        <v>1515.8833333333328</v>
      </c>
      <c r="K166" s="117">
        <v>1428.75</v>
      </c>
      <c r="L166" s="117">
        <v>1350.65</v>
      </c>
      <c r="M166" s="117">
        <v>0.18484</v>
      </c>
    </row>
    <row r="167" spans="1:13">
      <c r="A167" s="65">
        <v>158</v>
      </c>
      <c r="B167" s="117" t="s">
        <v>70</v>
      </c>
      <c r="C167" s="120">
        <v>598.35</v>
      </c>
      <c r="D167" s="118">
        <v>594.5333333333333</v>
      </c>
      <c r="E167" s="118">
        <v>588.81666666666661</v>
      </c>
      <c r="F167" s="118">
        <v>579.2833333333333</v>
      </c>
      <c r="G167" s="118">
        <v>573.56666666666661</v>
      </c>
      <c r="H167" s="118">
        <v>604.06666666666661</v>
      </c>
      <c r="I167" s="118">
        <v>609.7833333333333</v>
      </c>
      <c r="J167" s="118">
        <v>619.31666666666661</v>
      </c>
      <c r="K167" s="117">
        <v>600.25</v>
      </c>
      <c r="L167" s="117">
        <v>585</v>
      </c>
      <c r="M167" s="117">
        <v>4.8321899999999998</v>
      </c>
    </row>
    <row r="168" spans="1:13">
      <c r="A168" s="65">
        <v>159</v>
      </c>
      <c r="B168" s="117" t="s">
        <v>811</v>
      </c>
      <c r="C168" s="120">
        <v>87.2</v>
      </c>
      <c r="D168" s="118">
        <v>87.683333333333323</v>
      </c>
      <c r="E168" s="118">
        <v>83.866666666666646</v>
      </c>
      <c r="F168" s="118">
        <v>80.533333333333317</v>
      </c>
      <c r="G168" s="118">
        <v>76.71666666666664</v>
      </c>
      <c r="H168" s="118">
        <v>91.016666666666652</v>
      </c>
      <c r="I168" s="118">
        <v>94.833333333333343</v>
      </c>
      <c r="J168" s="118">
        <v>98.166666666666657</v>
      </c>
      <c r="K168" s="117">
        <v>91.5</v>
      </c>
      <c r="L168" s="117">
        <v>84.35</v>
      </c>
      <c r="M168" s="117">
        <v>4.7245799999999996</v>
      </c>
    </row>
    <row r="169" spans="1:13">
      <c r="A169" s="65">
        <v>160</v>
      </c>
      <c r="B169" s="117" t="s">
        <v>71</v>
      </c>
      <c r="C169" s="120">
        <v>16.399999999999999</v>
      </c>
      <c r="D169" s="118">
        <v>16.233333333333334</v>
      </c>
      <c r="E169" s="118">
        <v>15.916666666666668</v>
      </c>
      <c r="F169" s="118">
        <v>15.433333333333334</v>
      </c>
      <c r="G169" s="118">
        <v>15.116666666666667</v>
      </c>
      <c r="H169" s="118">
        <v>16.716666666666669</v>
      </c>
      <c r="I169" s="118">
        <v>17.033333333333331</v>
      </c>
      <c r="J169" s="118">
        <v>17.516666666666669</v>
      </c>
      <c r="K169" s="117">
        <v>16.55</v>
      </c>
      <c r="L169" s="117">
        <v>15.75</v>
      </c>
      <c r="M169" s="117">
        <v>253.69649999999999</v>
      </c>
    </row>
    <row r="170" spans="1:13">
      <c r="A170" s="65">
        <v>161</v>
      </c>
      <c r="B170" s="117" t="s">
        <v>814</v>
      </c>
      <c r="C170" s="120">
        <v>332.85</v>
      </c>
      <c r="D170" s="118">
        <v>330.91666666666669</v>
      </c>
      <c r="E170" s="118">
        <v>323.93333333333339</v>
      </c>
      <c r="F170" s="118">
        <v>315.01666666666671</v>
      </c>
      <c r="G170" s="118">
        <v>308.03333333333342</v>
      </c>
      <c r="H170" s="118">
        <v>339.83333333333337</v>
      </c>
      <c r="I170" s="118">
        <v>346.81666666666661</v>
      </c>
      <c r="J170" s="118">
        <v>355.73333333333335</v>
      </c>
      <c r="K170" s="117">
        <v>337.9</v>
      </c>
      <c r="L170" s="117">
        <v>322</v>
      </c>
      <c r="M170" s="117">
        <v>3.1818499999999998</v>
      </c>
    </row>
    <row r="171" spans="1:13">
      <c r="A171" s="65">
        <v>162</v>
      </c>
      <c r="B171" s="117" t="s">
        <v>818</v>
      </c>
      <c r="C171" s="120">
        <v>722.7</v>
      </c>
      <c r="D171" s="118">
        <v>710.75</v>
      </c>
      <c r="E171" s="118">
        <v>692.95</v>
      </c>
      <c r="F171" s="118">
        <v>663.2</v>
      </c>
      <c r="G171" s="118">
        <v>645.40000000000009</v>
      </c>
      <c r="H171" s="118">
        <v>740.5</v>
      </c>
      <c r="I171" s="118">
        <v>758.3</v>
      </c>
      <c r="J171" s="118">
        <v>788.05</v>
      </c>
      <c r="K171" s="117">
        <v>728.55</v>
      </c>
      <c r="L171" s="117">
        <v>681</v>
      </c>
      <c r="M171" s="117">
        <v>1.92364</v>
      </c>
    </row>
    <row r="172" spans="1:13">
      <c r="A172" s="65">
        <v>163</v>
      </c>
      <c r="B172" s="117" t="s">
        <v>2315</v>
      </c>
      <c r="C172" s="120">
        <v>521.85</v>
      </c>
      <c r="D172" s="118">
        <v>518.23333333333335</v>
      </c>
      <c r="E172" s="118">
        <v>509.61666666666667</v>
      </c>
      <c r="F172" s="118">
        <v>497.38333333333333</v>
      </c>
      <c r="G172" s="118">
        <v>488.76666666666665</v>
      </c>
      <c r="H172" s="118">
        <v>530.4666666666667</v>
      </c>
      <c r="I172" s="118">
        <v>539.08333333333348</v>
      </c>
      <c r="J172" s="118">
        <v>551.31666666666672</v>
      </c>
      <c r="K172" s="117">
        <v>526.85</v>
      </c>
      <c r="L172" s="117">
        <v>506</v>
      </c>
      <c r="M172" s="117">
        <v>0.44852999999999998</v>
      </c>
    </row>
    <row r="173" spans="1:13">
      <c r="A173" s="65">
        <v>164</v>
      </c>
      <c r="B173" s="117" t="s">
        <v>347</v>
      </c>
      <c r="C173" s="120">
        <v>718.6</v>
      </c>
      <c r="D173" s="118">
        <v>703.94999999999993</v>
      </c>
      <c r="E173" s="118">
        <v>675.29999999999984</v>
      </c>
      <c r="F173" s="118">
        <v>631.99999999999989</v>
      </c>
      <c r="G173" s="118">
        <v>603.3499999999998</v>
      </c>
      <c r="H173" s="118">
        <v>747.24999999999989</v>
      </c>
      <c r="I173" s="118">
        <v>775.9</v>
      </c>
      <c r="J173" s="118">
        <v>819.19999999999993</v>
      </c>
      <c r="K173" s="117">
        <v>732.6</v>
      </c>
      <c r="L173" s="117">
        <v>660.65</v>
      </c>
      <c r="M173" s="117">
        <v>13.467079999999999</v>
      </c>
    </row>
    <row r="174" spans="1:13">
      <c r="A174" s="65">
        <v>165</v>
      </c>
      <c r="B174" s="117" t="s">
        <v>72</v>
      </c>
      <c r="C174" s="120">
        <v>482.4</v>
      </c>
      <c r="D174" s="118">
        <v>470.7166666666667</v>
      </c>
      <c r="E174" s="118">
        <v>454.58333333333337</v>
      </c>
      <c r="F174" s="118">
        <v>426.76666666666665</v>
      </c>
      <c r="G174" s="118">
        <v>410.63333333333333</v>
      </c>
      <c r="H174" s="118">
        <v>498.53333333333342</v>
      </c>
      <c r="I174" s="118">
        <v>514.66666666666674</v>
      </c>
      <c r="J174" s="118">
        <v>542.48333333333346</v>
      </c>
      <c r="K174" s="117">
        <v>486.85</v>
      </c>
      <c r="L174" s="117">
        <v>442.9</v>
      </c>
      <c r="M174" s="117">
        <v>7.8471299999999999</v>
      </c>
    </row>
    <row r="175" spans="1:13">
      <c r="A175" s="65">
        <v>166</v>
      </c>
      <c r="B175" s="117" t="s">
        <v>822</v>
      </c>
      <c r="C175" s="120">
        <v>501.45</v>
      </c>
      <c r="D175" s="118">
        <v>490.36666666666662</v>
      </c>
      <c r="E175" s="118">
        <v>474.28333333333325</v>
      </c>
      <c r="F175" s="118">
        <v>447.11666666666662</v>
      </c>
      <c r="G175" s="118">
        <v>431.03333333333325</v>
      </c>
      <c r="H175" s="118">
        <v>517.5333333333333</v>
      </c>
      <c r="I175" s="118">
        <v>533.61666666666656</v>
      </c>
      <c r="J175" s="118">
        <v>560.7833333333333</v>
      </c>
      <c r="K175" s="117">
        <v>506.45</v>
      </c>
      <c r="L175" s="117">
        <v>463.2</v>
      </c>
      <c r="M175" s="117">
        <v>9.5297099999999997</v>
      </c>
    </row>
    <row r="176" spans="1:13">
      <c r="A176" s="65">
        <v>167</v>
      </c>
      <c r="B176" s="117" t="s">
        <v>317</v>
      </c>
      <c r="C176" s="120">
        <v>102.1</v>
      </c>
      <c r="D176" s="118">
        <v>102.08333333333333</v>
      </c>
      <c r="E176" s="118">
        <v>100.86666666666666</v>
      </c>
      <c r="F176" s="118">
        <v>99.633333333333326</v>
      </c>
      <c r="G176" s="118">
        <v>98.416666666666657</v>
      </c>
      <c r="H176" s="118">
        <v>103.31666666666666</v>
      </c>
      <c r="I176" s="118">
        <v>104.53333333333333</v>
      </c>
      <c r="J176" s="118">
        <v>105.76666666666667</v>
      </c>
      <c r="K176" s="117">
        <v>103.3</v>
      </c>
      <c r="L176" s="117">
        <v>100.85</v>
      </c>
      <c r="M176" s="117">
        <v>1.14053</v>
      </c>
    </row>
    <row r="177" spans="1:13">
      <c r="A177" s="65">
        <v>168</v>
      </c>
      <c r="B177" s="117" t="s">
        <v>352</v>
      </c>
      <c r="C177" s="120">
        <v>96.2</v>
      </c>
      <c r="D177" s="118">
        <v>94.95</v>
      </c>
      <c r="E177" s="118">
        <v>93.2</v>
      </c>
      <c r="F177" s="118">
        <v>90.2</v>
      </c>
      <c r="G177" s="118">
        <v>88.45</v>
      </c>
      <c r="H177" s="118">
        <v>97.95</v>
      </c>
      <c r="I177" s="118">
        <v>99.7</v>
      </c>
      <c r="J177" s="118">
        <v>102.7</v>
      </c>
      <c r="K177" s="117">
        <v>96.7</v>
      </c>
      <c r="L177" s="117">
        <v>91.95</v>
      </c>
      <c r="M177" s="117">
        <v>31.061679999999999</v>
      </c>
    </row>
    <row r="178" spans="1:13">
      <c r="A178" s="65">
        <v>169</v>
      </c>
      <c r="B178" s="117" t="s">
        <v>825</v>
      </c>
      <c r="C178" s="120">
        <v>829.9</v>
      </c>
      <c r="D178" s="118">
        <v>829.9</v>
      </c>
      <c r="E178" s="118">
        <v>829.9</v>
      </c>
      <c r="F178" s="118">
        <v>829.9</v>
      </c>
      <c r="G178" s="118">
        <v>829.9</v>
      </c>
      <c r="H178" s="118">
        <v>829.9</v>
      </c>
      <c r="I178" s="118">
        <v>829.9</v>
      </c>
      <c r="J178" s="118">
        <v>829.9</v>
      </c>
      <c r="K178" s="117">
        <v>829.9</v>
      </c>
      <c r="L178" s="117">
        <v>829.9</v>
      </c>
      <c r="M178" s="117">
        <v>0.99524999999999997</v>
      </c>
    </row>
    <row r="179" spans="1:13">
      <c r="A179" s="65">
        <v>170</v>
      </c>
      <c r="B179" s="117" t="s">
        <v>73</v>
      </c>
      <c r="C179" s="120">
        <v>909.65</v>
      </c>
      <c r="D179" s="118">
        <v>905.93333333333339</v>
      </c>
      <c r="E179" s="118">
        <v>896.86666666666679</v>
      </c>
      <c r="F179" s="118">
        <v>884.08333333333337</v>
      </c>
      <c r="G179" s="118">
        <v>875.01666666666677</v>
      </c>
      <c r="H179" s="118">
        <v>918.71666666666681</v>
      </c>
      <c r="I179" s="118">
        <v>927.78333333333342</v>
      </c>
      <c r="J179" s="118">
        <v>940.56666666666683</v>
      </c>
      <c r="K179" s="117">
        <v>915</v>
      </c>
      <c r="L179" s="117">
        <v>893.15</v>
      </c>
      <c r="M179" s="117">
        <v>6.8792</v>
      </c>
    </row>
    <row r="180" spans="1:13">
      <c r="A180" s="65">
        <v>171</v>
      </c>
      <c r="B180" s="117" t="s">
        <v>828</v>
      </c>
      <c r="C180" s="120">
        <v>130.9</v>
      </c>
      <c r="D180" s="118">
        <v>129.56666666666666</v>
      </c>
      <c r="E180" s="118">
        <v>127.03333333333333</v>
      </c>
      <c r="F180" s="118">
        <v>123.16666666666667</v>
      </c>
      <c r="G180" s="118">
        <v>120.63333333333334</v>
      </c>
      <c r="H180" s="118">
        <v>133.43333333333334</v>
      </c>
      <c r="I180" s="118">
        <v>135.96666666666664</v>
      </c>
      <c r="J180" s="118">
        <v>139.83333333333331</v>
      </c>
      <c r="K180" s="117">
        <v>132.1</v>
      </c>
      <c r="L180" s="117">
        <v>125.7</v>
      </c>
      <c r="M180" s="117">
        <v>2.0869800000000001</v>
      </c>
    </row>
    <row r="181" spans="1:13">
      <c r="A181" s="65">
        <v>172</v>
      </c>
      <c r="B181" s="117" t="s">
        <v>832</v>
      </c>
      <c r="C181" s="120">
        <v>153.25</v>
      </c>
      <c r="D181" s="118">
        <v>154.01666666666668</v>
      </c>
      <c r="E181" s="118">
        <v>139.23333333333335</v>
      </c>
      <c r="F181" s="118">
        <v>125.21666666666667</v>
      </c>
      <c r="G181" s="118">
        <v>110.43333333333334</v>
      </c>
      <c r="H181" s="118">
        <v>168.03333333333336</v>
      </c>
      <c r="I181" s="118">
        <v>182.81666666666672</v>
      </c>
      <c r="J181" s="118">
        <v>196.83333333333337</v>
      </c>
      <c r="K181" s="117">
        <v>168.8</v>
      </c>
      <c r="L181" s="117">
        <v>140</v>
      </c>
      <c r="M181" s="117">
        <v>1.4502699999999999</v>
      </c>
    </row>
    <row r="182" spans="1:13">
      <c r="A182" s="65">
        <v>173</v>
      </c>
      <c r="B182" s="117" t="s">
        <v>838</v>
      </c>
      <c r="C182" s="120">
        <v>275.89999999999998</v>
      </c>
      <c r="D182" s="118">
        <v>275.51666666666671</v>
      </c>
      <c r="E182" s="118">
        <v>267.23333333333341</v>
      </c>
      <c r="F182" s="118">
        <v>258.56666666666672</v>
      </c>
      <c r="G182" s="118">
        <v>250.28333333333342</v>
      </c>
      <c r="H182" s="118">
        <v>284.18333333333339</v>
      </c>
      <c r="I182" s="118">
        <v>292.4666666666667</v>
      </c>
      <c r="J182" s="118">
        <v>301.13333333333338</v>
      </c>
      <c r="K182" s="117">
        <v>283.8</v>
      </c>
      <c r="L182" s="117">
        <v>266.85000000000002</v>
      </c>
      <c r="M182" s="117">
        <v>10.38758</v>
      </c>
    </row>
    <row r="183" spans="1:13">
      <c r="A183" s="65">
        <v>174</v>
      </c>
      <c r="B183" s="117" t="s">
        <v>315</v>
      </c>
      <c r="C183" s="120">
        <v>93</v>
      </c>
      <c r="D183" s="118">
        <v>91.766666666666666</v>
      </c>
      <c r="E183" s="118">
        <v>89.633333333333326</v>
      </c>
      <c r="F183" s="118">
        <v>86.266666666666666</v>
      </c>
      <c r="G183" s="118">
        <v>84.133333333333326</v>
      </c>
      <c r="H183" s="118">
        <v>95.133333333333326</v>
      </c>
      <c r="I183" s="118">
        <v>97.26666666666668</v>
      </c>
      <c r="J183" s="118">
        <v>100.63333333333333</v>
      </c>
      <c r="K183" s="117">
        <v>93.9</v>
      </c>
      <c r="L183" s="117">
        <v>88.4</v>
      </c>
      <c r="M183" s="117">
        <v>34.186750000000004</v>
      </c>
    </row>
    <row r="184" spans="1:13">
      <c r="A184" s="65">
        <v>175</v>
      </c>
      <c r="B184" s="117" t="s">
        <v>182</v>
      </c>
      <c r="C184" s="120">
        <v>6804.3</v>
      </c>
      <c r="D184" s="118">
        <v>6768.5666666666666</v>
      </c>
      <c r="E184" s="118">
        <v>6658.833333333333</v>
      </c>
      <c r="F184" s="118">
        <v>6513.3666666666668</v>
      </c>
      <c r="G184" s="118">
        <v>6403.6333333333332</v>
      </c>
      <c r="H184" s="118">
        <v>6914.0333333333328</v>
      </c>
      <c r="I184" s="118">
        <v>7023.7666666666664</v>
      </c>
      <c r="J184" s="118">
        <v>7169.2333333333327</v>
      </c>
      <c r="K184" s="117">
        <v>6878.3</v>
      </c>
      <c r="L184" s="117">
        <v>6623.1</v>
      </c>
      <c r="M184" s="117">
        <v>0.1099</v>
      </c>
    </row>
    <row r="185" spans="1:13">
      <c r="A185" s="65">
        <v>176</v>
      </c>
      <c r="B185" s="117" t="s">
        <v>199</v>
      </c>
      <c r="C185" s="120">
        <v>173.55</v>
      </c>
      <c r="D185" s="118">
        <v>173</v>
      </c>
      <c r="E185" s="118">
        <v>171.8</v>
      </c>
      <c r="F185" s="118">
        <v>170.05</v>
      </c>
      <c r="G185" s="118">
        <v>168.85000000000002</v>
      </c>
      <c r="H185" s="118">
        <v>174.75</v>
      </c>
      <c r="I185" s="118">
        <v>175.95</v>
      </c>
      <c r="J185" s="118">
        <v>177.7</v>
      </c>
      <c r="K185" s="117">
        <v>174.2</v>
      </c>
      <c r="L185" s="117">
        <v>171.25</v>
      </c>
      <c r="M185" s="117">
        <v>17.447579999999999</v>
      </c>
    </row>
    <row r="186" spans="1:13">
      <c r="A186" s="65">
        <v>177</v>
      </c>
      <c r="B186" s="117" t="s">
        <v>846</v>
      </c>
      <c r="C186" s="120">
        <v>596.45000000000005</v>
      </c>
      <c r="D186" s="118">
        <v>594.33333333333337</v>
      </c>
      <c r="E186" s="118">
        <v>583.11666666666679</v>
      </c>
      <c r="F186" s="118">
        <v>569.78333333333342</v>
      </c>
      <c r="G186" s="118">
        <v>558.56666666666683</v>
      </c>
      <c r="H186" s="118">
        <v>607.66666666666674</v>
      </c>
      <c r="I186" s="118">
        <v>618.88333333333321</v>
      </c>
      <c r="J186" s="118">
        <v>632.2166666666667</v>
      </c>
      <c r="K186" s="117">
        <v>605.54999999999995</v>
      </c>
      <c r="L186" s="117">
        <v>581</v>
      </c>
      <c r="M186" s="117">
        <v>0.85719999999999996</v>
      </c>
    </row>
    <row r="187" spans="1:13">
      <c r="A187" s="65">
        <v>178</v>
      </c>
      <c r="B187" s="117" t="s">
        <v>848</v>
      </c>
      <c r="C187" s="120">
        <v>800.8</v>
      </c>
      <c r="D187" s="118">
        <v>791.66666666666663</v>
      </c>
      <c r="E187" s="118">
        <v>779.33333333333326</v>
      </c>
      <c r="F187" s="118">
        <v>757.86666666666667</v>
      </c>
      <c r="G187" s="118">
        <v>745.5333333333333</v>
      </c>
      <c r="H187" s="118">
        <v>813.13333333333321</v>
      </c>
      <c r="I187" s="118">
        <v>825.46666666666647</v>
      </c>
      <c r="J187" s="118">
        <v>846.93333333333317</v>
      </c>
      <c r="K187" s="117">
        <v>804</v>
      </c>
      <c r="L187" s="117">
        <v>770.2</v>
      </c>
      <c r="M187" s="117">
        <v>0.39121</v>
      </c>
    </row>
    <row r="188" spans="1:13">
      <c r="A188" s="65">
        <v>179</v>
      </c>
      <c r="B188" s="117" t="s">
        <v>850</v>
      </c>
      <c r="C188" s="120">
        <v>611.4</v>
      </c>
      <c r="D188" s="118">
        <v>615.94999999999993</v>
      </c>
      <c r="E188" s="118">
        <v>603.94999999999982</v>
      </c>
      <c r="F188" s="118">
        <v>596.49999999999989</v>
      </c>
      <c r="G188" s="118">
        <v>584.49999999999977</v>
      </c>
      <c r="H188" s="118">
        <v>623.39999999999986</v>
      </c>
      <c r="I188" s="118">
        <v>635.40000000000009</v>
      </c>
      <c r="J188" s="118">
        <v>642.84999999999991</v>
      </c>
      <c r="K188" s="117">
        <v>627.95000000000005</v>
      </c>
      <c r="L188" s="117">
        <v>608.5</v>
      </c>
      <c r="M188" s="117">
        <v>0.10635</v>
      </c>
    </row>
    <row r="189" spans="1:13">
      <c r="A189" s="65">
        <v>180</v>
      </c>
      <c r="B189" s="117" t="s">
        <v>852</v>
      </c>
      <c r="C189" s="120">
        <v>733.95</v>
      </c>
      <c r="D189" s="118">
        <v>736.15</v>
      </c>
      <c r="E189" s="118">
        <v>721.55</v>
      </c>
      <c r="F189" s="118">
        <v>709.15</v>
      </c>
      <c r="G189" s="118">
        <v>694.55</v>
      </c>
      <c r="H189" s="118">
        <v>748.55</v>
      </c>
      <c r="I189" s="118">
        <v>763.15000000000009</v>
      </c>
      <c r="J189" s="118">
        <v>775.55</v>
      </c>
      <c r="K189" s="117">
        <v>750.75</v>
      </c>
      <c r="L189" s="117">
        <v>723.75</v>
      </c>
      <c r="M189" s="117">
        <v>0.25703999999999999</v>
      </c>
    </row>
    <row r="190" spans="1:13">
      <c r="A190" s="65">
        <v>181</v>
      </c>
      <c r="B190" s="117" t="s">
        <v>2537</v>
      </c>
      <c r="C190" s="120">
        <v>7.25</v>
      </c>
      <c r="D190" s="118">
        <v>7.1333333333333329</v>
      </c>
      <c r="E190" s="118">
        <v>7.0166666666666657</v>
      </c>
      <c r="F190" s="118">
        <v>6.7833333333333332</v>
      </c>
      <c r="G190" s="118">
        <v>6.6666666666666661</v>
      </c>
      <c r="H190" s="118">
        <v>7.3666666666666654</v>
      </c>
      <c r="I190" s="118">
        <v>7.4833333333333325</v>
      </c>
      <c r="J190" s="118">
        <v>7.716666666666665</v>
      </c>
      <c r="K190" s="117">
        <v>7.25</v>
      </c>
      <c r="L190" s="117">
        <v>6.9</v>
      </c>
      <c r="M190" s="117">
        <v>17.26605</v>
      </c>
    </row>
    <row r="191" spans="1:13">
      <c r="A191" s="65">
        <v>182</v>
      </c>
      <c r="B191" s="117" t="s">
        <v>857</v>
      </c>
      <c r="C191" s="120">
        <v>26.35</v>
      </c>
      <c r="D191" s="118">
        <v>26.283333333333331</v>
      </c>
      <c r="E191" s="118">
        <v>25.216666666666661</v>
      </c>
      <c r="F191" s="118">
        <v>24.083333333333329</v>
      </c>
      <c r="G191" s="118">
        <v>23.016666666666659</v>
      </c>
      <c r="H191" s="118">
        <v>27.416666666666664</v>
      </c>
      <c r="I191" s="118">
        <v>28.483333333333334</v>
      </c>
      <c r="J191" s="118">
        <v>29.616666666666667</v>
      </c>
      <c r="K191" s="117">
        <v>27.35</v>
      </c>
      <c r="L191" s="117">
        <v>25.15</v>
      </c>
      <c r="M191" s="117">
        <v>12.87782</v>
      </c>
    </row>
    <row r="192" spans="1:13">
      <c r="A192" s="65">
        <v>183</v>
      </c>
      <c r="B192" s="117" t="s">
        <v>859</v>
      </c>
      <c r="C192" s="120">
        <v>618.54999999999995</v>
      </c>
      <c r="D192" s="118">
        <v>615.93333333333328</v>
      </c>
      <c r="E192" s="118">
        <v>603.86666666666656</v>
      </c>
      <c r="F192" s="118">
        <v>589.18333333333328</v>
      </c>
      <c r="G192" s="118">
        <v>577.11666666666656</v>
      </c>
      <c r="H192" s="118">
        <v>630.61666666666656</v>
      </c>
      <c r="I192" s="118">
        <v>642.68333333333339</v>
      </c>
      <c r="J192" s="118">
        <v>657.36666666666656</v>
      </c>
      <c r="K192" s="117">
        <v>628</v>
      </c>
      <c r="L192" s="117">
        <v>601.25</v>
      </c>
      <c r="M192" s="117">
        <v>4.7480000000000001E-2</v>
      </c>
    </row>
    <row r="193" spans="1:13">
      <c r="A193" s="65">
        <v>184</v>
      </c>
      <c r="B193" s="117" t="s">
        <v>74</v>
      </c>
      <c r="C193" s="120">
        <v>611.20000000000005</v>
      </c>
      <c r="D193" s="118">
        <v>595.55000000000007</v>
      </c>
      <c r="E193" s="118">
        <v>577.10000000000014</v>
      </c>
      <c r="F193" s="118">
        <v>543.00000000000011</v>
      </c>
      <c r="G193" s="118">
        <v>524.55000000000018</v>
      </c>
      <c r="H193" s="118">
        <v>629.65000000000009</v>
      </c>
      <c r="I193" s="118">
        <v>648.10000000000014</v>
      </c>
      <c r="J193" s="118">
        <v>682.2</v>
      </c>
      <c r="K193" s="117">
        <v>614</v>
      </c>
      <c r="L193" s="117">
        <v>561.45000000000005</v>
      </c>
      <c r="M193" s="117">
        <v>19.003219999999999</v>
      </c>
    </row>
    <row r="194" spans="1:13">
      <c r="A194" s="65">
        <v>185</v>
      </c>
      <c r="B194" s="117" t="s">
        <v>864</v>
      </c>
      <c r="C194" s="120">
        <v>12.5</v>
      </c>
      <c r="D194" s="118">
        <v>12.200000000000001</v>
      </c>
      <c r="E194" s="118">
        <v>11.600000000000001</v>
      </c>
      <c r="F194" s="118">
        <v>10.700000000000001</v>
      </c>
      <c r="G194" s="118">
        <v>10.100000000000001</v>
      </c>
      <c r="H194" s="118">
        <v>13.100000000000001</v>
      </c>
      <c r="I194" s="118">
        <v>13.7</v>
      </c>
      <c r="J194" s="118">
        <v>14.600000000000001</v>
      </c>
      <c r="K194" s="117">
        <v>12.8</v>
      </c>
      <c r="L194" s="117">
        <v>11.3</v>
      </c>
      <c r="M194" s="117">
        <v>113.66627</v>
      </c>
    </row>
    <row r="195" spans="1:13">
      <c r="A195" s="65">
        <v>186</v>
      </c>
      <c r="B195" s="117" t="s">
        <v>869</v>
      </c>
      <c r="C195" s="120">
        <v>23.95</v>
      </c>
      <c r="D195" s="118">
        <v>23.716666666666665</v>
      </c>
      <c r="E195" s="118">
        <v>22.283333333333331</v>
      </c>
      <c r="F195" s="118">
        <v>20.616666666666667</v>
      </c>
      <c r="G195" s="118">
        <v>19.183333333333334</v>
      </c>
      <c r="H195" s="118">
        <v>25.383333333333329</v>
      </c>
      <c r="I195" s="118">
        <v>26.816666666666659</v>
      </c>
      <c r="J195" s="118">
        <v>28.483333333333327</v>
      </c>
      <c r="K195" s="117">
        <v>25.15</v>
      </c>
      <c r="L195" s="117">
        <v>22.05</v>
      </c>
      <c r="M195" s="117">
        <v>12.088509999999999</v>
      </c>
    </row>
    <row r="196" spans="1:13">
      <c r="A196" s="65">
        <v>187</v>
      </c>
      <c r="B196" s="117" t="s">
        <v>75</v>
      </c>
      <c r="C196" s="120">
        <v>1051.8</v>
      </c>
      <c r="D196" s="118">
        <v>1051.1333333333332</v>
      </c>
      <c r="E196" s="118">
        <v>1039.2166666666665</v>
      </c>
      <c r="F196" s="118">
        <v>1026.6333333333332</v>
      </c>
      <c r="G196" s="118">
        <v>1014.7166666666665</v>
      </c>
      <c r="H196" s="118">
        <v>1063.7166666666665</v>
      </c>
      <c r="I196" s="118">
        <v>1075.6333333333334</v>
      </c>
      <c r="J196" s="118">
        <v>1088.2166666666665</v>
      </c>
      <c r="K196" s="117">
        <v>1063.05</v>
      </c>
      <c r="L196" s="117">
        <v>1038.55</v>
      </c>
      <c r="M196" s="117">
        <v>22.618390000000002</v>
      </c>
    </row>
    <row r="197" spans="1:13">
      <c r="A197" s="65">
        <v>188</v>
      </c>
      <c r="B197" s="117" t="s">
        <v>76</v>
      </c>
      <c r="C197" s="120">
        <v>1736.95</v>
      </c>
      <c r="D197" s="118">
        <v>1740.5333333333335</v>
      </c>
      <c r="E197" s="118">
        <v>1713.0666666666671</v>
      </c>
      <c r="F197" s="118">
        <v>1689.1833333333336</v>
      </c>
      <c r="G197" s="118">
        <v>1661.7166666666672</v>
      </c>
      <c r="H197" s="118">
        <v>1764.416666666667</v>
      </c>
      <c r="I197" s="118">
        <v>1791.8833333333337</v>
      </c>
      <c r="J197" s="118">
        <v>1815.7666666666669</v>
      </c>
      <c r="K197" s="117">
        <v>1768</v>
      </c>
      <c r="L197" s="117">
        <v>1716.65</v>
      </c>
      <c r="M197" s="117">
        <v>23.58736</v>
      </c>
    </row>
    <row r="198" spans="1:13">
      <c r="A198" s="65">
        <v>189</v>
      </c>
      <c r="B198" s="117" t="s">
        <v>77</v>
      </c>
      <c r="C198" s="120">
        <v>1967.15</v>
      </c>
      <c r="D198" s="118">
        <v>1961.6333333333332</v>
      </c>
      <c r="E198" s="118">
        <v>1941.0166666666664</v>
      </c>
      <c r="F198" s="118">
        <v>1914.8833333333332</v>
      </c>
      <c r="G198" s="118">
        <v>1894.2666666666664</v>
      </c>
      <c r="H198" s="118">
        <v>1987.7666666666664</v>
      </c>
      <c r="I198" s="118">
        <v>2008.3833333333332</v>
      </c>
      <c r="J198" s="118">
        <v>2034.5166666666664</v>
      </c>
      <c r="K198" s="117">
        <v>1982.25</v>
      </c>
      <c r="L198" s="117">
        <v>1935.5</v>
      </c>
      <c r="M198" s="117">
        <v>39.849829999999997</v>
      </c>
    </row>
    <row r="199" spans="1:13">
      <c r="A199" s="65">
        <v>190</v>
      </c>
      <c r="B199" s="117" t="s">
        <v>78</v>
      </c>
      <c r="C199" s="120">
        <v>19.95</v>
      </c>
      <c r="D199" s="118">
        <v>19.566666666666666</v>
      </c>
      <c r="E199" s="118">
        <v>19.133333333333333</v>
      </c>
      <c r="F199" s="118">
        <v>18.316666666666666</v>
      </c>
      <c r="G199" s="118">
        <v>17.883333333333333</v>
      </c>
      <c r="H199" s="118">
        <v>20.383333333333333</v>
      </c>
      <c r="I199" s="118">
        <v>20.816666666666663</v>
      </c>
      <c r="J199" s="118">
        <v>21.633333333333333</v>
      </c>
      <c r="K199" s="117">
        <v>20</v>
      </c>
      <c r="L199" s="117">
        <v>18.75</v>
      </c>
      <c r="M199" s="117">
        <v>60.027209999999997</v>
      </c>
    </row>
    <row r="200" spans="1:13">
      <c r="A200" s="65">
        <v>191</v>
      </c>
      <c r="B200" s="117" t="s">
        <v>877</v>
      </c>
      <c r="C200" s="120">
        <v>3885.75</v>
      </c>
      <c r="D200" s="118">
        <v>3723.8333333333335</v>
      </c>
      <c r="E200" s="118">
        <v>3561.916666666667</v>
      </c>
      <c r="F200" s="118">
        <v>3238.0833333333335</v>
      </c>
      <c r="G200" s="118">
        <v>3076.166666666667</v>
      </c>
      <c r="H200" s="118">
        <v>4047.666666666667</v>
      </c>
      <c r="I200" s="118">
        <v>4209.5833333333339</v>
      </c>
      <c r="J200" s="118">
        <v>4533.416666666667</v>
      </c>
      <c r="K200" s="117">
        <v>3885.75</v>
      </c>
      <c r="L200" s="117">
        <v>3400</v>
      </c>
      <c r="M200" s="117">
        <v>4.1974099999999996</v>
      </c>
    </row>
    <row r="201" spans="1:13">
      <c r="A201" s="65">
        <v>192</v>
      </c>
      <c r="B201" s="117" t="s">
        <v>878</v>
      </c>
      <c r="C201" s="120">
        <v>142.15</v>
      </c>
      <c r="D201" s="118">
        <v>141.26666666666665</v>
      </c>
      <c r="E201" s="118">
        <v>139.5333333333333</v>
      </c>
      <c r="F201" s="118">
        <v>136.91666666666666</v>
      </c>
      <c r="G201" s="118">
        <v>135.18333333333331</v>
      </c>
      <c r="H201" s="118">
        <v>143.8833333333333</v>
      </c>
      <c r="I201" s="118">
        <v>145.61666666666665</v>
      </c>
      <c r="J201" s="118">
        <v>148.23333333333329</v>
      </c>
      <c r="K201" s="117">
        <v>143</v>
      </c>
      <c r="L201" s="117">
        <v>138.65</v>
      </c>
      <c r="M201" s="117">
        <v>0.81513000000000002</v>
      </c>
    </row>
    <row r="202" spans="1:13">
      <c r="A202" s="65">
        <v>193</v>
      </c>
      <c r="B202" s="117" t="s">
        <v>881</v>
      </c>
      <c r="C202" s="120">
        <v>500.55</v>
      </c>
      <c r="D202" s="118">
        <v>493.3</v>
      </c>
      <c r="E202" s="118">
        <v>480.70000000000005</v>
      </c>
      <c r="F202" s="118">
        <v>460.85</v>
      </c>
      <c r="G202" s="118">
        <v>448.25000000000006</v>
      </c>
      <c r="H202" s="118">
        <v>513.15000000000009</v>
      </c>
      <c r="I202" s="118">
        <v>525.75</v>
      </c>
      <c r="J202" s="118">
        <v>545.6</v>
      </c>
      <c r="K202" s="117">
        <v>505.9</v>
      </c>
      <c r="L202" s="117">
        <v>473.45</v>
      </c>
      <c r="M202" s="117">
        <v>0.62075000000000002</v>
      </c>
    </row>
    <row r="203" spans="1:13">
      <c r="A203" s="65">
        <v>194</v>
      </c>
      <c r="B203" s="117" t="s">
        <v>79</v>
      </c>
      <c r="C203" s="120">
        <v>2920.1</v>
      </c>
      <c r="D203" s="118">
        <v>2940.5499999999997</v>
      </c>
      <c r="E203" s="118">
        <v>2887.4499999999994</v>
      </c>
      <c r="F203" s="118">
        <v>2854.7999999999997</v>
      </c>
      <c r="G203" s="118">
        <v>2801.6999999999994</v>
      </c>
      <c r="H203" s="118">
        <v>2973.1999999999994</v>
      </c>
      <c r="I203" s="118">
        <v>3026.2999999999997</v>
      </c>
      <c r="J203" s="118">
        <v>3058.9499999999994</v>
      </c>
      <c r="K203" s="117">
        <v>2993.65</v>
      </c>
      <c r="L203" s="117">
        <v>2907.9</v>
      </c>
      <c r="M203" s="117">
        <v>11.65353</v>
      </c>
    </row>
    <row r="204" spans="1:13">
      <c r="A204" s="65">
        <v>195</v>
      </c>
      <c r="B204" s="117" t="s">
        <v>80</v>
      </c>
      <c r="C204" s="120">
        <v>404.4</v>
      </c>
      <c r="D204" s="118">
        <v>397.31666666666666</v>
      </c>
      <c r="E204" s="118">
        <v>388.13333333333333</v>
      </c>
      <c r="F204" s="118">
        <v>371.86666666666667</v>
      </c>
      <c r="G204" s="118">
        <v>362.68333333333334</v>
      </c>
      <c r="H204" s="118">
        <v>413.58333333333331</v>
      </c>
      <c r="I204" s="118">
        <v>422.76666666666659</v>
      </c>
      <c r="J204" s="118">
        <v>439.0333333333333</v>
      </c>
      <c r="K204" s="117">
        <v>406.5</v>
      </c>
      <c r="L204" s="117">
        <v>381.05</v>
      </c>
      <c r="M204" s="117">
        <v>12.01356</v>
      </c>
    </row>
    <row r="205" spans="1:13">
      <c r="A205" s="65">
        <v>196</v>
      </c>
      <c r="B205" s="117" t="s">
        <v>886</v>
      </c>
      <c r="C205" s="120">
        <v>19.649999999999999</v>
      </c>
      <c r="D205" s="118">
        <v>19.433333333333334</v>
      </c>
      <c r="E205" s="118">
        <v>19.066666666666666</v>
      </c>
      <c r="F205" s="118">
        <v>18.483333333333334</v>
      </c>
      <c r="G205" s="118">
        <v>18.116666666666667</v>
      </c>
      <c r="H205" s="118">
        <v>20.016666666666666</v>
      </c>
      <c r="I205" s="118">
        <v>20.383333333333333</v>
      </c>
      <c r="J205" s="118">
        <v>20.966666666666665</v>
      </c>
      <c r="K205" s="117">
        <v>19.8</v>
      </c>
      <c r="L205" s="117">
        <v>18.850000000000001</v>
      </c>
      <c r="M205" s="117">
        <v>31.73715</v>
      </c>
    </row>
    <row r="206" spans="1:13">
      <c r="A206" s="65">
        <v>197</v>
      </c>
      <c r="B206" s="117" t="s">
        <v>893</v>
      </c>
      <c r="C206" s="120">
        <v>240.8</v>
      </c>
      <c r="D206" s="118">
        <v>242.04999999999998</v>
      </c>
      <c r="E206" s="118">
        <v>237.34999999999997</v>
      </c>
      <c r="F206" s="118">
        <v>233.89999999999998</v>
      </c>
      <c r="G206" s="118">
        <v>229.19999999999996</v>
      </c>
      <c r="H206" s="118">
        <v>245.49999999999997</v>
      </c>
      <c r="I206" s="118">
        <v>250.19999999999996</v>
      </c>
      <c r="J206" s="118">
        <v>253.64999999999998</v>
      </c>
      <c r="K206" s="117">
        <v>246.75</v>
      </c>
      <c r="L206" s="117">
        <v>238.6</v>
      </c>
      <c r="M206" s="117">
        <v>0.84943999999999997</v>
      </c>
    </row>
    <row r="207" spans="1:13">
      <c r="A207" s="65">
        <v>198</v>
      </c>
      <c r="B207" s="117" t="s">
        <v>81</v>
      </c>
      <c r="C207" s="120">
        <v>226.9</v>
      </c>
      <c r="D207" s="118">
        <v>225.86666666666667</v>
      </c>
      <c r="E207" s="118">
        <v>223.53333333333336</v>
      </c>
      <c r="F207" s="118">
        <v>220.16666666666669</v>
      </c>
      <c r="G207" s="118">
        <v>217.83333333333337</v>
      </c>
      <c r="H207" s="118">
        <v>229.23333333333335</v>
      </c>
      <c r="I207" s="118">
        <v>231.56666666666666</v>
      </c>
      <c r="J207" s="118">
        <v>234.93333333333334</v>
      </c>
      <c r="K207" s="117">
        <v>228.2</v>
      </c>
      <c r="L207" s="117">
        <v>222.5</v>
      </c>
      <c r="M207" s="117">
        <v>83.03201</v>
      </c>
    </row>
    <row r="208" spans="1:13">
      <c r="A208" s="65">
        <v>199</v>
      </c>
      <c r="B208" s="117" t="s">
        <v>897</v>
      </c>
      <c r="C208" s="120">
        <v>47.5</v>
      </c>
      <c r="D208" s="118">
        <v>47.1</v>
      </c>
      <c r="E208" s="118">
        <v>45.95</v>
      </c>
      <c r="F208" s="118">
        <v>44.4</v>
      </c>
      <c r="G208" s="118">
        <v>43.25</v>
      </c>
      <c r="H208" s="118">
        <v>48.650000000000006</v>
      </c>
      <c r="I208" s="118">
        <v>49.8</v>
      </c>
      <c r="J208" s="118">
        <v>51.350000000000009</v>
      </c>
      <c r="K208" s="117">
        <v>48.25</v>
      </c>
      <c r="L208" s="117">
        <v>45.55</v>
      </c>
      <c r="M208" s="117">
        <v>9.3552400000000002</v>
      </c>
    </row>
    <row r="209" spans="1:13">
      <c r="A209" s="65">
        <v>200</v>
      </c>
      <c r="B209" s="117" t="s">
        <v>82</v>
      </c>
      <c r="C209" s="120">
        <v>180.7</v>
      </c>
      <c r="D209" s="118">
        <v>179.06666666666669</v>
      </c>
      <c r="E209" s="118">
        <v>173.13333333333338</v>
      </c>
      <c r="F209" s="118">
        <v>165.56666666666669</v>
      </c>
      <c r="G209" s="118">
        <v>159.63333333333338</v>
      </c>
      <c r="H209" s="118">
        <v>186.63333333333338</v>
      </c>
      <c r="I209" s="118">
        <v>192.56666666666672</v>
      </c>
      <c r="J209" s="118">
        <v>200.13333333333338</v>
      </c>
      <c r="K209" s="117">
        <v>185</v>
      </c>
      <c r="L209" s="117">
        <v>171.5</v>
      </c>
      <c r="M209" s="117">
        <v>130.39580000000001</v>
      </c>
    </row>
    <row r="210" spans="1:13">
      <c r="A210" s="65">
        <v>201</v>
      </c>
      <c r="B210" s="117" t="s">
        <v>83</v>
      </c>
      <c r="C210" s="120">
        <v>1527.65</v>
      </c>
      <c r="D210" s="118">
        <v>1520.4666666666669</v>
      </c>
      <c r="E210" s="118">
        <v>1497.7333333333338</v>
      </c>
      <c r="F210" s="118">
        <v>1467.8166666666668</v>
      </c>
      <c r="G210" s="118">
        <v>1445.0833333333337</v>
      </c>
      <c r="H210" s="118">
        <v>1550.3833333333339</v>
      </c>
      <c r="I210" s="118">
        <v>1573.116666666667</v>
      </c>
      <c r="J210" s="118">
        <v>1603.033333333334</v>
      </c>
      <c r="K210" s="117">
        <v>1543.2</v>
      </c>
      <c r="L210" s="117">
        <v>1490.55</v>
      </c>
      <c r="M210" s="117">
        <v>22.940709999999999</v>
      </c>
    </row>
    <row r="211" spans="1:13">
      <c r="A211" s="65">
        <v>202</v>
      </c>
      <c r="B211" s="117" t="s">
        <v>84</v>
      </c>
      <c r="C211" s="120">
        <v>277.75</v>
      </c>
      <c r="D211" s="118">
        <v>276.31666666666666</v>
      </c>
      <c r="E211" s="118">
        <v>272.98333333333335</v>
      </c>
      <c r="F211" s="118">
        <v>268.2166666666667</v>
      </c>
      <c r="G211" s="118">
        <v>264.88333333333338</v>
      </c>
      <c r="H211" s="118">
        <v>281.08333333333331</v>
      </c>
      <c r="I211" s="118">
        <v>284.41666666666669</v>
      </c>
      <c r="J211" s="118">
        <v>289.18333333333328</v>
      </c>
      <c r="K211" s="117">
        <v>279.64999999999998</v>
      </c>
      <c r="L211" s="117">
        <v>271.55</v>
      </c>
      <c r="M211" s="117">
        <v>13.44538</v>
      </c>
    </row>
    <row r="212" spans="1:13">
      <c r="A212" s="65">
        <v>203</v>
      </c>
      <c r="B212" s="117" t="s">
        <v>912</v>
      </c>
      <c r="C212" s="120">
        <v>19079.2</v>
      </c>
      <c r="D212" s="118">
        <v>18822.633333333335</v>
      </c>
      <c r="E212" s="118">
        <v>18356.566666666669</v>
      </c>
      <c r="F212" s="118">
        <v>17633.933333333334</v>
      </c>
      <c r="G212" s="118">
        <v>17167.866666666669</v>
      </c>
      <c r="H212" s="118">
        <v>19545.26666666667</v>
      </c>
      <c r="I212" s="118">
        <v>20011.333333333336</v>
      </c>
      <c r="J212" s="118">
        <v>20733.966666666671</v>
      </c>
      <c r="K212" s="117">
        <v>19288.7</v>
      </c>
      <c r="L212" s="117">
        <v>18100</v>
      </c>
      <c r="M212" s="117">
        <v>5.8500000000000002E-3</v>
      </c>
    </row>
    <row r="213" spans="1:13">
      <c r="A213" s="65">
        <v>204</v>
      </c>
      <c r="B213" s="117" t="s">
        <v>1931</v>
      </c>
      <c r="C213" s="120">
        <v>120.15</v>
      </c>
      <c r="D213" s="118">
        <v>119.66666666666667</v>
      </c>
      <c r="E213" s="118">
        <v>117.83333333333334</v>
      </c>
      <c r="F213" s="118">
        <v>115.51666666666667</v>
      </c>
      <c r="G213" s="118">
        <v>113.68333333333334</v>
      </c>
      <c r="H213" s="118">
        <v>121.98333333333335</v>
      </c>
      <c r="I213" s="118">
        <v>123.81666666666669</v>
      </c>
      <c r="J213" s="118">
        <v>126.13333333333335</v>
      </c>
      <c r="K213" s="117">
        <v>121.5</v>
      </c>
      <c r="L213" s="117">
        <v>117.35</v>
      </c>
      <c r="M213" s="117">
        <v>7.30199</v>
      </c>
    </row>
    <row r="214" spans="1:13">
      <c r="A214" s="65">
        <v>205</v>
      </c>
      <c r="B214" s="117" t="s">
        <v>302</v>
      </c>
      <c r="C214" s="120">
        <v>240.8</v>
      </c>
      <c r="D214" s="118">
        <v>239.26666666666665</v>
      </c>
      <c r="E214" s="118">
        <v>231.5333333333333</v>
      </c>
      <c r="F214" s="118">
        <v>222.26666666666665</v>
      </c>
      <c r="G214" s="118">
        <v>214.5333333333333</v>
      </c>
      <c r="H214" s="118">
        <v>248.5333333333333</v>
      </c>
      <c r="I214" s="118">
        <v>256.26666666666665</v>
      </c>
      <c r="J214" s="118">
        <v>265.5333333333333</v>
      </c>
      <c r="K214" s="117">
        <v>247</v>
      </c>
      <c r="L214" s="117">
        <v>230</v>
      </c>
      <c r="M214" s="117">
        <v>0.29787999999999998</v>
      </c>
    </row>
    <row r="215" spans="1:13">
      <c r="A215" s="65">
        <v>206</v>
      </c>
      <c r="B215" s="117" t="s">
        <v>919</v>
      </c>
      <c r="C215" s="120">
        <v>49.95</v>
      </c>
      <c r="D215" s="118">
        <v>48.133333333333333</v>
      </c>
      <c r="E215" s="118">
        <v>45.016666666666666</v>
      </c>
      <c r="F215" s="118">
        <v>40.083333333333336</v>
      </c>
      <c r="G215" s="118">
        <v>36.966666666666669</v>
      </c>
      <c r="H215" s="118">
        <v>53.066666666666663</v>
      </c>
      <c r="I215" s="118">
        <v>56.183333333333323</v>
      </c>
      <c r="J215" s="118">
        <v>61.11666666666666</v>
      </c>
      <c r="K215" s="117">
        <v>51.25</v>
      </c>
      <c r="L215" s="117">
        <v>43.2</v>
      </c>
      <c r="M215" s="117">
        <v>2.3144999999999998</v>
      </c>
    </row>
    <row r="216" spans="1:13">
      <c r="A216" s="65">
        <v>207</v>
      </c>
      <c r="B216" s="117" t="s">
        <v>2131</v>
      </c>
      <c r="C216" s="120">
        <v>42.05</v>
      </c>
      <c r="D216" s="118">
        <v>42.583333333333336</v>
      </c>
      <c r="E216" s="118">
        <v>41.366666666666674</v>
      </c>
      <c r="F216" s="118">
        <v>40.683333333333337</v>
      </c>
      <c r="G216" s="118">
        <v>39.466666666666676</v>
      </c>
      <c r="H216" s="118">
        <v>43.266666666666673</v>
      </c>
      <c r="I216" s="118">
        <v>44.483333333333327</v>
      </c>
      <c r="J216" s="118">
        <v>45.166666666666671</v>
      </c>
      <c r="K216" s="117">
        <v>43.8</v>
      </c>
      <c r="L216" s="117">
        <v>41.9</v>
      </c>
      <c r="M216" s="117">
        <v>20.821560000000002</v>
      </c>
    </row>
    <row r="217" spans="1:13">
      <c r="A217" s="65">
        <v>208</v>
      </c>
      <c r="B217" s="117" t="s">
        <v>85</v>
      </c>
      <c r="C217" s="120">
        <v>94.95</v>
      </c>
      <c r="D217" s="118">
        <v>92.45</v>
      </c>
      <c r="E217" s="118">
        <v>89.600000000000009</v>
      </c>
      <c r="F217" s="118">
        <v>84.25</v>
      </c>
      <c r="G217" s="118">
        <v>81.400000000000006</v>
      </c>
      <c r="H217" s="118">
        <v>97.800000000000011</v>
      </c>
      <c r="I217" s="118">
        <v>100.65</v>
      </c>
      <c r="J217" s="118">
        <v>106.00000000000001</v>
      </c>
      <c r="K217" s="117">
        <v>95.3</v>
      </c>
      <c r="L217" s="117">
        <v>87.1</v>
      </c>
      <c r="M217" s="117">
        <v>54.92548</v>
      </c>
    </row>
    <row r="218" spans="1:13">
      <c r="A218" s="65">
        <v>209</v>
      </c>
      <c r="B218" s="117" t="s">
        <v>86</v>
      </c>
      <c r="C218" s="120">
        <v>978.25</v>
      </c>
      <c r="D218" s="118">
        <v>970.69999999999993</v>
      </c>
      <c r="E218" s="118">
        <v>952.54999999999984</v>
      </c>
      <c r="F218" s="118">
        <v>926.84999999999991</v>
      </c>
      <c r="G218" s="118">
        <v>908.69999999999982</v>
      </c>
      <c r="H218" s="118">
        <v>996.39999999999986</v>
      </c>
      <c r="I218" s="118">
        <v>1014.55</v>
      </c>
      <c r="J218" s="118">
        <v>1040.25</v>
      </c>
      <c r="K218" s="117">
        <v>988.85</v>
      </c>
      <c r="L218" s="117">
        <v>945</v>
      </c>
      <c r="M218" s="117">
        <v>68.801130000000001</v>
      </c>
    </row>
    <row r="219" spans="1:13">
      <c r="A219" s="65">
        <v>210</v>
      </c>
      <c r="B219" s="117" t="s">
        <v>925</v>
      </c>
      <c r="C219" s="120">
        <v>376.4</v>
      </c>
      <c r="D219" s="118">
        <v>376.39999999999992</v>
      </c>
      <c r="E219" s="118">
        <v>376.39999999999986</v>
      </c>
      <c r="F219" s="118">
        <v>376.39999999999992</v>
      </c>
      <c r="G219" s="118">
        <v>376.39999999999986</v>
      </c>
      <c r="H219" s="118">
        <v>376.39999999999986</v>
      </c>
      <c r="I219" s="118">
        <v>376.4</v>
      </c>
      <c r="J219" s="118">
        <v>376.39999999999986</v>
      </c>
      <c r="K219" s="117">
        <v>376.4</v>
      </c>
      <c r="L219" s="117">
        <v>376.4</v>
      </c>
      <c r="M219" s="117">
        <v>70.678179999999998</v>
      </c>
    </row>
    <row r="220" spans="1:13">
      <c r="A220" s="65">
        <v>211</v>
      </c>
      <c r="B220" s="117" t="s">
        <v>87</v>
      </c>
      <c r="C220" s="120">
        <v>319.85000000000002</v>
      </c>
      <c r="D220" s="118">
        <v>315.76666666666665</v>
      </c>
      <c r="E220" s="118">
        <v>308.58333333333331</v>
      </c>
      <c r="F220" s="118">
        <v>297.31666666666666</v>
      </c>
      <c r="G220" s="118">
        <v>290.13333333333333</v>
      </c>
      <c r="H220" s="118">
        <v>327.0333333333333</v>
      </c>
      <c r="I220" s="118">
        <v>334.2166666666667</v>
      </c>
      <c r="J220" s="118">
        <v>345.48333333333329</v>
      </c>
      <c r="K220" s="117">
        <v>322.95</v>
      </c>
      <c r="L220" s="117">
        <v>304.5</v>
      </c>
      <c r="M220" s="117">
        <v>239.72064</v>
      </c>
    </row>
    <row r="221" spans="1:13">
      <c r="A221" s="65">
        <v>212</v>
      </c>
      <c r="B221" s="117" t="s">
        <v>2291</v>
      </c>
      <c r="C221" s="120">
        <v>780.8</v>
      </c>
      <c r="D221" s="118">
        <v>768.65</v>
      </c>
      <c r="E221" s="118">
        <v>748.3</v>
      </c>
      <c r="F221" s="118">
        <v>715.8</v>
      </c>
      <c r="G221" s="118">
        <v>695.44999999999993</v>
      </c>
      <c r="H221" s="118">
        <v>801.15</v>
      </c>
      <c r="I221" s="118">
        <v>821.50000000000011</v>
      </c>
      <c r="J221" s="118">
        <v>854</v>
      </c>
      <c r="K221" s="117">
        <v>789</v>
      </c>
      <c r="L221" s="117">
        <v>736.15</v>
      </c>
      <c r="M221" s="117">
        <v>3.4087000000000001</v>
      </c>
    </row>
    <row r="222" spans="1:13">
      <c r="A222" s="65">
        <v>213</v>
      </c>
      <c r="B222" s="117" t="s">
        <v>1964</v>
      </c>
      <c r="C222" s="120">
        <v>332.5</v>
      </c>
      <c r="D222" s="118">
        <v>328.15000000000003</v>
      </c>
      <c r="E222" s="118">
        <v>321.30000000000007</v>
      </c>
      <c r="F222" s="118">
        <v>310.10000000000002</v>
      </c>
      <c r="G222" s="118">
        <v>303.25000000000006</v>
      </c>
      <c r="H222" s="118">
        <v>339.35000000000008</v>
      </c>
      <c r="I222" s="118">
        <v>346.2000000000001</v>
      </c>
      <c r="J222" s="118">
        <v>357.40000000000009</v>
      </c>
      <c r="K222" s="117">
        <v>335</v>
      </c>
      <c r="L222" s="117">
        <v>316.95</v>
      </c>
      <c r="M222" s="117">
        <v>8.2047500000000007</v>
      </c>
    </row>
    <row r="223" spans="1:13">
      <c r="A223" s="65">
        <v>214</v>
      </c>
      <c r="B223" s="117" t="s">
        <v>353</v>
      </c>
      <c r="C223" s="120">
        <v>62.75</v>
      </c>
      <c r="D223" s="118">
        <v>60.949999999999996</v>
      </c>
      <c r="E223" s="118">
        <v>56.399999999999991</v>
      </c>
      <c r="F223" s="118">
        <v>50.05</v>
      </c>
      <c r="G223" s="118">
        <v>45.499999999999993</v>
      </c>
      <c r="H223" s="118">
        <v>67.299999999999983</v>
      </c>
      <c r="I223" s="118">
        <v>71.849999999999994</v>
      </c>
      <c r="J223" s="118">
        <v>78.199999999999989</v>
      </c>
      <c r="K223" s="117">
        <v>65.5</v>
      </c>
      <c r="L223" s="117">
        <v>54.6</v>
      </c>
      <c r="M223" s="117">
        <v>5.5424199999999999</v>
      </c>
    </row>
    <row r="224" spans="1:13">
      <c r="A224" s="65">
        <v>215</v>
      </c>
      <c r="B224" s="117" t="s">
        <v>88</v>
      </c>
      <c r="C224" s="120">
        <v>59</v>
      </c>
      <c r="D224" s="118">
        <v>58.966666666666669</v>
      </c>
      <c r="E224" s="118">
        <v>58.533333333333339</v>
      </c>
      <c r="F224" s="118">
        <v>58.06666666666667</v>
      </c>
      <c r="G224" s="118">
        <v>57.63333333333334</v>
      </c>
      <c r="H224" s="118">
        <v>59.433333333333337</v>
      </c>
      <c r="I224" s="118">
        <v>59.866666666666674</v>
      </c>
      <c r="J224" s="118">
        <v>60.333333333333336</v>
      </c>
      <c r="K224" s="117">
        <v>59.4</v>
      </c>
      <c r="L224" s="117">
        <v>58.5</v>
      </c>
      <c r="M224" s="117">
        <v>81.962000000000003</v>
      </c>
    </row>
    <row r="225" spans="1:13">
      <c r="A225" s="65">
        <v>216</v>
      </c>
      <c r="B225" s="117" t="s">
        <v>89</v>
      </c>
      <c r="C225" s="120">
        <v>36.049999999999997</v>
      </c>
      <c r="D225" s="118">
        <v>35.18333333333333</v>
      </c>
      <c r="E225" s="118">
        <v>33.916666666666657</v>
      </c>
      <c r="F225" s="118">
        <v>31.783333333333324</v>
      </c>
      <c r="G225" s="118">
        <v>30.516666666666652</v>
      </c>
      <c r="H225" s="118">
        <v>37.316666666666663</v>
      </c>
      <c r="I225" s="118">
        <v>38.583333333333329</v>
      </c>
      <c r="J225" s="118">
        <v>40.716666666666669</v>
      </c>
      <c r="K225" s="117">
        <v>36.450000000000003</v>
      </c>
      <c r="L225" s="117">
        <v>33.049999999999997</v>
      </c>
      <c r="M225" s="117">
        <v>290.46622000000002</v>
      </c>
    </row>
    <row r="226" spans="1:13">
      <c r="A226" s="65">
        <v>217</v>
      </c>
      <c r="B226" s="117" t="s">
        <v>90</v>
      </c>
      <c r="C226" s="120">
        <v>39.200000000000003</v>
      </c>
      <c r="D226" s="118">
        <v>38.5</v>
      </c>
      <c r="E226" s="118">
        <v>37.299999999999997</v>
      </c>
      <c r="F226" s="118">
        <v>35.4</v>
      </c>
      <c r="G226" s="118">
        <v>34.199999999999996</v>
      </c>
      <c r="H226" s="118">
        <v>40.4</v>
      </c>
      <c r="I226" s="118">
        <v>41.6</v>
      </c>
      <c r="J226" s="118">
        <v>43.5</v>
      </c>
      <c r="K226" s="117">
        <v>39.700000000000003</v>
      </c>
      <c r="L226" s="117">
        <v>36.6</v>
      </c>
      <c r="M226" s="117">
        <v>62.531779999999998</v>
      </c>
    </row>
    <row r="227" spans="1:13">
      <c r="A227" s="65">
        <v>218</v>
      </c>
      <c r="B227" s="117" t="s">
        <v>933</v>
      </c>
      <c r="C227" s="120">
        <v>35.9</v>
      </c>
      <c r="D227" s="118">
        <v>35.199999999999996</v>
      </c>
      <c r="E227" s="118">
        <v>34.29999999999999</v>
      </c>
      <c r="F227" s="118">
        <v>32.699999999999996</v>
      </c>
      <c r="G227" s="118">
        <v>31.79999999999999</v>
      </c>
      <c r="H227" s="118">
        <v>36.79999999999999</v>
      </c>
      <c r="I227" s="118">
        <v>37.699999999999996</v>
      </c>
      <c r="J227" s="118">
        <v>39.29999999999999</v>
      </c>
      <c r="K227" s="117">
        <v>36.1</v>
      </c>
      <c r="L227" s="117">
        <v>33.6</v>
      </c>
      <c r="M227" s="117">
        <v>102.5831</v>
      </c>
    </row>
    <row r="228" spans="1:13">
      <c r="A228" s="65">
        <v>219</v>
      </c>
      <c r="B228" s="117" t="s">
        <v>2334</v>
      </c>
      <c r="C228" s="120">
        <v>1634.8</v>
      </c>
      <c r="D228" s="118">
        <v>1641.5666666666666</v>
      </c>
      <c r="E228" s="118">
        <v>1618.2333333333331</v>
      </c>
      <c r="F228" s="118">
        <v>1601.6666666666665</v>
      </c>
      <c r="G228" s="118">
        <v>1578.333333333333</v>
      </c>
      <c r="H228" s="118">
        <v>1658.1333333333332</v>
      </c>
      <c r="I228" s="118">
        <v>1681.4666666666667</v>
      </c>
      <c r="J228" s="118">
        <v>1698.0333333333333</v>
      </c>
      <c r="K228" s="117">
        <v>1664.9</v>
      </c>
      <c r="L228" s="117">
        <v>1625</v>
      </c>
      <c r="M228" s="117">
        <v>0.12792999999999999</v>
      </c>
    </row>
    <row r="229" spans="1:13">
      <c r="A229" s="65">
        <v>220</v>
      </c>
      <c r="B229" s="117" t="s">
        <v>935</v>
      </c>
      <c r="C229" s="120">
        <v>999.75</v>
      </c>
      <c r="D229" s="118">
        <v>975.30000000000007</v>
      </c>
      <c r="E229" s="118">
        <v>930.60000000000014</v>
      </c>
      <c r="F229" s="118">
        <v>861.45</v>
      </c>
      <c r="G229" s="118">
        <v>816.75000000000011</v>
      </c>
      <c r="H229" s="118">
        <v>1044.4500000000003</v>
      </c>
      <c r="I229" s="118">
        <v>1089.1500000000001</v>
      </c>
      <c r="J229" s="118">
        <v>1158.3000000000002</v>
      </c>
      <c r="K229" s="117">
        <v>1020</v>
      </c>
      <c r="L229" s="117">
        <v>906.15</v>
      </c>
      <c r="M229" s="117">
        <v>0.17374999999999999</v>
      </c>
    </row>
    <row r="230" spans="1:13">
      <c r="A230" s="65">
        <v>221</v>
      </c>
      <c r="B230" s="117" t="s">
        <v>91</v>
      </c>
      <c r="C230" s="120">
        <v>13</v>
      </c>
      <c r="D230" s="118">
        <v>12.75</v>
      </c>
      <c r="E230" s="118">
        <v>12.3</v>
      </c>
      <c r="F230" s="118">
        <v>11.600000000000001</v>
      </c>
      <c r="G230" s="118">
        <v>11.150000000000002</v>
      </c>
      <c r="H230" s="118">
        <v>13.45</v>
      </c>
      <c r="I230" s="118">
        <v>13.899999999999999</v>
      </c>
      <c r="J230" s="118">
        <v>14.599999999999998</v>
      </c>
      <c r="K230" s="117">
        <v>13.2</v>
      </c>
      <c r="L230" s="117">
        <v>12.05</v>
      </c>
      <c r="M230" s="117">
        <v>64.151809999999998</v>
      </c>
    </row>
    <row r="231" spans="1:13">
      <c r="A231" s="65">
        <v>222</v>
      </c>
      <c r="B231" s="117" t="s">
        <v>92</v>
      </c>
      <c r="C231" s="120">
        <v>235.6</v>
      </c>
      <c r="D231" s="118">
        <v>233.18333333333331</v>
      </c>
      <c r="E231" s="118">
        <v>227.66666666666663</v>
      </c>
      <c r="F231" s="118">
        <v>219.73333333333332</v>
      </c>
      <c r="G231" s="118">
        <v>214.21666666666664</v>
      </c>
      <c r="H231" s="118">
        <v>241.11666666666662</v>
      </c>
      <c r="I231" s="118">
        <v>246.63333333333333</v>
      </c>
      <c r="J231" s="118">
        <v>254.56666666666661</v>
      </c>
      <c r="K231" s="117">
        <v>238.7</v>
      </c>
      <c r="L231" s="117">
        <v>225.25</v>
      </c>
      <c r="M231" s="117">
        <v>15.747350000000001</v>
      </c>
    </row>
    <row r="232" spans="1:13">
      <c r="A232" s="65">
        <v>223</v>
      </c>
      <c r="B232" s="117" t="s">
        <v>2354</v>
      </c>
      <c r="C232" s="120">
        <v>467.75</v>
      </c>
      <c r="D232" s="118">
        <v>468.58333333333331</v>
      </c>
      <c r="E232" s="118">
        <v>452.16666666666663</v>
      </c>
      <c r="F232" s="118">
        <v>436.58333333333331</v>
      </c>
      <c r="G232" s="118">
        <v>420.16666666666663</v>
      </c>
      <c r="H232" s="118">
        <v>484.16666666666663</v>
      </c>
      <c r="I232" s="118">
        <v>500.58333333333326</v>
      </c>
      <c r="J232" s="118">
        <v>516.16666666666663</v>
      </c>
      <c r="K232" s="117">
        <v>485</v>
      </c>
      <c r="L232" s="117">
        <v>453</v>
      </c>
      <c r="M232" s="117">
        <v>2.83473</v>
      </c>
    </row>
    <row r="233" spans="1:13">
      <c r="A233" s="65">
        <v>224</v>
      </c>
      <c r="B233" s="117" t="s">
        <v>942</v>
      </c>
      <c r="C233" s="120">
        <v>23.45</v>
      </c>
      <c r="D233" s="118">
        <v>23.599999999999998</v>
      </c>
      <c r="E233" s="118">
        <v>23.299999999999997</v>
      </c>
      <c r="F233" s="118">
        <v>23.15</v>
      </c>
      <c r="G233" s="118">
        <v>22.849999999999998</v>
      </c>
      <c r="H233" s="118">
        <v>23.749999999999996</v>
      </c>
      <c r="I233" s="118">
        <v>24.05</v>
      </c>
      <c r="J233" s="118">
        <v>24.199999999999996</v>
      </c>
      <c r="K233" s="117">
        <v>23.9</v>
      </c>
      <c r="L233" s="117">
        <v>23.45</v>
      </c>
      <c r="M233" s="117">
        <v>4.4063100000000004</v>
      </c>
    </row>
    <row r="234" spans="1:13">
      <c r="A234" s="65">
        <v>225</v>
      </c>
      <c r="B234" s="117" t="s">
        <v>200</v>
      </c>
      <c r="C234" s="120">
        <v>120.35</v>
      </c>
      <c r="D234" s="118">
        <v>121.03333333333335</v>
      </c>
      <c r="E234" s="118">
        <v>118.31666666666669</v>
      </c>
      <c r="F234" s="118">
        <v>116.28333333333335</v>
      </c>
      <c r="G234" s="118">
        <v>113.56666666666669</v>
      </c>
      <c r="H234" s="118">
        <v>123.06666666666669</v>
      </c>
      <c r="I234" s="118">
        <v>125.78333333333336</v>
      </c>
      <c r="J234" s="118">
        <v>127.81666666666669</v>
      </c>
      <c r="K234" s="117">
        <v>123.75</v>
      </c>
      <c r="L234" s="117">
        <v>119</v>
      </c>
      <c r="M234" s="117">
        <v>4.2866799999999996</v>
      </c>
    </row>
    <row r="235" spans="1:13">
      <c r="A235" s="65">
        <v>226</v>
      </c>
      <c r="B235" s="117" t="s">
        <v>93</v>
      </c>
      <c r="C235" s="120">
        <v>95.75</v>
      </c>
      <c r="D235" s="118">
        <v>94.633333333333326</v>
      </c>
      <c r="E235" s="118">
        <v>92.816666666666649</v>
      </c>
      <c r="F235" s="118">
        <v>89.883333333333326</v>
      </c>
      <c r="G235" s="118">
        <v>88.066666666666649</v>
      </c>
      <c r="H235" s="118">
        <v>97.566666666666649</v>
      </c>
      <c r="I235" s="118">
        <v>99.383333333333312</v>
      </c>
      <c r="J235" s="118">
        <v>102.31666666666665</v>
      </c>
      <c r="K235" s="117">
        <v>96.45</v>
      </c>
      <c r="L235" s="117">
        <v>91.7</v>
      </c>
      <c r="M235" s="117">
        <v>51.66433</v>
      </c>
    </row>
    <row r="236" spans="1:13">
      <c r="A236" s="65">
        <v>227</v>
      </c>
      <c r="B236" s="117" t="s">
        <v>948</v>
      </c>
      <c r="C236" s="120">
        <v>242.15</v>
      </c>
      <c r="D236" s="118">
        <v>237.65</v>
      </c>
      <c r="E236" s="118">
        <v>230.5</v>
      </c>
      <c r="F236" s="118">
        <v>218.85</v>
      </c>
      <c r="G236" s="118">
        <v>211.7</v>
      </c>
      <c r="H236" s="118">
        <v>249.3</v>
      </c>
      <c r="I236" s="118">
        <v>256.45000000000005</v>
      </c>
      <c r="J236" s="118">
        <v>268.10000000000002</v>
      </c>
      <c r="K236" s="117">
        <v>244.8</v>
      </c>
      <c r="L236" s="117">
        <v>226</v>
      </c>
      <c r="M236" s="117">
        <v>18.291879999999999</v>
      </c>
    </row>
    <row r="237" spans="1:13">
      <c r="A237" s="65">
        <v>228</v>
      </c>
      <c r="B237" s="117" t="s">
        <v>951</v>
      </c>
      <c r="C237" s="120">
        <v>744.45</v>
      </c>
      <c r="D237" s="118">
        <v>750.04999999999984</v>
      </c>
      <c r="E237" s="118">
        <v>731.6999999999997</v>
      </c>
      <c r="F237" s="118">
        <v>718.94999999999982</v>
      </c>
      <c r="G237" s="118">
        <v>700.59999999999968</v>
      </c>
      <c r="H237" s="118">
        <v>762.79999999999973</v>
      </c>
      <c r="I237" s="118">
        <v>781.14999999999986</v>
      </c>
      <c r="J237" s="118">
        <v>793.89999999999975</v>
      </c>
      <c r="K237" s="117">
        <v>768.4</v>
      </c>
      <c r="L237" s="117">
        <v>737.3</v>
      </c>
      <c r="M237" s="117">
        <v>25.68524</v>
      </c>
    </row>
    <row r="238" spans="1:13">
      <c r="A238" s="65">
        <v>229</v>
      </c>
      <c r="B238" s="117" t="s">
        <v>954</v>
      </c>
      <c r="C238" s="120">
        <v>185.6</v>
      </c>
      <c r="D238" s="118">
        <v>177.41666666666666</v>
      </c>
      <c r="E238" s="118">
        <v>166.18333333333331</v>
      </c>
      <c r="F238" s="118">
        <v>146.76666666666665</v>
      </c>
      <c r="G238" s="118">
        <v>135.5333333333333</v>
      </c>
      <c r="H238" s="118">
        <v>196.83333333333331</v>
      </c>
      <c r="I238" s="118">
        <v>208.06666666666666</v>
      </c>
      <c r="J238" s="118">
        <v>227.48333333333332</v>
      </c>
      <c r="K238" s="117">
        <v>188.65</v>
      </c>
      <c r="L238" s="117">
        <v>158</v>
      </c>
      <c r="M238" s="117">
        <v>0.64244000000000001</v>
      </c>
    </row>
    <row r="239" spans="1:13">
      <c r="A239" s="65">
        <v>230</v>
      </c>
      <c r="B239" s="117" t="s">
        <v>94</v>
      </c>
      <c r="C239" s="120">
        <v>1637.95</v>
      </c>
      <c r="D239" s="118">
        <v>1636.3333333333333</v>
      </c>
      <c r="E239" s="118">
        <v>1605.8166666666666</v>
      </c>
      <c r="F239" s="118">
        <v>1573.6833333333334</v>
      </c>
      <c r="G239" s="118">
        <v>1543.1666666666667</v>
      </c>
      <c r="H239" s="118">
        <v>1668.4666666666665</v>
      </c>
      <c r="I239" s="118">
        <v>1698.9833333333333</v>
      </c>
      <c r="J239" s="118">
        <v>1731.1166666666663</v>
      </c>
      <c r="K239" s="117">
        <v>1666.85</v>
      </c>
      <c r="L239" s="117">
        <v>1604.2</v>
      </c>
      <c r="M239" s="117">
        <v>22.640699999999999</v>
      </c>
    </row>
    <row r="240" spans="1:13">
      <c r="A240" s="65">
        <v>231</v>
      </c>
      <c r="B240" s="117" t="s">
        <v>965</v>
      </c>
      <c r="C240" s="120">
        <v>58.5</v>
      </c>
      <c r="D240" s="118">
        <v>59</v>
      </c>
      <c r="E240" s="118">
        <v>57.6</v>
      </c>
      <c r="F240" s="118">
        <v>56.7</v>
      </c>
      <c r="G240" s="118">
        <v>55.300000000000004</v>
      </c>
      <c r="H240" s="118">
        <v>59.9</v>
      </c>
      <c r="I240" s="118">
        <v>61.300000000000004</v>
      </c>
      <c r="J240" s="118">
        <v>62.199999999999996</v>
      </c>
      <c r="K240" s="117">
        <v>60.4</v>
      </c>
      <c r="L240" s="117">
        <v>58.1</v>
      </c>
      <c r="M240" s="117">
        <v>88.84769</v>
      </c>
    </row>
    <row r="241" spans="1:13">
      <c r="A241" s="65">
        <v>232</v>
      </c>
      <c r="B241" s="117" t="s">
        <v>191</v>
      </c>
      <c r="C241" s="120">
        <v>258.25</v>
      </c>
      <c r="D241" s="118">
        <v>263.58333333333331</v>
      </c>
      <c r="E241" s="118">
        <v>251.16666666666663</v>
      </c>
      <c r="F241" s="118">
        <v>244.08333333333331</v>
      </c>
      <c r="G241" s="118">
        <v>231.66666666666663</v>
      </c>
      <c r="H241" s="118">
        <v>270.66666666666663</v>
      </c>
      <c r="I241" s="118">
        <v>283.08333333333326</v>
      </c>
      <c r="J241" s="118">
        <v>290.16666666666663</v>
      </c>
      <c r="K241" s="117">
        <v>276</v>
      </c>
      <c r="L241" s="117">
        <v>256.5</v>
      </c>
      <c r="M241" s="117">
        <v>28.32141</v>
      </c>
    </row>
    <row r="242" spans="1:13">
      <c r="A242" s="65">
        <v>233</v>
      </c>
      <c r="B242" s="117" t="s">
        <v>95</v>
      </c>
      <c r="C242" s="120">
        <v>700.45</v>
      </c>
      <c r="D242" s="118">
        <v>705.25</v>
      </c>
      <c r="E242" s="118">
        <v>690.6</v>
      </c>
      <c r="F242" s="118">
        <v>680.75</v>
      </c>
      <c r="G242" s="118">
        <v>666.1</v>
      </c>
      <c r="H242" s="118">
        <v>715.1</v>
      </c>
      <c r="I242" s="118">
        <v>729.75000000000011</v>
      </c>
      <c r="J242" s="118">
        <v>739.6</v>
      </c>
      <c r="K242" s="117">
        <v>719.9</v>
      </c>
      <c r="L242" s="117">
        <v>695.4</v>
      </c>
      <c r="M242" s="117">
        <v>88.662509999999997</v>
      </c>
    </row>
    <row r="243" spans="1:13">
      <c r="A243" s="65">
        <v>234</v>
      </c>
      <c r="B243" s="117" t="s">
        <v>973</v>
      </c>
      <c r="C243" s="120">
        <v>197.5</v>
      </c>
      <c r="D243" s="118">
        <v>196.20000000000002</v>
      </c>
      <c r="E243" s="118">
        <v>191.70000000000005</v>
      </c>
      <c r="F243" s="118">
        <v>185.90000000000003</v>
      </c>
      <c r="G243" s="118">
        <v>181.40000000000006</v>
      </c>
      <c r="H243" s="118">
        <v>202.00000000000003</v>
      </c>
      <c r="I243" s="118">
        <v>206.49999999999997</v>
      </c>
      <c r="J243" s="118">
        <v>212.3</v>
      </c>
      <c r="K243" s="117">
        <v>200.7</v>
      </c>
      <c r="L243" s="117">
        <v>190.4</v>
      </c>
      <c r="M243" s="117">
        <v>1.3721699999999999</v>
      </c>
    </row>
    <row r="244" spans="1:13">
      <c r="A244" s="65">
        <v>235</v>
      </c>
      <c r="B244" s="117" t="s">
        <v>975</v>
      </c>
      <c r="C244" s="120">
        <v>80.7</v>
      </c>
      <c r="D244" s="118">
        <v>79.783333333333331</v>
      </c>
      <c r="E244" s="118">
        <v>75.066666666666663</v>
      </c>
      <c r="F244" s="118">
        <v>69.433333333333337</v>
      </c>
      <c r="G244" s="118">
        <v>64.716666666666669</v>
      </c>
      <c r="H244" s="118">
        <v>85.416666666666657</v>
      </c>
      <c r="I244" s="118">
        <v>90.133333333333326</v>
      </c>
      <c r="J244" s="118">
        <v>95.766666666666652</v>
      </c>
      <c r="K244" s="117">
        <v>84.5</v>
      </c>
      <c r="L244" s="117">
        <v>74.150000000000006</v>
      </c>
      <c r="M244" s="117">
        <v>1.0442899999999999</v>
      </c>
    </row>
    <row r="245" spans="1:13">
      <c r="A245" s="65">
        <v>236</v>
      </c>
      <c r="B245" s="117" t="s">
        <v>979</v>
      </c>
      <c r="C245" s="120">
        <v>205.9</v>
      </c>
      <c r="D245" s="118">
        <v>202.85</v>
      </c>
      <c r="E245" s="118">
        <v>195.1</v>
      </c>
      <c r="F245" s="118">
        <v>184.3</v>
      </c>
      <c r="G245" s="118">
        <v>176.55</v>
      </c>
      <c r="H245" s="118">
        <v>213.64999999999998</v>
      </c>
      <c r="I245" s="118">
        <v>221.39999999999998</v>
      </c>
      <c r="J245" s="118">
        <v>232.19999999999996</v>
      </c>
      <c r="K245" s="117">
        <v>210.6</v>
      </c>
      <c r="L245" s="117">
        <v>192.05</v>
      </c>
      <c r="M245" s="117">
        <v>4.7869599999999997</v>
      </c>
    </row>
    <row r="246" spans="1:13">
      <c r="A246" s="65">
        <v>237</v>
      </c>
      <c r="B246" s="117" t="s">
        <v>96</v>
      </c>
      <c r="C246" s="120">
        <v>12.7</v>
      </c>
      <c r="D246" s="118">
        <v>12.533333333333331</v>
      </c>
      <c r="E246" s="118">
        <v>12.116666666666664</v>
      </c>
      <c r="F246" s="118">
        <v>11.533333333333331</v>
      </c>
      <c r="G246" s="118">
        <v>11.116666666666664</v>
      </c>
      <c r="H246" s="118">
        <v>13.116666666666664</v>
      </c>
      <c r="I246" s="118">
        <v>13.533333333333331</v>
      </c>
      <c r="J246" s="118">
        <v>14.116666666666664</v>
      </c>
      <c r="K246" s="117">
        <v>12.95</v>
      </c>
      <c r="L246" s="117">
        <v>11.95</v>
      </c>
      <c r="M246" s="117">
        <v>6.1475400000000002</v>
      </c>
    </row>
    <row r="247" spans="1:13">
      <c r="A247" s="65">
        <v>238</v>
      </c>
      <c r="B247" s="117" t="s">
        <v>97</v>
      </c>
      <c r="C247" s="120">
        <v>124</v>
      </c>
      <c r="D247" s="118">
        <v>124.75</v>
      </c>
      <c r="E247" s="118">
        <v>121.30000000000001</v>
      </c>
      <c r="F247" s="118">
        <v>118.60000000000001</v>
      </c>
      <c r="G247" s="118">
        <v>115.15000000000002</v>
      </c>
      <c r="H247" s="118">
        <v>127.45</v>
      </c>
      <c r="I247" s="118">
        <v>130.89999999999998</v>
      </c>
      <c r="J247" s="118">
        <v>133.6</v>
      </c>
      <c r="K247" s="117">
        <v>128.19999999999999</v>
      </c>
      <c r="L247" s="117">
        <v>122.05</v>
      </c>
      <c r="M247" s="117">
        <v>107.35966999999999</v>
      </c>
    </row>
    <row r="248" spans="1:13">
      <c r="A248" s="65">
        <v>239</v>
      </c>
      <c r="B248" s="117" t="s">
        <v>201</v>
      </c>
      <c r="C248" s="120">
        <v>622.54999999999995</v>
      </c>
      <c r="D248" s="118">
        <v>619.73333333333335</v>
      </c>
      <c r="E248" s="118">
        <v>602.76666666666665</v>
      </c>
      <c r="F248" s="118">
        <v>582.98333333333335</v>
      </c>
      <c r="G248" s="118">
        <v>566.01666666666665</v>
      </c>
      <c r="H248" s="118">
        <v>639.51666666666665</v>
      </c>
      <c r="I248" s="118">
        <v>656.48333333333335</v>
      </c>
      <c r="J248" s="118">
        <v>676.26666666666665</v>
      </c>
      <c r="K248" s="117">
        <v>636.70000000000005</v>
      </c>
      <c r="L248" s="117">
        <v>599.95000000000005</v>
      </c>
      <c r="M248" s="117">
        <v>2.3346100000000001</v>
      </c>
    </row>
    <row r="249" spans="1:13">
      <c r="A249" s="65">
        <v>240</v>
      </c>
      <c r="B249" s="117" t="s">
        <v>98</v>
      </c>
      <c r="C249" s="120">
        <v>135.05000000000001</v>
      </c>
      <c r="D249" s="118">
        <v>132.91666666666666</v>
      </c>
      <c r="E249" s="118">
        <v>126.98333333333332</v>
      </c>
      <c r="F249" s="118">
        <v>118.91666666666666</v>
      </c>
      <c r="G249" s="118">
        <v>112.98333333333332</v>
      </c>
      <c r="H249" s="118">
        <v>140.98333333333332</v>
      </c>
      <c r="I249" s="118">
        <v>146.91666666666666</v>
      </c>
      <c r="J249" s="118">
        <v>154.98333333333332</v>
      </c>
      <c r="K249" s="117">
        <v>138.85</v>
      </c>
      <c r="L249" s="117">
        <v>124.85</v>
      </c>
      <c r="M249" s="117">
        <v>22.512270000000001</v>
      </c>
    </row>
    <row r="250" spans="1:13">
      <c r="A250" s="65">
        <v>241</v>
      </c>
      <c r="B250" s="117" t="s">
        <v>99</v>
      </c>
      <c r="C250" s="120">
        <v>270.10000000000002</v>
      </c>
      <c r="D250" s="118">
        <v>269.48333333333335</v>
      </c>
      <c r="E250" s="118">
        <v>267.81666666666672</v>
      </c>
      <c r="F250" s="118">
        <v>265.53333333333336</v>
      </c>
      <c r="G250" s="118">
        <v>263.86666666666673</v>
      </c>
      <c r="H250" s="118">
        <v>271.76666666666671</v>
      </c>
      <c r="I250" s="118">
        <v>273.43333333333334</v>
      </c>
      <c r="J250" s="118">
        <v>275.7166666666667</v>
      </c>
      <c r="K250" s="117">
        <v>271.14999999999998</v>
      </c>
      <c r="L250" s="117">
        <v>267.2</v>
      </c>
      <c r="M250" s="117">
        <v>114.79649999999999</v>
      </c>
    </row>
    <row r="251" spans="1:13">
      <c r="A251" s="65">
        <v>242</v>
      </c>
      <c r="B251" s="117" t="s">
        <v>2051</v>
      </c>
      <c r="C251" s="120">
        <v>296.7</v>
      </c>
      <c r="D251" s="118">
        <v>294.23333333333335</v>
      </c>
      <c r="E251" s="118">
        <v>284.4666666666667</v>
      </c>
      <c r="F251" s="118">
        <v>272.23333333333335</v>
      </c>
      <c r="G251" s="118">
        <v>262.4666666666667</v>
      </c>
      <c r="H251" s="118">
        <v>306.4666666666667</v>
      </c>
      <c r="I251" s="118">
        <v>316.23333333333335</v>
      </c>
      <c r="J251" s="118">
        <v>328.4666666666667</v>
      </c>
      <c r="K251" s="117">
        <v>304</v>
      </c>
      <c r="L251" s="117">
        <v>282</v>
      </c>
      <c r="M251" s="117">
        <v>0.29931999999999997</v>
      </c>
    </row>
    <row r="252" spans="1:13">
      <c r="A252" s="65">
        <v>243</v>
      </c>
      <c r="B252" s="117" t="s">
        <v>982</v>
      </c>
      <c r="C252" s="120">
        <v>116.75</v>
      </c>
      <c r="D252" s="118">
        <v>116.25</v>
      </c>
      <c r="E252" s="118">
        <v>113.6</v>
      </c>
      <c r="F252" s="118">
        <v>110.44999999999999</v>
      </c>
      <c r="G252" s="118">
        <v>107.79999999999998</v>
      </c>
      <c r="H252" s="118">
        <v>119.4</v>
      </c>
      <c r="I252" s="118">
        <v>122.05000000000001</v>
      </c>
      <c r="J252" s="118">
        <v>125.20000000000002</v>
      </c>
      <c r="K252" s="117">
        <v>118.9</v>
      </c>
      <c r="L252" s="117">
        <v>113.1</v>
      </c>
      <c r="M252" s="117">
        <v>1.1293899999999999</v>
      </c>
    </row>
    <row r="253" spans="1:13">
      <c r="A253" s="65">
        <v>244</v>
      </c>
      <c r="B253" s="117" t="s">
        <v>984</v>
      </c>
      <c r="C253" s="120">
        <v>79.400000000000006</v>
      </c>
      <c r="D253" s="118">
        <v>77.38333333333334</v>
      </c>
      <c r="E253" s="118">
        <v>72.76666666666668</v>
      </c>
      <c r="F253" s="118">
        <v>66.13333333333334</v>
      </c>
      <c r="G253" s="118">
        <v>61.51666666666668</v>
      </c>
      <c r="H253" s="118">
        <v>84.01666666666668</v>
      </c>
      <c r="I253" s="118">
        <v>88.633333333333326</v>
      </c>
      <c r="J253" s="118">
        <v>95.26666666666668</v>
      </c>
      <c r="K253" s="117">
        <v>82</v>
      </c>
      <c r="L253" s="117">
        <v>70.75</v>
      </c>
      <c r="M253" s="117">
        <v>16.865459999999999</v>
      </c>
    </row>
    <row r="254" spans="1:13">
      <c r="A254" s="65">
        <v>245</v>
      </c>
      <c r="B254" s="117" t="s">
        <v>202</v>
      </c>
      <c r="C254" s="120">
        <v>39.9</v>
      </c>
      <c r="D254" s="118">
        <v>39.800000000000004</v>
      </c>
      <c r="E254" s="118">
        <v>38.600000000000009</v>
      </c>
      <c r="F254" s="118">
        <v>37.300000000000004</v>
      </c>
      <c r="G254" s="118">
        <v>36.100000000000009</v>
      </c>
      <c r="H254" s="118">
        <v>41.100000000000009</v>
      </c>
      <c r="I254" s="118">
        <v>42.300000000000011</v>
      </c>
      <c r="J254" s="118">
        <v>43.600000000000009</v>
      </c>
      <c r="K254" s="117">
        <v>41</v>
      </c>
      <c r="L254" s="117">
        <v>38.5</v>
      </c>
      <c r="M254" s="117">
        <v>4.5365399999999996</v>
      </c>
    </row>
    <row r="255" spans="1:13">
      <c r="A255" s="65">
        <v>246</v>
      </c>
      <c r="B255" s="117" t="s">
        <v>989</v>
      </c>
      <c r="C255" s="120">
        <v>109.85</v>
      </c>
      <c r="D255" s="118">
        <v>109.31666666666666</v>
      </c>
      <c r="E255" s="118">
        <v>108.13333333333333</v>
      </c>
      <c r="F255" s="118">
        <v>106.41666666666666</v>
      </c>
      <c r="G255" s="118">
        <v>105.23333333333332</v>
      </c>
      <c r="H255" s="118">
        <v>111.03333333333333</v>
      </c>
      <c r="I255" s="118">
        <v>112.21666666666667</v>
      </c>
      <c r="J255" s="118">
        <v>113.93333333333334</v>
      </c>
      <c r="K255" s="117">
        <v>110.5</v>
      </c>
      <c r="L255" s="117">
        <v>107.6</v>
      </c>
      <c r="M255" s="117">
        <v>0.51636000000000004</v>
      </c>
    </row>
    <row r="256" spans="1:13">
      <c r="A256" s="65">
        <v>247</v>
      </c>
      <c r="B256" s="117" t="s">
        <v>993</v>
      </c>
      <c r="C256" s="120">
        <v>99.1</v>
      </c>
      <c r="D256" s="118">
        <v>97.75</v>
      </c>
      <c r="E256" s="118">
        <v>95.1</v>
      </c>
      <c r="F256" s="118">
        <v>91.1</v>
      </c>
      <c r="G256" s="118">
        <v>88.449999999999989</v>
      </c>
      <c r="H256" s="118">
        <v>101.75</v>
      </c>
      <c r="I256" s="118">
        <v>104.4</v>
      </c>
      <c r="J256" s="118">
        <v>108.4</v>
      </c>
      <c r="K256" s="117">
        <v>100.4</v>
      </c>
      <c r="L256" s="117">
        <v>93.75</v>
      </c>
      <c r="M256" s="117">
        <v>15.95922</v>
      </c>
    </row>
    <row r="257" spans="1:13">
      <c r="A257" s="65">
        <v>248</v>
      </c>
      <c r="B257" s="117" t="s">
        <v>1000</v>
      </c>
      <c r="C257" s="120">
        <v>303.8</v>
      </c>
      <c r="D257" s="118">
        <v>305.59999999999997</v>
      </c>
      <c r="E257" s="118">
        <v>298.19999999999993</v>
      </c>
      <c r="F257" s="118">
        <v>292.59999999999997</v>
      </c>
      <c r="G257" s="118">
        <v>285.19999999999993</v>
      </c>
      <c r="H257" s="118">
        <v>311.19999999999993</v>
      </c>
      <c r="I257" s="118">
        <v>318.59999999999991</v>
      </c>
      <c r="J257" s="118">
        <v>324.19999999999993</v>
      </c>
      <c r="K257" s="117">
        <v>313</v>
      </c>
      <c r="L257" s="117">
        <v>300</v>
      </c>
      <c r="M257" s="117">
        <v>0.52503999999999995</v>
      </c>
    </row>
    <row r="258" spans="1:13">
      <c r="A258" s="65">
        <v>249</v>
      </c>
      <c r="B258" s="117" t="s">
        <v>2788</v>
      </c>
      <c r="C258" s="120">
        <v>24.75</v>
      </c>
      <c r="D258" s="118">
        <v>24.45</v>
      </c>
      <c r="E258" s="118">
        <v>24.099999999999998</v>
      </c>
      <c r="F258" s="118">
        <v>23.45</v>
      </c>
      <c r="G258" s="118">
        <v>23.099999999999998</v>
      </c>
      <c r="H258" s="118">
        <v>25.099999999999998</v>
      </c>
      <c r="I258" s="118">
        <v>25.45</v>
      </c>
      <c r="J258" s="118">
        <v>26.099999999999998</v>
      </c>
      <c r="K258" s="117">
        <v>24.8</v>
      </c>
      <c r="L258" s="117">
        <v>23.8</v>
      </c>
      <c r="M258" s="117">
        <v>1.28569</v>
      </c>
    </row>
    <row r="259" spans="1:13">
      <c r="A259" s="65">
        <v>250</v>
      </c>
      <c r="B259" s="117" t="s">
        <v>1950</v>
      </c>
      <c r="C259" s="120">
        <v>1639.75</v>
      </c>
      <c r="D259" s="118">
        <v>1613.1666666666667</v>
      </c>
      <c r="E259" s="118">
        <v>1576.3333333333335</v>
      </c>
      <c r="F259" s="118">
        <v>1512.9166666666667</v>
      </c>
      <c r="G259" s="118">
        <v>1476.0833333333335</v>
      </c>
      <c r="H259" s="118">
        <v>1676.5833333333335</v>
      </c>
      <c r="I259" s="118">
        <v>1713.416666666667</v>
      </c>
      <c r="J259" s="118">
        <v>1776.8333333333335</v>
      </c>
      <c r="K259" s="117">
        <v>1650</v>
      </c>
      <c r="L259" s="117">
        <v>1549.75</v>
      </c>
      <c r="M259" s="117">
        <v>4.4859999999999997E-2</v>
      </c>
    </row>
    <row r="260" spans="1:13">
      <c r="A260" s="65">
        <v>251</v>
      </c>
      <c r="B260" s="117" t="s">
        <v>346</v>
      </c>
      <c r="C260" s="120">
        <v>189.05</v>
      </c>
      <c r="D260" s="118">
        <v>189.81666666666669</v>
      </c>
      <c r="E260" s="118">
        <v>179.93333333333339</v>
      </c>
      <c r="F260" s="118">
        <v>170.81666666666669</v>
      </c>
      <c r="G260" s="118">
        <v>160.93333333333339</v>
      </c>
      <c r="H260" s="118">
        <v>198.93333333333339</v>
      </c>
      <c r="I260" s="118">
        <v>208.81666666666666</v>
      </c>
      <c r="J260" s="118">
        <v>217.93333333333339</v>
      </c>
      <c r="K260" s="117">
        <v>199.7</v>
      </c>
      <c r="L260" s="117">
        <v>180.7</v>
      </c>
      <c r="M260" s="117">
        <v>122.3813</v>
      </c>
    </row>
    <row r="261" spans="1:13">
      <c r="A261" s="65">
        <v>252</v>
      </c>
      <c r="B261" s="117" t="s">
        <v>1005</v>
      </c>
      <c r="C261" s="120">
        <v>268.25</v>
      </c>
      <c r="D261" s="118">
        <v>269.40000000000003</v>
      </c>
      <c r="E261" s="118">
        <v>264.40000000000009</v>
      </c>
      <c r="F261" s="118">
        <v>260.55000000000007</v>
      </c>
      <c r="G261" s="118">
        <v>255.55000000000013</v>
      </c>
      <c r="H261" s="118">
        <v>273.25000000000006</v>
      </c>
      <c r="I261" s="118">
        <v>278.24999999999994</v>
      </c>
      <c r="J261" s="118">
        <v>282.10000000000002</v>
      </c>
      <c r="K261" s="117">
        <v>274.39999999999998</v>
      </c>
      <c r="L261" s="117">
        <v>265.55</v>
      </c>
      <c r="M261" s="117">
        <v>0.94447000000000003</v>
      </c>
    </row>
    <row r="262" spans="1:13">
      <c r="A262" s="65">
        <v>253</v>
      </c>
      <c r="B262" s="117" t="s">
        <v>1949</v>
      </c>
      <c r="C262" s="120">
        <v>75.5</v>
      </c>
      <c r="D262" s="118">
        <v>75.666666666666671</v>
      </c>
      <c r="E262" s="118">
        <v>74.333333333333343</v>
      </c>
      <c r="F262" s="118">
        <v>73.166666666666671</v>
      </c>
      <c r="G262" s="118">
        <v>71.833333333333343</v>
      </c>
      <c r="H262" s="118">
        <v>76.833333333333343</v>
      </c>
      <c r="I262" s="118">
        <v>78.166666666666686</v>
      </c>
      <c r="J262" s="118">
        <v>79.333333333333343</v>
      </c>
      <c r="K262" s="117">
        <v>77</v>
      </c>
      <c r="L262" s="117">
        <v>74.5</v>
      </c>
      <c r="M262" s="117">
        <v>16.462019999999999</v>
      </c>
    </row>
    <row r="263" spans="1:13">
      <c r="A263" s="65">
        <v>254</v>
      </c>
      <c r="B263" s="117" t="s">
        <v>100</v>
      </c>
      <c r="C263" s="120">
        <v>181.95</v>
      </c>
      <c r="D263" s="118">
        <v>180.61666666666667</v>
      </c>
      <c r="E263" s="118">
        <v>176.33333333333334</v>
      </c>
      <c r="F263" s="118">
        <v>170.71666666666667</v>
      </c>
      <c r="G263" s="118">
        <v>166.43333333333334</v>
      </c>
      <c r="H263" s="118">
        <v>186.23333333333335</v>
      </c>
      <c r="I263" s="118">
        <v>190.51666666666665</v>
      </c>
      <c r="J263" s="118">
        <v>196.13333333333335</v>
      </c>
      <c r="K263" s="117">
        <v>184.9</v>
      </c>
      <c r="L263" s="117">
        <v>175</v>
      </c>
      <c r="M263" s="117">
        <v>100.65146</v>
      </c>
    </row>
    <row r="264" spans="1:13">
      <c r="A264" s="65">
        <v>255</v>
      </c>
      <c r="B264" s="117" t="s">
        <v>101</v>
      </c>
      <c r="C264" s="120">
        <v>66.25</v>
      </c>
      <c r="D264" s="118">
        <v>65.8</v>
      </c>
      <c r="E264" s="118">
        <v>63.649999999999991</v>
      </c>
      <c r="F264" s="118">
        <v>61.05</v>
      </c>
      <c r="G264" s="118">
        <v>58.899999999999991</v>
      </c>
      <c r="H264" s="118">
        <v>68.399999999999991</v>
      </c>
      <c r="I264" s="118">
        <v>70.55</v>
      </c>
      <c r="J264" s="118">
        <v>73.149999999999991</v>
      </c>
      <c r="K264" s="117">
        <v>67.95</v>
      </c>
      <c r="L264" s="117">
        <v>63.2</v>
      </c>
      <c r="M264" s="117">
        <v>57.950899999999997</v>
      </c>
    </row>
    <row r="265" spans="1:13">
      <c r="A265" s="65">
        <v>256</v>
      </c>
      <c r="B265" s="117" t="s">
        <v>1009</v>
      </c>
      <c r="C265" s="120">
        <v>695.55</v>
      </c>
      <c r="D265" s="118">
        <v>695.2833333333333</v>
      </c>
      <c r="E265" s="118">
        <v>687.11666666666656</v>
      </c>
      <c r="F265" s="118">
        <v>678.68333333333328</v>
      </c>
      <c r="G265" s="118">
        <v>670.51666666666654</v>
      </c>
      <c r="H265" s="118">
        <v>703.71666666666658</v>
      </c>
      <c r="I265" s="118">
        <v>711.88333333333333</v>
      </c>
      <c r="J265" s="118">
        <v>720.31666666666661</v>
      </c>
      <c r="K265" s="117">
        <v>703.45</v>
      </c>
      <c r="L265" s="117">
        <v>686.85</v>
      </c>
      <c r="M265" s="117">
        <v>8.77E-2</v>
      </c>
    </row>
    <row r="266" spans="1:13">
      <c r="A266" s="65">
        <v>257</v>
      </c>
      <c r="B266" s="117" t="s">
        <v>2219</v>
      </c>
      <c r="C266" s="120">
        <v>130.15</v>
      </c>
      <c r="D266" s="118">
        <v>129.83333333333334</v>
      </c>
      <c r="E266" s="118">
        <v>127.4666666666667</v>
      </c>
      <c r="F266" s="118">
        <v>124.78333333333336</v>
      </c>
      <c r="G266" s="118">
        <v>122.41666666666671</v>
      </c>
      <c r="H266" s="118">
        <v>132.51666666666668</v>
      </c>
      <c r="I266" s="118">
        <v>134.8833333333333</v>
      </c>
      <c r="J266" s="118">
        <v>137.56666666666666</v>
      </c>
      <c r="K266" s="117">
        <v>132.19999999999999</v>
      </c>
      <c r="L266" s="117">
        <v>127.15</v>
      </c>
      <c r="M266" s="117">
        <v>3.1403500000000002</v>
      </c>
    </row>
    <row r="267" spans="1:13">
      <c r="A267" s="65">
        <v>258</v>
      </c>
      <c r="B267" s="117" t="s">
        <v>1011</v>
      </c>
      <c r="C267" s="120">
        <v>285.05</v>
      </c>
      <c r="D267" s="118">
        <v>282.08333333333331</v>
      </c>
      <c r="E267" s="118">
        <v>278.21666666666664</v>
      </c>
      <c r="F267" s="118">
        <v>271.38333333333333</v>
      </c>
      <c r="G267" s="118">
        <v>267.51666666666665</v>
      </c>
      <c r="H267" s="118">
        <v>288.91666666666663</v>
      </c>
      <c r="I267" s="118">
        <v>292.7833333333333</v>
      </c>
      <c r="J267" s="118">
        <v>299.61666666666662</v>
      </c>
      <c r="K267" s="117">
        <v>285.95</v>
      </c>
      <c r="L267" s="117">
        <v>275.25</v>
      </c>
      <c r="M267" s="117">
        <v>2.6444700000000001</v>
      </c>
    </row>
    <row r="268" spans="1:13">
      <c r="A268" s="65">
        <v>259</v>
      </c>
      <c r="B268" s="117" t="s">
        <v>1012</v>
      </c>
      <c r="C268" s="120">
        <v>92.75</v>
      </c>
      <c r="D268" s="118">
        <v>91.716666666666654</v>
      </c>
      <c r="E268" s="118">
        <v>90.183333333333309</v>
      </c>
      <c r="F268" s="118">
        <v>87.61666666666666</v>
      </c>
      <c r="G268" s="118">
        <v>86.083333333333314</v>
      </c>
      <c r="H268" s="118">
        <v>94.283333333333303</v>
      </c>
      <c r="I268" s="118">
        <v>95.816666666666634</v>
      </c>
      <c r="J268" s="118">
        <v>98.383333333333297</v>
      </c>
      <c r="K268" s="117">
        <v>93.25</v>
      </c>
      <c r="L268" s="117">
        <v>89.15</v>
      </c>
      <c r="M268" s="117">
        <v>6.2674399999999997</v>
      </c>
    </row>
    <row r="269" spans="1:13">
      <c r="A269" s="65">
        <v>260</v>
      </c>
      <c r="B269" s="117" t="s">
        <v>1015</v>
      </c>
      <c r="C269" s="120">
        <v>81.95</v>
      </c>
      <c r="D269" s="118">
        <v>82.149999999999991</v>
      </c>
      <c r="E269" s="118">
        <v>78.799999999999983</v>
      </c>
      <c r="F269" s="118">
        <v>75.649999999999991</v>
      </c>
      <c r="G269" s="118">
        <v>72.299999999999983</v>
      </c>
      <c r="H269" s="118">
        <v>85.299999999999983</v>
      </c>
      <c r="I269" s="118">
        <v>88.649999999999977</v>
      </c>
      <c r="J269" s="118">
        <v>91.799999999999983</v>
      </c>
      <c r="K269" s="117">
        <v>85.5</v>
      </c>
      <c r="L269" s="117">
        <v>79</v>
      </c>
      <c r="M269" s="117">
        <v>38.134390000000003</v>
      </c>
    </row>
    <row r="270" spans="1:13">
      <c r="A270" s="65">
        <v>261</v>
      </c>
      <c r="B270" s="117" t="s">
        <v>102</v>
      </c>
      <c r="C270" s="120">
        <v>6.75</v>
      </c>
      <c r="D270" s="118">
        <v>6.6499999999999995</v>
      </c>
      <c r="E270" s="118">
        <v>6.2999999999999989</v>
      </c>
      <c r="F270" s="118">
        <v>5.85</v>
      </c>
      <c r="G270" s="118">
        <v>5.4999999999999991</v>
      </c>
      <c r="H270" s="118">
        <v>7.0999999999999988</v>
      </c>
      <c r="I270" s="118">
        <v>7.4499999999999984</v>
      </c>
      <c r="J270" s="118">
        <v>7.8999999999999986</v>
      </c>
      <c r="K270" s="117">
        <v>7</v>
      </c>
      <c r="L270" s="117">
        <v>6.2</v>
      </c>
      <c r="M270" s="117">
        <v>777.39266999999995</v>
      </c>
    </row>
    <row r="271" spans="1:13">
      <c r="A271" s="65">
        <v>262</v>
      </c>
      <c r="B271" s="117" t="s">
        <v>246</v>
      </c>
      <c r="C271" s="120">
        <v>2.15</v>
      </c>
      <c r="D271" s="118">
        <v>2.1</v>
      </c>
      <c r="E271" s="118">
        <v>2.0500000000000003</v>
      </c>
      <c r="F271" s="118">
        <v>1.9500000000000002</v>
      </c>
      <c r="G271" s="118">
        <v>1.9000000000000004</v>
      </c>
      <c r="H271" s="118">
        <v>2.2000000000000002</v>
      </c>
      <c r="I271" s="118">
        <v>2.25</v>
      </c>
      <c r="J271" s="118">
        <v>2.35</v>
      </c>
      <c r="K271" s="117">
        <v>2.15</v>
      </c>
      <c r="L271" s="117">
        <v>2</v>
      </c>
      <c r="M271" s="117">
        <v>35.347700000000003</v>
      </c>
    </row>
    <row r="272" spans="1:13">
      <c r="A272" s="65">
        <v>263</v>
      </c>
      <c r="B272" s="117" t="s">
        <v>1018</v>
      </c>
      <c r="C272" s="120">
        <v>53.65</v>
      </c>
      <c r="D272" s="118">
        <v>52.483333333333327</v>
      </c>
      <c r="E272" s="118">
        <v>50.666666666666657</v>
      </c>
      <c r="F272" s="118">
        <v>47.68333333333333</v>
      </c>
      <c r="G272" s="118">
        <v>45.86666666666666</v>
      </c>
      <c r="H272" s="118">
        <v>55.466666666666654</v>
      </c>
      <c r="I272" s="118">
        <v>57.283333333333331</v>
      </c>
      <c r="J272" s="118">
        <v>60.266666666666652</v>
      </c>
      <c r="K272" s="117">
        <v>54.3</v>
      </c>
      <c r="L272" s="117">
        <v>49.5</v>
      </c>
      <c r="M272" s="117">
        <v>6.6653799999999999</v>
      </c>
    </row>
    <row r="273" spans="1:13">
      <c r="A273" s="65">
        <v>264</v>
      </c>
      <c r="B273" s="117" t="s">
        <v>1019</v>
      </c>
      <c r="C273" s="120">
        <v>102.1</v>
      </c>
      <c r="D273" s="118">
        <v>101.55</v>
      </c>
      <c r="E273" s="118">
        <v>95.85</v>
      </c>
      <c r="F273" s="118">
        <v>89.6</v>
      </c>
      <c r="G273" s="118">
        <v>83.899999999999991</v>
      </c>
      <c r="H273" s="118">
        <v>107.8</v>
      </c>
      <c r="I273" s="118">
        <v>113.50000000000001</v>
      </c>
      <c r="J273" s="118">
        <v>119.75</v>
      </c>
      <c r="K273" s="117">
        <v>107.25</v>
      </c>
      <c r="L273" s="117">
        <v>95.3</v>
      </c>
      <c r="M273" s="117">
        <v>9.5988000000000007</v>
      </c>
    </row>
    <row r="274" spans="1:13">
      <c r="A274" s="65">
        <v>265</v>
      </c>
      <c r="B274" s="117" t="s">
        <v>103</v>
      </c>
      <c r="C274" s="120">
        <v>61.25</v>
      </c>
      <c r="D274" s="118">
        <v>60.483333333333327</v>
      </c>
      <c r="E274" s="118">
        <v>59.466666666666654</v>
      </c>
      <c r="F274" s="118">
        <v>57.68333333333333</v>
      </c>
      <c r="G274" s="118">
        <v>56.666666666666657</v>
      </c>
      <c r="H274" s="118">
        <v>62.266666666666652</v>
      </c>
      <c r="I274" s="118">
        <v>63.283333333333317</v>
      </c>
      <c r="J274" s="118">
        <v>65.066666666666649</v>
      </c>
      <c r="K274" s="117">
        <v>61.5</v>
      </c>
      <c r="L274" s="117">
        <v>58.7</v>
      </c>
      <c r="M274" s="117">
        <v>5.6063000000000001</v>
      </c>
    </row>
    <row r="275" spans="1:13">
      <c r="A275" s="65">
        <v>266</v>
      </c>
      <c r="B275" s="117" t="s">
        <v>104</v>
      </c>
      <c r="C275" s="120">
        <v>376.8</v>
      </c>
      <c r="D275" s="118">
        <v>376.98333333333329</v>
      </c>
      <c r="E275" s="118">
        <v>371.21666666666658</v>
      </c>
      <c r="F275" s="118">
        <v>365.63333333333327</v>
      </c>
      <c r="G275" s="118">
        <v>359.86666666666656</v>
      </c>
      <c r="H275" s="118">
        <v>382.56666666666661</v>
      </c>
      <c r="I275" s="118">
        <v>388.33333333333337</v>
      </c>
      <c r="J275" s="118">
        <v>393.91666666666663</v>
      </c>
      <c r="K275" s="117">
        <v>382.75</v>
      </c>
      <c r="L275" s="117">
        <v>371.4</v>
      </c>
      <c r="M275" s="117">
        <v>40.701610000000002</v>
      </c>
    </row>
    <row r="276" spans="1:13">
      <c r="A276" s="65">
        <v>267</v>
      </c>
      <c r="B276" s="117" t="s">
        <v>1023</v>
      </c>
      <c r="C276" s="120">
        <v>667.55</v>
      </c>
      <c r="D276" s="118">
        <v>664.01666666666665</v>
      </c>
      <c r="E276" s="118">
        <v>655.23333333333335</v>
      </c>
      <c r="F276" s="118">
        <v>642.91666666666674</v>
      </c>
      <c r="G276" s="118">
        <v>634.13333333333344</v>
      </c>
      <c r="H276" s="118">
        <v>676.33333333333326</v>
      </c>
      <c r="I276" s="118">
        <v>685.11666666666656</v>
      </c>
      <c r="J276" s="118">
        <v>697.43333333333317</v>
      </c>
      <c r="K276" s="117">
        <v>672.8</v>
      </c>
      <c r="L276" s="117">
        <v>651.70000000000005</v>
      </c>
      <c r="M276" s="117">
        <v>1.7472399999999999</v>
      </c>
    </row>
    <row r="277" spans="1:13">
      <c r="A277" s="65">
        <v>268</v>
      </c>
      <c r="B277" s="117" t="s">
        <v>105</v>
      </c>
      <c r="C277" s="120">
        <v>1190.9000000000001</v>
      </c>
      <c r="D277" s="118">
        <v>1183.0666666666668</v>
      </c>
      <c r="E277" s="118">
        <v>1161.2333333333336</v>
      </c>
      <c r="F277" s="118">
        <v>1131.5666666666668</v>
      </c>
      <c r="G277" s="118">
        <v>1109.7333333333336</v>
      </c>
      <c r="H277" s="118">
        <v>1212.7333333333336</v>
      </c>
      <c r="I277" s="118">
        <v>1234.5666666666671</v>
      </c>
      <c r="J277" s="118">
        <v>1264.2333333333336</v>
      </c>
      <c r="K277" s="117">
        <v>1204.9000000000001</v>
      </c>
      <c r="L277" s="117">
        <v>1153.4000000000001</v>
      </c>
      <c r="M277" s="117">
        <v>12.76596</v>
      </c>
    </row>
    <row r="278" spans="1:13">
      <c r="A278" s="65">
        <v>269</v>
      </c>
      <c r="B278" s="117" t="s">
        <v>106</v>
      </c>
      <c r="C278" s="120">
        <v>478.75</v>
      </c>
      <c r="D278" s="118">
        <v>462.7833333333333</v>
      </c>
      <c r="E278" s="118">
        <v>437.56666666666661</v>
      </c>
      <c r="F278" s="118">
        <v>396.38333333333333</v>
      </c>
      <c r="G278" s="118">
        <v>371.16666666666663</v>
      </c>
      <c r="H278" s="118">
        <v>503.96666666666658</v>
      </c>
      <c r="I278" s="118">
        <v>529.18333333333328</v>
      </c>
      <c r="J278" s="118">
        <v>570.36666666666656</v>
      </c>
      <c r="K278" s="117">
        <v>488</v>
      </c>
      <c r="L278" s="117">
        <v>421.6</v>
      </c>
      <c r="M278" s="117">
        <v>43.410679999999999</v>
      </c>
    </row>
    <row r="279" spans="1:13">
      <c r="A279" s="65">
        <v>270</v>
      </c>
      <c r="B279" s="117" t="s">
        <v>1031</v>
      </c>
      <c r="C279" s="120">
        <v>191.75</v>
      </c>
      <c r="D279" s="118">
        <v>191.08333333333334</v>
      </c>
      <c r="E279" s="118">
        <v>189.16666666666669</v>
      </c>
      <c r="F279" s="118">
        <v>186.58333333333334</v>
      </c>
      <c r="G279" s="118">
        <v>184.66666666666669</v>
      </c>
      <c r="H279" s="118">
        <v>193.66666666666669</v>
      </c>
      <c r="I279" s="118">
        <v>195.58333333333337</v>
      </c>
      <c r="J279" s="118">
        <v>198.16666666666669</v>
      </c>
      <c r="K279" s="117">
        <v>193</v>
      </c>
      <c r="L279" s="117">
        <v>188.5</v>
      </c>
      <c r="M279" s="117">
        <v>0.72421999999999997</v>
      </c>
    </row>
    <row r="280" spans="1:13">
      <c r="A280" s="65">
        <v>271</v>
      </c>
      <c r="B280" s="117" t="s">
        <v>1035</v>
      </c>
      <c r="C280" s="120">
        <v>353.95</v>
      </c>
      <c r="D280" s="118">
        <v>350.66666666666669</v>
      </c>
      <c r="E280" s="118">
        <v>342.33333333333337</v>
      </c>
      <c r="F280" s="118">
        <v>330.7166666666667</v>
      </c>
      <c r="G280" s="118">
        <v>322.38333333333338</v>
      </c>
      <c r="H280" s="118">
        <v>362.28333333333336</v>
      </c>
      <c r="I280" s="118">
        <v>370.61666666666673</v>
      </c>
      <c r="J280" s="118">
        <v>382.23333333333335</v>
      </c>
      <c r="K280" s="117">
        <v>359</v>
      </c>
      <c r="L280" s="117">
        <v>339.05</v>
      </c>
      <c r="M280" s="117">
        <v>9.73508</v>
      </c>
    </row>
    <row r="281" spans="1:13">
      <c r="A281" s="65">
        <v>272</v>
      </c>
      <c r="B281" s="117" t="s">
        <v>1038</v>
      </c>
      <c r="C281" s="120">
        <v>303.35000000000002</v>
      </c>
      <c r="D281" s="118">
        <v>302.46666666666664</v>
      </c>
      <c r="E281" s="118">
        <v>297.0333333333333</v>
      </c>
      <c r="F281" s="118">
        <v>290.71666666666664</v>
      </c>
      <c r="G281" s="118">
        <v>285.2833333333333</v>
      </c>
      <c r="H281" s="118">
        <v>308.7833333333333</v>
      </c>
      <c r="I281" s="118">
        <v>314.21666666666658</v>
      </c>
      <c r="J281" s="118">
        <v>320.5333333333333</v>
      </c>
      <c r="K281" s="117">
        <v>307.89999999999998</v>
      </c>
      <c r="L281" s="117">
        <v>296.14999999999998</v>
      </c>
      <c r="M281" s="117">
        <v>1.2217899999999999</v>
      </c>
    </row>
    <row r="282" spans="1:13">
      <c r="A282" s="65">
        <v>273</v>
      </c>
      <c r="B282" s="117" t="s">
        <v>204</v>
      </c>
      <c r="C282" s="120">
        <v>412.6</v>
      </c>
      <c r="D282" s="118">
        <v>408.8</v>
      </c>
      <c r="E282" s="118">
        <v>398.90000000000003</v>
      </c>
      <c r="F282" s="118">
        <v>385.20000000000005</v>
      </c>
      <c r="G282" s="118">
        <v>375.30000000000007</v>
      </c>
      <c r="H282" s="118">
        <v>422.5</v>
      </c>
      <c r="I282" s="118">
        <v>432.4</v>
      </c>
      <c r="J282" s="118">
        <v>446.09999999999997</v>
      </c>
      <c r="K282" s="117">
        <v>418.7</v>
      </c>
      <c r="L282" s="117">
        <v>395.1</v>
      </c>
      <c r="M282" s="117">
        <v>4.9503199999999996</v>
      </c>
    </row>
    <row r="283" spans="1:13">
      <c r="A283" s="65">
        <v>274</v>
      </c>
      <c r="B283" s="117" t="s">
        <v>205</v>
      </c>
      <c r="C283" s="120">
        <v>77.599999999999994</v>
      </c>
      <c r="D283" s="118">
        <v>77.666666666666671</v>
      </c>
      <c r="E283" s="118">
        <v>77.13333333333334</v>
      </c>
      <c r="F283" s="118">
        <v>76.666666666666671</v>
      </c>
      <c r="G283" s="118">
        <v>76.13333333333334</v>
      </c>
      <c r="H283" s="118">
        <v>78.13333333333334</v>
      </c>
      <c r="I283" s="118">
        <v>78.666666666666671</v>
      </c>
      <c r="J283" s="118">
        <v>79.13333333333334</v>
      </c>
      <c r="K283" s="117">
        <v>78.2</v>
      </c>
      <c r="L283" s="117">
        <v>77.2</v>
      </c>
      <c r="M283" s="117">
        <v>16.180959999999999</v>
      </c>
    </row>
    <row r="284" spans="1:13">
      <c r="A284" s="65">
        <v>275</v>
      </c>
      <c r="B284" s="117" t="s">
        <v>1050</v>
      </c>
      <c r="C284" s="120">
        <v>261.2</v>
      </c>
      <c r="D284" s="118">
        <v>260.63333333333338</v>
      </c>
      <c r="E284" s="118">
        <v>256.26666666666677</v>
      </c>
      <c r="F284" s="118">
        <v>251.33333333333337</v>
      </c>
      <c r="G284" s="118">
        <v>246.96666666666675</v>
      </c>
      <c r="H284" s="118">
        <v>265.56666666666678</v>
      </c>
      <c r="I284" s="118">
        <v>269.93333333333345</v>
      </c>
      <c r="J284" s="118">
        <v>274.86666666666679</v>
      </c>
      <c r="K284" s="117">
        <v>265</v>
      </c>
      <c r="L284" s="117">
        <v>255.7</v>
      </c>
      <c r="M284" s="117">
        <v>12.66714</v>
      </c>
    </row>
    <row r="285" spans="1:13">
      <c r="A285" s="65">
        <v>276</v>
      </c>
      <c r="B285" s="117" t="s">
        <v>1056</v>
      </c>
      <c r="C285" s="120">
        <v>57.85</v>
      </c>
      <c r="D285" s="118">
        <v>57.300000000000004</v>
      </c>
      <c r="E285" s="118">
        <v>56.150000000000006</v>
      </c>
      <c r="F285" s="118">
        <v>54.45</v>
      </c>
      <c r="G285" s="118">
        <v>53.300000000000004</v>
      </c>
      <c r="H285" s="118">
        <v>59.000000000000007</v>
      </c>
      <c r="I285" s="118">
        <v>60.15</v>
      </c>
      <c r="J285" s="118">
        <v>61.850000000000009</v>
      </c>
      <c r="K285" s="117">
        <v>58.45</v>
      </c>
      <c r="L285" s="117">
        <v>55.6</v>
      </c>
      <c r="M285" s="117">
        <v>2.0575399999999999</v>
      </c>
    </row>
    <row r="286" spans="1:13">
      <c r="A286" s="65">
        <v>277</v>
      </c>
      <c r="B286" s="117" t="s">
        <v>1066</v>
      </c>
      <c r="C286" s="120">
        <v>107.8</v>
      </c>
      <c r="D286" s="118">
        <v>106.60000000000001</v>
      </c>
      <c r="E286" s="118">
        <v>103.20000000000002</v>
      </c>
      <c r="F286" s="118">
        <v>98.600000000000009</v>
      </c>
      <c r="G286" s="118">
        <v>95.200000000000017</v>
      </c>
      <c r="H286" s="118">
        <v>111.20000000000002</v>
      </c>
      <c r="I286" s="118">
        <v>114.60000000000002</v>
      </c>
      <c r="J286" s="118">
        <v>119.20000000000002</v>
      </c>
      <c r="K286" s="117">
        <v>110</v>
      </c>
      <c r="L286" s="117">
        <v>102</v>
      </c>
      <c r="M286" s="117">
        <v>0.85201000000000005</v>
      </c>
    </row>
    <row r="287" spans="1:13">
      <c r="A287" s="65">
        <v>278</v>
      </c>
      <c r="B287" s="117" t="s">
        <v>1067</v>
      </c>
      <c r="C287" s="120">
        <v>174.25</v>
      </c>
      <c r="D287" s="118">
        <v>174.81666666666669</v>
      </c>
      <c r="E287" s="118">
        <v>170.28333333333339</v>
      </c>
      <c r="F287" s="118">
        <v>166.31666666666669</v>
      </c>
      <c r="G287" s="118">
        <v>161.78333333333339</v>
      </c>
      <c r="H287" s="118">
        <v>178.78333333333339</v>
      </c>
      <c r="I287" s="118">
        <v>183.31666666666669</v>
      </c>
      <c r="J287" s="118">
        <v>187.28333333333339</v>
      </c>
      <c r="K287" s="117">
        <v>179.35</v>
      </c>
      <c r="L287" s="117">
        <v>170.85</v>
      </c>
      <c r="M287" s="117">
        <v>1.4098200000000001</v>
      </c>
    </row>
    <row r="288" spans="1:13">
      <c r="A288" s="65">
        <v>279</v>
      </c>
      <c r="B288" s="117" t="s">
        <v>1068</v>
      </c>
      <c r="C288" s="120">
        <v>220.2</v>
      </c>
      <c r="D288" s="118">
        <v>218.73333333333335</v>
      </c>
      <c r="E288" s="118">
        <v>213.4666666666667</v>
      </c>
      <c r="F288" s="118">
        <v>206.73333333333335</v>
      </c>
      <c r="G288" s="118">
        <v>201.4666666666667</v>
      </c>
      <c r="H288" s="118">
        <v>225.4666666666667</v>
      </c>
      <c r="I288" s="118">
        <v>230.73333333333335</v>
      </c>
      <c r="J288" s="118">
        <v>237.4666666666667</v>
      </c>
      <c r="K288" s="117">
        <v>224</v>
      </c>
      <c r="L288" s="117">
        <v>212</v>
      </c>
      <c r="M288" s="117">
        <v>0.69767000000000001</v>
      </c>
    </row>
    <row r="289" spans="1:13">
      <c r="A289" s="65">
        <v>280</v>
      </c>
      <c r="B289" s="117" t="s">
        <v>107</v>
      </c>
      <c r="C289" s="120">
        <v>1137.75</v>
      </c>
      <c r="D289" s="118">
        <v>1132.2</v>
      </c>
      <c r="E289" s="118">
        <v>1117.8000000000002</v>
      </c>
      <c r="F289" s="118">
        <v>1097.8500000000001</v>
      </c>
      <c r="G289" s="118">
        <v>1083.4500000000003</v>
      </c>
      <c r="H289" s="118">
        <v>1152.1500000000001</v>
      </c>
      <c r="I289" s="118">
        <v>1166.5500000000002</v>
      </c>
      <c r="J289" s="118">
        <v>1186.5</v>
      </c>
      <c r="K289" s="117">
        <v>1146.5999999999999</v>
      </c>
      <c r="L289" s="117">
        <v>1112.25</v>
      </c>
      <c r="M289" s="117">
        <v>33.852609999999999</v>
      </c>
    </row>
    <row r="290" spans="1:13">
      <c r="A290" s="65">
        <v>281</v>
      </c>
      <c r="B290" s="117" t="s">
        <v>203</v>
      </c>
      <c r="C290" s="120">
        <v>205.45</v>
      </c>
      <c r="D290" s="118">
        <v>204.61666666666667</v>
      </c>
      <c r="E290" s="118">
        <v>201.08333333333334</v>
      </c>
      <c r="F290" s="118">
        <v>196.71666666666667</v>
      </c>
      <c r="G290" s="118">
        <v>193.18333333333334</v>
      </c>
      <c r="H290" s="118">
        <v>208.98333333333335</v>
      </c>
      <c r="I290" s="118">
        <v>212.51666666666665</v>
      </c>
      <c r="J290" s="118">
        <v>216.88333333333335</v>
      </c>
      <c r="K290" s="117">
        <v>208.15</v>
      </c>
      <c r="L290" s="117">
        <v>200.25</v>
      </c>
      <c r="M290" s="117">
        <v>17.426819999999999</v>
      </c>
    </row>
    <row r="291" spans="1:13">
      <c r="A291" s="65">
        <v>282</v>
      </c>
      <c r="B291" s="117" t="s">
        <v>1081</v>
      </c>
      <c r="C291" s="120">
        <v>636.04999999999995</v>
      </c>
      <c r="D291" s="118">
        <v>622.91666666666663</v>
      </c>
      <c r="E291" s="118">
        <v>606.83333333333326</v>
      </c>
      <c r="F291" s="118">
        <v>577.61666666666667</v>
      </c>
      <c r="G291" s="118">
        <v>561.5333333333333</v>
      </c>
      <c r="H291" s="118">
        <v>652.13333333333321</v>
      </c>
      <c r="I291" s="118">
        <v>668.21666666666647</v>
      </c>
      <c r="J291" s="118">
        <v>697.43333333333317</v>
      </c>
      <c r="K291" s="117">
        <v>639</v>
      </c>
      <c r="L291" s="117">
        <v>593.70000000000005</v>
      </c>
      <c r="M291" s="117">
        <v>0.21096999999999999</v>
      </c>
    </row>
    <row r="292" spans="1:13">
      <c r="A292" s="65">
        <v>283</v>
      </c>
      <c r="B292" s="117" t="s">
        <v>1082</v>
      </c>
      <c r="C292" s="120">
        <v>326.8</v>
      </c>
      <c r="D292" s="118">
        <v>330.2166666666667</v>
      </c>
      <c r="E292" s="118">
        <v>320.58333333333337</v>
      </c>
      <c r="F292" s="118">
        <v>314.36666666666667</v>
      </c>
      <c r="G292" s="118">
        <v>304.73333333333335</v>
      </c>
      <c r="H292" s="118">
        <v>336.43333333333339</v>
      </c>
      <c r="I292" s="118">
        <v>346.06666666666672</v>
      </c>
      <c r="J292" s="118">
        <v>352.28333333333342</v>
      </c>
      <c r="K292" s="117">
        <v>339.85</v>
      </c>
      <c r="L292" s="117">
        <v>324</v>
      </c>
      <c r="M292" s="117">
        <v>0.73973</v>
      </c>
    </row>
    <row r="293" spans="1:13">
      <c r="A293" s="65">
        <v>284</v>
      </c>
      <c r="B293" s="117" t="s">
        <v>229</v>
      </c>
      <c r="C293" s="120">
        <v>507.6</v>
      </c>
      <c r="D293" s="118">
        <v>495.23333333333329</v>
      </c>
      <c r="E293" s="118">
        <v>462.46666666666658</v>
      </c>
      <c r="F293" s="118">
        <v>417.33333333333331</v>
      </c>
      <c r="G293" s="118">
        <v>384.56666666666661</v>
      </c>
      <c r="H293" s="118">
        <v>540.36666666666656</v>
      </c>
      <c r="I293" s="118">
        <v>573.13333333333333</v>
      </c>
      <c r="J293" s="118">
        <v>618.26666666666654</v>
      </c>
      <c r="K293" s="117">
        <v>528</v>
      </c>
      <c r="L293" s="117">
        <v>450.1</v>
      </c>
      <c r="M293" s="117">
        <v>20.848929999999999</v>
      </c>
    </row>
    <row r="294" spans="1:13">
      <c r="A294" s="65">
        <v>285</v>
      </c>
      <c r="B294" s="117" t="s">
        <v>108</v>
      </c>
      <c r="C294" s="120">
        <v>101.2</v>
      </c>
      <c r="D294" s="118">
        <v>100.13333333333333</v>
      </c>
      <c r="E294" s="118">
        <v>98.266666666666652</v>
      </c>
      <c r="F294" s="118">
        <v>95.333333333333329</v>
      </c>
      <c r="G294" s="118">
        <v>93.466666666666654</v>
      </c>
      <c r="H294" s="118">
        <v>103.06666666666665</v>
      </c>
      <c r="I294" s="118">
        <v>104.93333333333332</v>
      </c>
      <c r="J294" s="118">
        <v>107.86666666666665</v>
      </c>
      <c r="K294" s="117">
        <v>102</v>
      </c>
      <c r="L294" s="117">
        <v>97.2</v>
      </c>
      <c r="M294" s="117">
        <v>22.074850000000001</v>
      </c>
    </row>
    <row r="295" spans="1:13">
      <c r="A295" s="65">
        <v>286</v>
      </c>
      <c r="B295" s="117" t="s">
        <v>1091</v>
      </c>
      <c r="C295" s="120">
        <v>12.6</v>
      </c>
      <c r="D295" s="118">
        <v>13</v>
      </c>
      <c r="E295" s="118">
        <v>12.15</v>
      </c>
      <c r="F295" s="118">
        <v>11.700000000000001</v>
      </c>
      <c r="G295" s="118">
        <v>10.850000000000001</v>
      </c>
      <c r="H295" s="118">
        <v>13.45</v>
      </c>
      <c r="I295" s="118">
        <v>14.3</v>
      </c>
      <c r="J295" s="118">
        <v>14.749999999999998</v>
      </c>
      <c r="K295" s="117">
        <v>13.85</v>
      </c>
      <c r="L295" s="117">
        <v>12.55</v>
      </c>
      <c r="M295" s="117">
        <v>146.10039</v>
      </c>
    </row>
    <row r="296" spans="1:13">
      <c r="A296" s="65">
        <v>287</v>
      </c>
      <c r="B296" s="117" t="s">
        <v>109</v>
      </c>
      <c r="C296" s="120">
        <v>134.15</v>
      </c>
      <c r="D296" s="118">
        <v>131.76666666666668</v>
      </c>
      <c r="E296" s="118">
        <v>127.88333333333335</v>
      </c>
      <c r="F296" s="118">
        <v>121.61666666666667</v>
      </c>
      <c r="G296" s="118">
        <v>117.73333333333335</v>
      </c>
      <c r="H296" s="118">
        <v>138.03333333333336</v>
      </c>
      <c r="I296" s="118">
        <v>141.91666666666669</v>
      </c>
      <c r="J296" s="118">
        <v>148.18333333333337</v>
      </c>
      <c r="K296" s="117">
        <v>135.65</v>
      </c>
      <c r="L296" s="117">
        <v>125.5</v>
      </c>
      <c r="M296" s="117">
        <v>179.79934</v>
      </c>
    </row>
    <row r="297" spans="1:13">
      <c r="A297" s="65">
        <v>288</v>
      </c>
      <c r="B297" s="117" t="s">
        <v>1094</v>
      </c>
      <c r="C297" s="120">
        <v>80.849999999999994</v>
      </c>
      <c r="D297" s="118">
        <v>80.45</v>
      </c>
      <c r="E297" s="118">
        <v>79.400000000000006</v>
      </c>
      <c r="F297" s="118">
        <v>77.95</v>
      </c>
      <c r="G297" s="118">
        <v>76.900000000000006</v>
      </c>
      <c r="H297" s="118">
        <v>81.900000000000006</v>
      </c>
      <c r="I297" s="118">
        <v>82.949999999999989</v>
      </c>
      <c r="J297" s="118">
        <v>84.4</v>
      </c>
      <c r="K297" s="117">
        <v>81.5</v>
      </c>
      <c r="L297" s="117">
        <v>79</v>
      </c>
      <c r="M297" s="117">
        <v>4.9104099999999997</v>
      </c>
    </row>
    <row r="298" spans="1:13">
      <c r="A298" s="65">
        <v>289</v>
      </c>
      <c r="B298" s="117" t="s">
        <v>1096</v>
      </c>
      <c r="C298" s="120">
        <v>965.35</v>
      </c>
      <c r="D298" s="118">
        <v>964.05000000000007</v>
      </c>
      <c r="E298" s="118">
        <v>946.30000000000018</v>
      </c>
      <c r="F298" s="118">
        <v>927.25000000000011</v>
      </c>
      <c r="G298" s="118">
        <v>909.50000000000023</v>
      </c>
      <c r="H298" s="118">
        <v>983.10000000000014</v>
      </c>
      <c r="I298" s="118">
        <v>1000.8499999999999</v>
      </c>
      <c r="J298" s="118">
        <v>1019.9000000000001</v>
      </c>
      <c r="K298" s="117">
        <v>981.8</v>
      </c>
      <c r="L298" s="117">
        <v>945</v>
      </c>
      <c r="M298" s="117">
        <v>0.46523999999999999</v>
      </c>
    </row>
    <row r="299" spans="1:13">
      <c r="A299" s="65">
        <v>290</v>
      </c>
      <c r="B299" s="117" t="s">
        <v>2040</v>
      </c>
      <c r="C299" s="120">
        <v>417.65</v>
      </c>
      <c r="D299" s="118">
        <v>412.90000000000003</v>
      </c>
      <c r="E299" s="118">
        <v>401.80000000000007</v>
      </c>
      <c r="F299" s="118">
        <v>385.95000000000005</v>
      </c>
      <c r="G299" s="118">
        <v>374.85000000000008</v>
      </c>
      <c r="H299" s="118">
        <v>428.75000000000006</v>
      </c>
      <c r="I299" s="118">
        <v>439.85000000000008</v>
      </c>
      <c r="J299" s="118">
        <v>455.70000000000005</v>
      </c>
      <c r="K299" s="117">
        <v>424</v>
      </c>
      <c r="L299" s="117">
        <v>397.05</v>
      </c>
      <c r="M299" s="117">
        <v>0.19005</v>
      </c>
    </row>
    <row r="300" spans="1:13">
      <c r="A300" s="65">
        <v>291</v>
      </c>
      <c r="B300" s="117" t="s">
        <v>1102</v>
      </c>
      <c r="C300" s="120">
        <v>5880.85</v>
      </c>
      <c r="D300" s="118">
        <v>5854.6499999999987</v>
      </c>
      <c r="E300" s="118">
        <v>5759.3499999999976</v>
      </c>
      <c r="F300" s="118">
        <v>5637.8499999999985</v>
      </c>
      <c r="G300" s="118">
        <v>5542.5499999999975</v>
      </c>
      <c r="H300" s="118">
        <v>5976.1499999999978</v>
      </c>
      <c r="I300" s="118">
        <v>6071.4499999999989</v>
      </c>
      <c r="J300" s="118">
        <v>6192.949999999998</v>
      </c>
      <c r="K300" s="117">
        <v>5949.95</v>
      </c>
      <c r="L300" s="117">
        <v>5733.15</v>
      </c>
      <c r="M300" s="117">
        <v>0.10084</v>
      </c>
    </row>
    <row r="301" spans="1:13">
      <c r="A301" s="65">
        <v>292</v>
      </c>
      <c r="B301" s="117" t="s">
        <v>110</v>
      </c>
      <c r="C301" s="120">
        <v>428.65</v>
      </c>
      <c r="D301" s="118">
        <v>423.23333333333335</v>
      </c>
      <c r="E301" s="118">
        <v>409.4666666666667</v>
      </c>
      <c r="F301" s="118">
        <v>390.28333333333336</v>
      </c>
      <c r="G301" s="118">
        <v>376.51666666666671</v>
      </c>
      <c r="H301" s="118">
        <v>442.41666666666669</v>
      </c>
      <c r="I301" s="118">
        <v>456.18333333333334</v>
      </c>
      <c r="J301" s="118">
        <v>475.36666666666667</v>
      </c>
      <c r="K301" s="117">
        <v>437</v>
      </c>
      <c r="L301" s="117">
        <v>404.05</v>
      </c>
      <c r="M301" s="117">
        <v>58.325249999999997</v>
      </c>
    </row>
    <row r="302" spans="1:13">
      <c r="A302" s="65">
        <v>293</v>
      </c>
      <c r="B302" s="117" t="s">
        <v>111</v>
      </c>
      <c r="C302" s="120">
        <v>1250.6500000000001</v>
      </c>
      <c r="D302" s="118">
        <v>1246.75</v>
      </c>
      <c r="E302" s="118">
        <v>1227.5999999999999</v>
      </c>
      <c r="F302" s="118">
        <v>1204.55</v>
      </c>
      <c r="G302" s="118">
        <v>1185.3999999999999</v>
      </c>
      <c r="H302" s="118">
        <v>1269.8</v>
      </c>
      <c r="I302" s="118">
        <v>1288.95</v>
      </c>
      <c r="J302" s="118">
        <v>1312</v>
      </c>
      <c r="K302" s="117">
        <v>1265.9000000000001</v>
      </c>
      <c r="L302" s="117">
        <v>1223.7</v>
      </c>
      <c r="M302" s="117">
        <v>41.34413</v>
      </c>
    </row>
    <row r="303" spans="1:13">
      <c r="A303" s="65">
        <v>294</v>
      </c>
      <c r="B303" s="117" t="s">
        <v>1915</v>
      </c>
      <c r="C303" s="120">
        <v>1794.85</v>
      </c>
      <c r="D303" s="118">
        <v>1775.1833333333334</v>
      </c>
      <c r="E303" s="118">
        <v>1742.6666666666667</v>
      </c>
      <c r="F303" s="118">
        <v>1690.4833333333333</v>
      </c>
      <c r="G303" s="118">
        <v>1657.9666666666667</v>
      </c>
      <c r="H303" s="118">
        <v>1827.3666666666668</v>
      </c>
      <c r="I303" s="118">
        <v>1859.8833333333332</v>
      </c>
      <c r="J303" s="118">
        <v>1912.0666666666668</v>
      </c>
      <c r="K303" s="117">
        <v>1807.7</v>
      </c>
      <c r="L303" s="117">
        <v>1723</v>
      </c>
      <c r="M303" s="117">
        <v>1.9395899999999999</v>
      </c>
    </row>
    <row r="304" spans="1:13">
      <c r="A304" s="65">
        <v>295</v>
      </c>
      <c r="B304" s="117" t="s">
        <v>1962</v>
      </c>
      <c r="C304" s="120">
        <v>1445</v>
      </c>
      <c r="D304" s="118">
        <v>1464.0999999999997</v>
      </c>
      <c r="E304" s="118">
        <v>1412.9999999999993</v>
      </c>
      <c r="F304" s="118">
        <v>1380.9999999999995</v>
      </c>
      <c r="G304" s="118">
        <v>1329.8999999999992</v>
      </c>
      <c r="H304" s="118">
        <v>1496.0999999999995</v>
      </c>
      <c r="I304" s="118">
        <v>1547.1999999999998</v>
      </c>
      <c r="J304" s="118">
        <v>1579.1999999999996</v>
      </c>
      <c r="K304" s="117">
        <v>1515.2</v>
      </c>
      <c r="L304" s="117">
        <v>1432.1</v>
      </c>
      <c r="M304" s="117">
        <v>2.1648499999999999</v>
      </c>
    </row>
    <row r="305" spans="1:13">
      <c r="A305" s="65">
        <v>296</v>
      </c>
      <c r="B305" s="117" t="s">
        <v>112</v>
      </c>
      <c r="C305" s="120">
        <v>858.1</v>
      </c>
      <c r="D305" s="118">
        <v>866.0333333333333</v>
      </c>
      <c r="E305" s="118">
        <v>847.06666666666661</v>
      </c>
      <c r="F305" s="118">
        <v>836.0333333333333</v>
      </c>
      <c r="G305" s="118">
        <v>817.06666666666661</v>
      </c>
      <c r="H305" s="118">
        <v>877.06666666666661</v>
      </c>
      <c r="I305" s="118">
        <v>896.0333333333333</v>
      </c>
      <c r="J305" s="118">
        <v>907.06666666666661</v>
      </c>
      <c r="K305" s="117">
        <v>885</v>
      </c>
      <c r="L305" s="117">
        <v>855</v>
      </c>
      <c r="M305" s="117">
        <v>21.516670000000001</v>
      </c>
    </row>
    <row r="306" spans="1:13">
      <c r="A306" s="65">
        <v>297</v>
      </c>
      <c r="B306" s="117" t="s">
        <v>113</v>
      </c>
      <c r="C306" s="120">
        <v>764.1</v>
      </c>
      <c r="D306" s="118">
        <v>763.19999999999993</v>
      </c>
      <c r="E306" s="118">
        <v>751.79999999999984</v>
      </c>
      <c r="F306" s="118">
        <v>739.49999999999989</v>
      </c>
      <c r="G306" s="118">
        <v>728.0999999999998</v>
      </c>
      <c r="H306" s="118">
        <v>775.49999999999989</v>
      </c>
      <c r="I306" s="118">
        <v>786.9</v>
      </c>
      <c r="J306" s="118">
        <v>799.19999999999993</v>
      </c>
      <c r="K306" s="117">
        <v>774.6</v>
      </c>
      <c r="L306" s="117">
        <v>750.9</v>
      </c>
      <c r="M306" s="117">
        <v>75.786010000000005</v>
      </c>
    </row>
    <row r="307" spans="1:13">
      <c r="A307" s="65">
        <v>298</v>
      </c>
      <c r="B307" s="117" t="s">
        <v>114</v>
      </c>
      <c r="C307" s="120">
        <v>405.85</v>
      </c>
      <c r="D307" s="118">
        <v>400.08333333333331</v>
      </c>
      <c r="E307" s="118">
        <v>380.76666666666665</v>
      </c>
      <c r="F307" s="118">
        <v>355.68333333333334</v>
      </c>
      <c r="G307" s="118">
        <v>336.36666666666667</v>
      </c>
      <c r="H307" s="118">
        <v>425.16666666666663</v>
      </c>
      <c r="I307" s="118">
        <v>444.48333333333335</v>
      </c>
      <c r="J307" s="118">
        <v>469.56666666666661</v>
      </c>
      <c r="K307" s="117">
        <v>419.4</v>
      </c>
      <c r="L307" s="117">
        <v>375</v>
      </c>
      <c r="M307" s="117">
        <v>43.490130000000001</v>
      </c>
    </row>
    <row r="308" spans="1:13">
      <c r="A308" s="65">
        <v>299</v>
      </c>
      <c r="B308" s="117" t="s">
        <v>1140</v>
      </c>
      <c r="C308" s="120">
        <v>116.1</v>
      </c>
      <c r="D308" s="118">
        <v>112.7</v>
      </c>
      <c r="E308" s="118">
        <v>107.4</v>
      </c>
      <c r="F308" s="118">
        <v>98.7</v>
      </c>
      <c r="G308" s="118">
        <v>93.4</v>
      </c>
      <c r="H308" s="118">
        <v>121.4</v>
      </c>
      <c r="I308" s="118">
        <v>126.69999999999999</v>
      </c>
      <c r="J308" s="118">
        <v>135.4</v>
      </c>
      <c r="K308" s="117">
        <v>118</v>
      </c>
      <c r="L308" s="117">
        <v>104</v>
      </c>
      <c r="M308" s="117">
        <v>3.6665299999999998</v>
      </c>
    </row>
    <row r="309" spans="1:13">
      <c r="A309" s="65">
        <v>300</v>
      </c>
      <c r="B309" s="117" t="s">
        <v>1144</v>
      </c>
      <c r="C309" s="120">
        <v>252.15</v>
      </c>
      <c r="D309" s="118">
        <v>251.38333333333333</v>
      </c>
      <c r="E309" s="118">
        <v>245.76666666666665</v>
      </c>
      <c r="F309" s="118">
        <v>239.38333333333333</v>
      </c>
      <c r="G309" s="118">
        <v>233.76666666666665</v>
      </c>
      <c r="H309" s="118">
        <v>257.76666666666665</v>
      </c>
      <c r="I309" s="118">
        <v>263.38333333333333</v>
      </c>
      <c r="J309" s="118">
        <v>269.76666666666665</v>
      </c>
      <c r="K309" s="117">
        <v>257</v>
      </c>
      <c r="L309" s="117">
        <v>245</v>
      </c>
      <c r="M309" s="117">
        <v>1.48464</v>
      </c>
    </row>
    <row r="310" spans="1:13">
      <c r="A310" s="65">
        <v>301</v>
      </c>
      <c r="B310" s="117" t="s">
        <v>1160</v>
      </c>
      <c r="C310" s="120">
        <v>74.2</v>
      </c>
      <c r="D310" s="118">
        <v>73.983333333333334</v>
      </c>
      <c r="E310" s="118">
        <v>70.466666666666669</v>
      </c>
      <c r="F310" s="118">
        <v>66.733333333333334</v>
      </c>
      <c r="G310" s="118">
        <v>63.216666666666669</v>
      </c>
      <c r="H310" s="118">
        <v>77.716666666666669</v>
      </c>
      <c r="I310" s="118">
        <v>81.233333333333348</v>
      </c>
      <c r="J310" s="118">
        <v>84.966666666666669</v>
      </c>
      <c r="K310" s="117">
        <v>77.5</v>
      </c>
      <c r="L310" s="117">
        <v>70.25</v>
      </c>
      <c r="M310" s="117">
        <v>50.626040000000003</v>
      </c>
    </row>
    <row r="311" spans="1:13">
      <c r="A311" s="65">
        <v>302</v>
      </c>
      <c r="B311" s="117" t="s">
        <v>1170</v>
      </c>
      <c r="C311" s="120">
        <v>98.75</v>
      </c>
      <c r="D311" s="118">
        <v>96.95</v>
      </c>
      <c r="E311" s="118">
        <v>95</v>
      </c>
      <c r="F311" s="118">
        <v>91.25</v>
      </c>
      <c r="G311" s="118">
        <v>89.3</v>
      </c>
      <c r="H311" s="118">
        <v>100.7</v>
      </c>
      <c r="I311" s="118">
        <v>102.65000000000002</v>
      </c>
      <c r="J311" s="118">
        <v>106.4</v>
      </c>
      <c r="K311" s="117">
        <v>98.9</v>
      </c>
      <c r="L311" s="117">
        <v>93.2</v>
      </c>
      <c r="M311" s="117">
        <v>4.4961200000000003</v>
      </c>
    </row>
    <row r="312" spans="1:13">
      <c r="A312" s="65">
        <v>303</v>
      </c>
      <c r="B312" s="117" t="s">
        <v>242</v>
      </c>
      <c r="C312" s="120">
        <v>301.75</v>
      </c>
      <c r="D312" s="118">
        <v>299.01666666666665</v>
      </c>
      <c r="E312" s="118">
        <v>293.98333333333329</v>
      </c>
      <c r="F312" s="118">
        <v>286.21666666666664</v>
      </c>
      <c r="G312" s="118">
        <v>281.18333333333328</v>
      </c>
      <c r="H312" s="118">
        <v>306.7833333333333</v>
      </c>
      <c r="I312" s="118">
        <v>311.81666666666661</v>
      </c>
      <c r="J312" s="118">
        <v>319.58333333333331</v>
      </c>
      <c r="K312" s="117">
        <v>304.05</v>
      </c>
      <c r="L312" s="117">
        <v>291.25</v>
      </c>
      <c r="M312" s="117">
        <v>21.37143</v>
      </c>
    </row>
    <row r="313" spans="1:13">
      <c r="A313" s="65">
        <v>304</v>
      </c>
      <c r="B313" s="117" t="s">
        <v>1177</v>
      </c>
      <c r="C313" s="120">
        <v>30.1</v>
      </c>
      <c r="D313" s="118">
        <v>30.033333333333331</v>
      </c>
      <c r="E313" s="118">
        <v>29.616666666666664</v>
      </c>
      <c r="F313" s="118">
        <v>29.133333333333333</v>
      </c>
      <c r="G313" s="118">
        <v>28.716666666666665</v>
      </c>
      <c r="H313" s="118">
        <v>30.516666666666662</v>
      </c>
      <c r="I313" s="118">
        <v>30.933333333333334</v>
      </c>
      <c r="J313" s="118">
        <v>31.416666666666661</v>
      </c>
      <c r="K313" s="117">
        <v>30.45</v>
      </c>
      <c r="L313" s="117">
        <v>29.55</v>
      </c>
      <c r="M313" s="117">
        <v>18.45317</v>
      </c>
    </row>
    <row r="314" spans="1:13">
      <c r="A314" s="65">
        <v>305</v>
      </c>
      <c r="B314" s="117" t="s">
        <v>115</v>
      </c>
      <c r="C314" s="120">
        <v>6985.85</v>
      </c>
      <c r="D314" s="118">
        <v>6919.7</v>
      </c>
      <c r="E314" s="118">
        <v>6789.4</v>
      </c>
      <c r="F314" s="118">
        <v>6592.95</v>
      </c>
      <c r="G314" s="118">
        <v>6462.65</v>
      </c>
      <c r="H314" s="118">
        <v>7116.15</v>
      </c>
      <c r="I314" s="118">
        <v>7246.4500000000007</v>
      </c>
      <c r="J314" s="118">
        <v>7442.9</v>
      </c>
      <c r="K314" s="117">
        <v>7050</v>
      </c>
      <c r="L314" s="117">
        <v>6723.25</v>
      </c>
      <c r="M314" s="117">
        <v>11.623089999999999</v>
      </c>
    </row>
    <row r="315" spans="1:13">
      <c r="A315" s="65">
        <v>306</v>
      </c>
      <c r="B315" s="117" t="s">
        <v>2330</v>
      </c>
      <c r="C315" s="120">
        <v>468.9</v>
      </c>
      <c r="D315" s="118">
        <v>465.45</v>
      </c>
      <c r="E315" s="118">
        <v>458.95</v>
      </c>
      <c r="F315" s="118">
        <v>449</v>
      </c>
      <c r="G315" s="118">
        <v>442.5</v>
      </c>
      <c r="H315" s="118">
        <v>475.4</v>
      </c>
      <c r="I315" s="118">
        <v>481.9</v>
      </c>
      <c r="J315" s="118">
        <v>491.84999999999997</v>
      </c>
      <c r="K315" s="117">
        <v>471.95</v>
      </c>
      <c r="L315" s="117">
        <v>455.5</v>
      </c>
      <c r="M315" s="117">
        <v>0.34794000000000003</v>
      </c>
    </row>
    <row r="316" spans="1:13">
      <c r="A316" s="65">
        <v>307</v>
      </c>
      <c r="B316" s="117" t="s">
        <v>1917</v>
      </c>
      <c r="C316" s="120">
        <v>69.599999999999994</v>
      </c>
      <c r="D316" s="118">
        <v>69.316666666666663</v>
      </c>
      <c r="E316" s="118">
        <v>67.883333333333326</v>
      </c>
      <c r="F316" s="118">
        <v>66.166666666666657</v>
      </c>
      <c r="G316" s="118">
        <v>64.73333333333332</v>
      </c>
      <c r="H316" s="118">
        <v>71.033333333333331</v>
      </c>
      <c r="I316" s="118">
        <v>72.466666666666669</v>
      </c>
      <c r="J316" s="118">
        <v>74.183333333333337</v>
      </c>
      <c r="K316" s="117">
        <v>70.75</v>
      </c>
      <c r="L316" s="117">
        <v>67.599999999999994</v>
      </c>
      <c r="M316" s="117">
        <v>5.8128500000000001</v>
      </c>
    </row>
    <row r="317" spans="1:13">
      <c r="A317" s="65">
        <v>308</v>
      </c>
      <c r="B317" s="117" t="s">
        <v>354</v>
      </c>
      <c r="C317" s="120">
        <v>471.6</v>
      </c>
      <c r="D317" s="118">
        <v>472.84999999999997</v>
      </c>
      <c r="E317" s="118">
        <v>461.79999999999995</v>
      </c>
      <c r="F317" s="118">
        <v>452</v>
      </c>
      <c r="G317" s="118">
        <v>440.95</v>
      </c>
      <c r="H317" s="118">
        <v>482.64999999999992</v>
      </c>
      <c r="I317" s="118">
        <v>493.7</v>
      </c>
      <c r="J317" s="118">
        <v>503.49999999999989</v>
      </c>
      <c r="K317" s="117">
        <v>483.9</v>
      </c>
      <c r="L317" s="117">
        <v>463.05</v>
      </c>
      <c r="M317" s="117">
        <v>18.194179999999999</v>
      </c>
    </row>
    <row r="318" spans="1:13">
      <c r="A318" s="65">
        <v>309</v>
      </c>
      <c r="B318" s="117" t="s">
        <v>116</v>
      </c>
      <c r="C318" s="120">
        <v>140.94999999999999</v>
      </c>
      <c r="D318" s="118">
        <v>141.08333333333334</v>
      </c>
      <c r="E318" s="118">
        <v>139.7166666666667</v>
      </c>
      <c r="F318" s="118">
        <v>138.48333333333335</v>
      </c>
      <c r="G318" s="118">
        <v>137.1166666666667</v>
      </c>
      <c r="H318" s="118">
        <v>142.31666666666669</v>
      </c>
      <c r="I318" s="118">
        <v>143.68333333333331</v>
      </c>
      <c r="J318" s="118">
        <v>144.91666666666669</v>
      </c>
      <c r="K318" s="117">
        <v>142.44999999999999</v>
      </c>
      <c r="L318" s="117">
        <v>139.85</v>
      </c>
      <c r="M318" s="117">
        <v>1.2390399999999999</v>
      </c>
    </row>
    <row r="319" spans="1:13">
      <c r="A319" s="65">
        <v>310</v>
      </c>
      <c r="B319" s="117" t="s">
        <v>1199</v>
      </c>
      <c r="C319" s="120">
        <v>2870.25</v>
      </c>
      <c r="D319" s="118">
        <v>2806.8333333333335</v>
      </c>
      <c r="E319" s="118">
        <v>2743.416666666667</v>
      </c>
      <c r="F319" s="118">
        <v>2616.5833333333335</v>
      </c>
      <c r="G319" s="118">
        <v>2553.166666666667</v>
      </c>
      <c r="H319" s="118">
        <v>2933.666666666667</v>
      </c>
      <c r="I319" s="118">
        <v>2997.0833333333339</v>
      </c>
      <c r="J319" s="118">
        <v>3123.916666666667</v>
      </c>
      <c r="K319" s="117">
        <v>2870.25</v>
      </c>
      <c r="L319" s="117">
        <v>2680</v>
      </c>
      <c r="M319" s="117">
        <v>0.35317999999999999</v>
      </c>
    </row>
    <row r="320" spans="1:13">
      <c r="A320" s="65">
        <v>311</v>
      </c>
      <c r="B320" s="117" t="s">
        <v>358</v>
      </c>
      <c r="C320" s="120">
        <v>379.05</v>
      </c>
      <c r="D320" s="118">
        <v>379</v>
      </c>
      <c r="E320" s="118">
        <v>372.05</v>
      </c>
      <c r="F320" s="118">
        <v>365.05</v>
      </c>
      <c r="G320" s="118">
        <v>358.1</v>
      </c>
      <c r="H320" s="118">
        <v>386</v>
      </c>
      <c r="I320" s="118">
        <v>392.95000000000005</v>
      </c>
      <c r="J320" s="118">
        <v>399.95</v>
      </c>
      <c r="K320" s="117">
        <v>385.95</v>
      </c>
      <c r="L320" s="117">
        <v>372</v>
      </c>
      <c r="M320" s="117">
        <v>9.2668800000000005</v>
      </c>
    </row>
    <row r="321" spans="1:13">
      <c r="A321" s="65">
        <v>312</v>
      </c>
      <c r="B321" s="117" t="s">
        <v>1897</v>
      </c>
      <c r="C321" s="120">
        <v>786.55</v>
      </c>
      <c r="D321" s="118">
        <v>784.08333333333337</v>
      </c>
      <c r="E321" s="118">
        <v>770.4666666666667</v>
      </c>
      <c r="F321" s="118">
        <v>754.38333333333333</v>
      </c>
      <c r="G321" s="118">
        <v>740.76666666666665</v>
      </c>
      <c r="H321" s="118">
        <v>800.16666666666674</v>
      </c>
      <c r="I321" s="118">
        <v>813.7833333333333</v>
      </c>
      <c r="J321" s="118">
        <v>829.86666666666679</v>
      </c>
      <c r="K321" s="117">
        <v>797.7</v>
      </c>
      <c r="L321" s="117">
        <v>768</v>
      </c>
      <c r="M321" s="117">
        <v>4.1069399999999998</v>
      </c>
    </row>
    <row r="322" spans="1:13">
      <c r="A322" s="65">
        <v>313</v>
      </c>
      <c r="B322" s="117" t="s">
        <v>1202</v>
      </c>
      <c r="C322" s="120">
        <v>199.95</v>
      </c>
      <c r="D322" s="118">
        <v>202.16666666666666</v>
      </c>
      <c r="E322" s="118">
        <v>196.88333333333333</v>
      </c>
      <c r="F322" s="118">
        <v>193.81666666666666</v>
      </c>
      <c r="G322" s="118">
        <v>188.53333333333333</v>
      </c>
      <c r="H322" s="118">
        <v>205.23333333333332</v>
      </c>
      <c r="I322" s="118">
        <v>210.51666666666668</v>
      </c>
      <c r="J322" s="118">
        <v>213.58333333333331</v>
      </c>
      <c r="K322" s="117">
        <v>207.45</v>
      </c>
      <c r="L322" s="117">
        <v>199.1</v>
      </c>
      <c r="M322" s="117">
        <v>2.1833900000000002</v>
      </c>
    </row>
    <row r="323" spans="1:13">
      <c r="A323" s="65">
        <v>314</v>
      </c>
      <c r="B323" s="117" t="s">
        <v>1204</v>
      </c>
      <c r="C323" s="120">
        <v>119.25</v>
      </c>
      <c r="D323" s="118">
        <v>118.95</v>
      </c>
      <c r="E323" s="118">
        <v>116.9</v>
      </c>
      <c r="F323" s="118">
        <v>114.55</v>
      </c>
      <c r="G323" s="118">
        <v>112.5</v>
      </c>
      <c r="H323" s="118">
        <v>121.30000000000001</v>
      </c>
      <c r="I323" s="118">
        <v>123.35</v>
      </c>
      <c r="J323" s="118">
        <v>125.70000000000002</v>
      </c>
      <c r="K323" s="117">
        <v>121</v>
      </c>
      <c r="L323" s="117">
        <v>116.6</v>
      </c>
      <c r="M323" s="117">
        <v>1.7617400000000001</v>
      </c>
    </row>
    <row r="324" spans="1:13">
      <c r="A324" s="65">
        <v>315</v>
      </c>
      <c r="B324" s="117" t="s">
        <v>1206</v>
      </c>
      <c r="C324" s="120">
        <v>312.64999999999998</v>
      </c>
      <c r="D324" s="118">
        <v>307.71666666666664</v>
      </c>
      <c r="E324" s="118">
        <v>296.93333333333328</v>
      </c>
      <c r="F324" s="118">
        <v>281.21666666666664</v>
      </c>
      <c r="G324" s="118">
        <v>270.43333333333328</v>
      </c>
      <c r="H324" s="118">
        <v>323.43333333333328</v>
      </c>
      <c r="I324" s="118">
        <v>334.2166666666667</v>
      </c>
      <c r="J324" s="118">
        <v>349.93333333333328</v>
      </c>
      <c r="K324" s="117">
        <v>318.5</v>
      </c>
      <c r="L324" s="117">
        <v>292</v>
      </c>
      <c r="M324" s="117">
        <v>2.4113699999999998</v>
      </c>
    </row>
    <row r="325" spans="1:13">
      <c r="A325" s="65">
        <v>316</v>
      </c>
      <c r="B325" s="117" t="s">
        <v>117</v>
      </c>
      <c r="C325" s="120">
        <v>1005.05</v>
      </c>
      <c r="D325" s="118">
        <v>1006.3833333333332</v>
      </c>
      <c r="E325" s="118">
        <v>983.66666666666652</v>
      </c>
      <c r="F325" s="118">
        <v>962.2833333333333</v>
      </c>
      <c r="G325" s="118">
        <v>939.56666666666661</v>
      </c>
      <c r="H325" s="118">
        <v>1027.7666666666664</v>
      </c>
      <c r="I325" s="118">
        <v>1050.4833333333331</v>
      </c>
      <c r="J325" s="118">
        <v>1071.8666666666663</v>
      </c>
      <c r="K325" s="117">
        <v>1029.0999999999999</v>
      </c>
      <c r="L325" s="117">
        <v>985</v>
      </c>
      <c r="M325" s="117">
        <v>7.7171500000000002</v>
      </c>
    </row>
    <row r="326" spans="1:13">
      <c r="A326" s="65">
        <v>317</v>
      </c>
      <c r="B326" s="117" t="s">
        <v>1214</v>
      </c>
      <c r="C326" s="120">
        <v>25.5</v>
      </c>
      <c r="D326" s="118">
        <v>25.266666666666666</v>
      </c>
      <c r="E326" s="118">
        <v>24.633333333333333</v>
      </c>
      <c r="F326" s="118">
        <v>23.766666666666666</v>
      </c>
      <c r="G326" s="118">
        <v>23.133333333333333</v>
      </c>
      <c r="H326" s="118">
        <v>26.133333333333333</v>
      </c>
      <c r="I326" s="118">
        <v>26.766666666666666</v>
      </c>
      <c r="J326" s="118">
        <v>27.633333333333333</v>
      </c>
      <c r="K326" s="117">
        <v>25.9</v>
      </c>
      <c r="L326" s="117">
        <v>24.4</v>
      </c>
      <c r="M326" s="117">
        <v>15.21433</v>
      </c>
    </row>
    <row r="327" spans="1:13">
      <c r="A327" s="65">
        <v>318</v>
      </c>
      <c r="B327" s="117" t="s">
        <v>1217</v>
      </c>
      <c r="C327" s="120">
        <v>168.9</v>
      </c>
      <c r="D327" s="118">
        <v>167.61666666666665</v>
      </c>
      <c r="E327" s="118">
        <v>162.73333333333329</v>
      </c>
      <c r="F327" s="118">
        <v>156.56666666666663</v>
      </c>
      <c r="G327" s="118">
        <v>151.68333333333328</v>
      </c>
      <c r="H327" s="118">
        <v>173.7833333333333</v>
      </c>
      <c r="I327" s="118">
        <v>178.66666666666669</v>
      </c>
      <c r="J327" s="118">
        <v>184.83333333333331</v>
      </c>
      <c r="K327" s="117">
        <v>172.5</v>
      </c>
      <c r="L327" s="117">
        <v>161.44999999999999</v>
      </c>
      <c r="M327" s="117">
        <v>2.8535900000000001</v>
      </c>
    </row>
    <row r="328" spans="1:13">
      <c r="A328" s="65">
        <v>319</v>
      </c>
      <c r="B328" s="117" t="s">
        <v>118</v>
      </c>
      <c r="C328" s="120">
        <v>232.1</v>
      </c>
      <c r="D328" s="118">
        <v>232.43333333333331</v>
      </c>
      <c r="E328" s="118">
        <v>224.06666666666661</v>
      </c>
      <c r="F328" s="118">
        <v>216.0333333333333</v>
      </c>
      <c r="G328" s="118">
        <v>207.6666666666666</v>
      </c>
      <c r="H328" s="118">
        <v>240.46666666666661</v>
      </c>
      <c r="I328" s="118">
        <v>248.83333333333334</v>
      </c>
      <c r="J328" s="118">
        <v>256.86666666666662</v>
      </c>
      <c r="K328" s="117">
        <v>240.8</v>
      </c>
      <c r="L328" s="117">
        <v>224.4</v>
      </c>
      <c r="M328" s="117">
        <v>94.018780000000007</v>
      </c>
    </row>
    <row r="329" spans="1:13">
      <c r="A329" s="65">
        <v>320</v>
      </c>
      <c r="B329" s="117" t="s">
        <v>1227</v>
      </c>
      <c r="C329" s="120">
        <v>642.70000000000005</v>
      </c>
      <c r="D329" s="118">
        <v>646.44999999999993</v>
      </c>
      <c r="E329" s="118">
        <v>634.24999999999989</v>
      </c>
      <c r="F329" s="118">
        <v>625.79999999999995</v>
      </c>
      <c r="G329" s="118">
        <v>613.59999999999991</v>
      </c>
      <c r="H329" s="118">
        <v>654.89999999999986</v>
      </c>
      <c r="I329" s="118">
        <v>667.09999999999991</v>
      </c>
      <c r="J329" s="118">
        <v>675.54999999999984</v>
      </c>
      <c r="K329" s="117">
        <v>658.65</v>
      </c>
      <c r="L329" s="117">
        <v>638</v>
      </c>
      <c r="M329" s="117">
        <v>1.2516499999999999</v>
      </c>
    </row>
    <row r="330" spans="1:13">
      <c r="A330" s="65">
        <v>321</v>
      </c>
      <c r="B330" s="117" t="s">
        <v>206</v>
      </c>
      <c r="C330" s="120">
        <v>1078.9000000000001</v>
      </c>
      <c r="D330" s="118">
        <v>1079.4000000000001</v>
      </c>
      <c r="E330" s="118">
        <v>1064.6000000000001</v>
      </c>
      <c r="F330" s="118">
        <v>1050.3</v>
      </c>
      <c r="G330" s="118">
        <v>1035.5</v>
      </c>
      <c r="H330" s="118">
        <v>1093.7000000000003</v>
      </c>
      <c r="I330" s="118">
        <v>1108.5000000000005</v>
      </c>
      <c r="J330" s="118">
        <v>1122.8000000000004</v>
      </c>
      <c r="K330" s="117">
        <v>1094.2</v>
      </c>
      <c r="L330" s="117">
        <v>1065.0999999999999</v>
      </c>
      <c r="M330" s="117">
        <v>5.2941500000000001</v>
      </c>
    </row>
    <row r="331" spans="1:13">
      <c r="A331" s="65">
        <v>322</v>
      </c>
      <c r="B331" s="117" t="s">
        <v>119</v>
      </c>
      <c r="C331" s="120">
        <v>63979.6</v>
      </c>
      <c r="D331" s="118">
        <v>63266.866666666669</v>
      </c>
      <c r="E331" s="118">
        <v>62233.733333333337</v>
      </c>
      <c r="F331" s="118">
        <v>60487.866666666669</v>
      </c>
      <c r="G331" s="118">
        <v>59454.733333333337</v>
      </c>
      <c r="H331" s="118">
        <v>65012.733333333337</v>
      </c>
      <c r="I331" s="118">
        <v>66045.866666666669</v>
      </c>
      <c r="J331" s="118">
        <v>67791.733333333337</v>
      </c>
      <c r="K331" s="117">
        <v>64300</v>
      </c>
      <c r="L331" s="117">
        <v>61521</v>
      </c>
      <c r="M331" s="117">
        <v>6.132E-2</v>
      </c>
    </row>
    <row r="332" spans="1:13">
      <c r="A332" s="65">
        <v>323</v>
      </c>
      <c r="B332" s="117" t="s">
        <v>1229</v>
      </c>
      <c r="C332" s="120">
        <v>69.95</v>
      </c>
      <c r="D332" s="118">
        <v>68.016666666666666</v>
      </c>
      <c r="E332" s="118">
        <v>65.383333333333326</v>
      </c>
      <c r="F332" s="118">
        <v>60.816666666666663</v>
      </c>
      <c r="G332" s="118">
        <v>58.183333333333323</v>
      </c>
      <c r="H332" s="118">
        <v>72.583333333333329</v>
      </c>
      <c r="I332" s="118">
        <v>75.216666666666683</v>
      </c>
      <c r="J332" s="118">
        <v>79.783333333333331</v>
      </c>
      <c r="K332" s="117">
        <v>70.650000000000006</v>
      </c>
      <c r="L332" s="117">
        <v>63.45</v>
      </c>
      <c r="M332" s="117">
        <v>54.599609999999998</v>
      </c>
    </row>
    <row r="333" spans="1:13">
      <c r="A333" s="65">
        <v>324</v>
      </c>
      <c r="B333" s="117" t="s">
        <v>1231</v>
      </c>
      <c r="C333" s="120">
        <v>13.35</v>
      </c>
      <c r="D333" s="118">
        <v>13.299999999999999</v>
      </c>
      <c r="E333" s="118">
        <v>12.999999999999998</v>
      </c>
      <c r="F333" s="118">
        <v>12.649999999999999</v>
      </c>
      <c r="G333" s="118">
        <v>12.349999999999998</v>
      </c>
      <c r="H333" s="118">
        <v>13.649999999999999</v>
      </c>
      <c r="I333" s="118">
        <v>13.95</v>
      </c>
      <c r="J333" s="118">
        <v>14.299999999999999</v>
      </c>
      <c r="K333" s="117">
        <v>13.6</v>
      </c>
      <c r="L333" s="117">
        <v>12.95</v>
      </c>
      <c r="M333" s="117">
        <v>9.17821</v>
      </c>
    </row>
    <row r="334" spans="1:13">
      <c r="A334" s="65">
        <v>325</v>
      </c>
      <c r="B334" s="117" t="s">
        <v>1245</v>
      </c>
      <c r="C334" s="120">
        <v>404.85</v>
      </c>
      <c r="D334" s="118">
        <v>396.61666666666662</v>
      </c>
      <c r="E334" s="118">
        <v>383.23333333333323</v>
      </c>
      <c r="F334" s="118">
        <v>361.61666666666662</v>
      </c>
      <c r="G334" s="118">
        <v>348.23333333333323</v>
      </c>
      <c r="H334" s="118">
        <v>418.23333333333323</v>
      </c>
      <c r="I334" s="118">
        <v>431.61666666666656</v>
      </c>
      <c r="J334" s="118">
        <v>453.23333333333323</v>
      </c>
      <c r="K334" s="117">
        <v>410</v>
      </c>
      <c r="L334" s="117">
        <v>375</v>
      </c>
      <c r="M334" s="117">
        <v>31.769110000000001</v>
      </c>
    </row>
    <row r="335" spans="1:13">
      <c r="A335" s="65">
        <v>326</v>
      </c>
      <c r="B335" s="117" t="s">
        <v>380</v>
      </c>
      <c r="C335" s="120">
        <v>674.4</v>
      </c>
      <c r="D335" s="118">
        <v>667</v>
      </c>
      <c r="E335" s="118">
        <v>649</v>
      </c>
      <c r="F335" s="118">
        <v>623.6</v>
      </c>
      <c r="G335" s="118">
        <v>605.6</v>
      </c>
      <c r="H335" s="118">
        <v>692.4</v>
      </c>
      <c r="I335" s="118">
        <v>710.4</v>
      </c>
      <c r="J335" s="118">
        <v>735.8</v>
      </c>
      <c r="K335" s="117">
        <v>685</v>
      </c>
      <c r="L335" s="117">
        <v>641.6</v>
      </c>
      <c r="M335" s="117">
        <v>2.9048600000000002</v>
      </c>
    </row>
    <row r="336" spans="1:13">
      <c r="A336" s="65">
        <v>327</v>
      </c>
      <c r="B336" s="117" t="s">
        <v>1260</v>
      </c>
      <c r="C336" s="120">
        <v>66.7</v>
      </c>
      <c r="D336" s="118">
        <v>66.066666666666663</v>
      </c>
      <c r="E336" s="118">
        <v>64.633333333333326</v>
      </c>
      <c r="F336" s="118">
        <v>62.566666666666663</v>
      </c>
      <c r="G336" s="118">
        <v>61.133333333333326</v>
      </c>
      <c r="H336" s="118">
        <v>68.133333333333326</v>
      </c>
      <c r="I336" s="118">
        <v>69.566666666666663</v>
      </c>
      <c r="J336" s="118">
        <v>71.633333333333326</v>
      </c>
      <c r="K336" s="117">
        <v>67.5</v>
      </c>
      <c r="L336" s="117">
        <v>64</v>
      </c>
      <c r="M336" s="117">
        <v>179.77811</v>
      </c>
    </row>
    <row r="337" spans="1:13">
      <c r="A337" s="65">
        <v>328</v>
      </c>
      <c r="B337" s="117" t="s">
        <v>1262</v>
      </c>
      <c r="C337" s="120">
        <v>1428.75</v>
      </c>
      <c r="D337" s="118">
        <v>1441.25</v>
      </c>
      <c r="E337" s="118">
        <v>1392.5</v>
      </c>
      <c r="F337" s="118">
        <v>1356.25</v>
      </c>
      <c r="G337" s="118">
        <v>1307.5</v>
      </c>
      <c r="H337" s="118">
        <v>1477.5</v>
      </c>
      <c r="I337" s="118">
        <v>1526.25</v>
      </c>
      <c r="J337" s="118">
        <v>1562.5</v>
      </c>
      <c r="K337" s="117">
        <v>1490</v>
      </c>
      <c r="L337" s="117">
        <v>1405</v>
      </c>
      <c r="M337" s="117">
        <v>0.82713999999999999</v>
      </c>
    </row>
    <row r="338" spans="1:13">
      <c r="A338" s="65">
        <v>329</v>
      </c>
      <c r="B338" s="117" t="s">
        <v>1264</v>
      </c>
      <c r="C338" s="120">
        <v>627.45000000000005</v>
      </c>
      <c r="D338" s="118">
        <v>628.44999999999993</v>
      </c>
      <c r="E338" s="118">
        <v>621.34999999999991</v>
      </c>
      <c r="F338" s="118">
        <v>615.25</v>
      </c>
      <c r="G338" s="118">
        <v>608.15</v>
      </c>
      <c r="H338" s="118">
        <v>634.54999999999984</v>
      </c>
      <c r="I338" s="118">
        <v>641.65</v>
      </c>
      <c r="J338" s="118">
        <v>647.74999999999977</v>
      </c>
      <c r="K338" s="117">
        <v>635.54999999999995</v>
      </c>
      <c r="L338" s="117">
        <v>622.35</v>
      </c>
      <c r="M338" s="117">
        <v>0.28670000000000001</v>
      </c>
    </row>
    <row r="339" spans="1:13">
      <c r="A339" s="65">
        <v>330</v>
      </c>
      <c r="B339" s="117" t="s">
        <v>1265</v>
      </c>
      <c r="C339" s="120">
        <v>77.95</v>
      </c>
      <c r="D339" s="118">
        <v>76.266666666666666</v>
      </c>
      <c r="E339" s="118">
        <v>73.683333333333337</v>
      </c>
      <c r="F339" s="118">
        <v>69.416666666666671</v>
      </c>
      <c r="G339" s="118">
        <v>66.833333333333343</v>
      </c>
      <c r="H339" s="118">
        <v>80.533333333333331</v>
      </c>
      <c r="I339" s="118">
        <v>83.116666666666674</v>
      </c>
      <c r="J339" s="118">
        <v>87.383333333333326</v>
      </c>
      <c r="K339" s="117">
        <v>78.849999999999994</v>
      </c>
      <c r="L339" s="117">
        <v>72</v>
      </c>
      <c r="M339" s="117">
        <v>2.0527199999999999</v>
      </c>
    </row>
    <row r="340" spans="1:13">
      <c r="A340" s="65">
        <v>331</v>
      </c>
      <c r="B340" s="117" t="s">
        <v>373</v>
      </c>
      <c r="C340" s="120">
        <v>54.95</v>
      </c>
      <c r="D340" s="118">
        <v>54.716666666666669</v>
      </c>
      <c r="E340" s="118">
        <v>53.433333333333337</v>
      </c>
      <c r="F340" s="118">
        <v>51.916666666666671</v>
      </c>
      <c r="G340" s="118">
        <v>50.63333333333334</v>
      </c>
      <c r="H340" s="118">
        <v>56.233333333333334</v>
      </c>
      <c r="I340" s="118">
        <v>57.516666666666666</v>
      </c>
      <c r="J340" s="118">
        <v>59.033333333333331</v>
      </c>
      <c r="K340" s="117">
        <v>56</v>
      </c>
      <c r="L340" s="117">
        <v>53.2</v>
      </c>
      <c r="M340" s="117">
        <v>115.13898</v>
      </c>
    </row>
    <row r="341" spans="1:13">
      <c r="A341" s="65">
        <v>332</v>
      </c>
      <c r="B341" s="117" t="s">
        <v>1269</v>
      </c>
      <c r="C341" s="120">
        <v>117.35</v>
      </c>
      <c r="D341" s="118">
        <v>115.83333333333333</v>
      </c>
      <c r="E341" s="118">
        <v>113.86666666666666</v>
      </c>
      <c r="F341" s="118">
        <v>110.38333333333333</v>
      </c>
      <c r="G341" s="118">
        <v>108.41666666666666</v>
      </c>
      <c r="H341" s="118">
        <v>119.31666666666666</v>
      </c>
      <c r="I341" s="118">
        <v>121.28333333333333</v>
      </c>
      <c r="J341" s="118">
        <v>124.76666666666667</v>
      </c>
      <c r="K341" s="117">
        <v>117.8</v>
      </c>
      <c r="L341" s="117">
        <v>112.35</v>
      </c>
      <c r="M341" s="117">
        <v>1.81524</v>
      </c>
    </row>
    <row r="342" spans="1:13">
      <c r="A342" s="65">
        <v>333</v>
      </c>
      <c r="B342" s="117" t="s">
        <v>243</v>
      </c>
      <c r="C342" s="120">
        <v>73.7</v>
      </c>
      <c r="D342" s="118">
        <v>72.63333333333334</v>
      </c>
      <c r="E342" s="118">
        <v>70.916666666666686</v>
      </c>
      <c r="F342" s="118">
        <v>68.13333333333334</v>
      </c>
      <c r="G342" s="118">
        <v>66.416666666666686</v>
      </c>
      <c r="H342" s="118">
        <v>75.416666666666686</v>
      </c>
      <c r="I342" s="118">
        <v>77.133333333333354</v>
      </c>
      <c r="J342" s="118">
        <v>79.916666666666686</v>
      </c>
      <c r="K342" s="117">
        <v>74.349999999999994</v>
      </c>
      <c r="L342" s="117">
        <v>69.849999999999994</v>
      </c>
      <c r="M342" s="117">
        <v>163.77315999999999</v>
      </c>
    </row>
    <row r="343" spans="1:13">
      <c r="A343" s="65">
        <v>334</v>
      </c>
      <c r="B343" s="117" t="s">
        <v>1277</v>
      </c>
      <c r="C343" s="120">
        <v>436.75</v>
      </c>
      <c r="D343" s="118">
        <v>430.31666666666666</v>
      </c>
      <c r="E343" s="118">
        <v>421.63333333333333</v>
      </c>
      <c r="F343" s="118">
        <v>406.51666666666665</v>
      </c>
      <c r="G343" s="118">
        <v>397.83333333333331</v>
      </c>
      <c r="H343" s="118">
        <v>445.43333333333334</v>
      </c>
      <c r="I343" s="118">
        <v>454.11666666666662</v>
      </c>
      <c r="J343" s="118">
        <v>469.23333333333335</v>
      </c>
      <c r="K343" s="117">
        <v>439</v>
      </c>
      <c r="L343" s="117">
        <v>415.2</v>
      </c>
      <c r="M343" s="117">
        <v>6.1409999999999999E-2</v>
      </c>
    </row>
    <row r="344" spans="1:13">
      <c r="A344" s="65">
        <v>335</v>
      </c>
      <c r="B344" s="117" t="s">
        <v>1279</v>
      </c>
      <c r="C344" s="120">
        <v>43.05</v>
      </c>
      <c r="D344" s="118">
        <v>42.566666666666663</v>
      </c>
      <c r="E344" s="118">
        <v>41.733333333333327</v>
      </c>
      <c r="F344" s="118">
        <v>40.416666666666664</v>
      </c>
      <c r="G344" s="118">
        <v>39.583333333333329</v>
      </c>
      <c r="H344" s="118">
        <v>43.883333333333326</v>
      </c>
      <c r="I344" s="118">
        <v>44.716666666666669</v>
      </c>
      <c r="J344" s="118">
        <v>46.033333333333324</v>
      </c>
      <c r="K344" s="117">
        <v>43.4</v>
      </c>
      <c r="L344" s="117">
        <v>41.25</v>
      </c>
      <c r="M344" s="117">
        <v>5.1051599999999997</v>
      </c>
    </row>
    <row r="345" spans="1:13">
      <c r="A345" s="65">
        <v>336</v>
      </c>
      <c r="B345" s="117" t="s">
        <v>1284</v>
      </c>
      <c r="C345" s="120">
        <v>34.950000000000003</v>
      </c>
      <c r="D345" s="118">
        <v>34.616666666666667</v>
      </c>
      <c r="E345" s="118">
        <v>33.533333333333331</v>
      </c>
      <c r="F345" s="118">
        <v>32.116666666666667</v>
      </c>
      <c r="G345" s="118">
        <v>31.033333333333331</v>
      </c>
      <c r="H345" s="118">
        <v>36.033333333333331</v>
      </c>
      <c r="I345" s="118">
        <v>37.11666666666666</v>
      </c>
      <c r="J345" s="118">
        <v>38.533333333333331</v>
      </c>
      <c r="K345" s="117">
        <v>35.700000000000003</v>
      </c>
      <c r="L345" s="117">
        <v>33.200000000000003</v>
      </c>
      <c r="M345" s="117">
        <v>3.5472000000000001</v>
      </c>
    </row>
    <row r="346" spans="1:13">
      <c r="A346" s="65">
        <v>337</v>
      </c>
      <c r="B346" s="117" t="s">
        <v>1286</v>
      </c>
      <c r="C346" s="120">
        <v>237.9</v>
      </c>
      <c r="D346" s="118">
        <v>235.98333333333335</v>
      </c>
      <c r="E346" s="118">
        <v>229.66666666666669</v>
      </c>
      <c r="F346" s="118">
        <v>221.43333333333334</v>
      </c>
      <c r="G346" s="118">
        <v>215.11666666666667</v>
      </c>
      <c r="H346" s="118">
        <v>244.2166666666667</v>
      </c>
      <c r="I346" s="118">
        <v>250.53333333333336</v>
      </c>
      <c r="J346" s="118">
        <v>258.76666666666671</v>
      </c>
      <c r="K346" s="117">
        <v>242.3</v>
      </c>
      <c r="L346" s="117">
        <v>227.75</v>
      </c>
      <c r="M346" s="117">
        <v>0.25850000000000001</v>
      </c>
    </row>
    <row r="347" spans="1:13">
      <c r="A347" s="65">
        <v>338</v>
      </c>
      <c r="B347" s="117" t="s">
        <v>120</v>
      </c>
      <c r="C347" s="120">
        <v>23.7</v>
      </c>
      <c r="D347" s="118">
        <v>23.433333333333334</v>
      </c>
      <c r="E347" s="118">
        <v>22.916666666666668</v>
      </c>
      <c r="F347" s="118">
        <v>22.133333333333333</v>
      </c>
      <c r="G347" s="118">
        <v>21.616666666666667</v>
      </c>
      <c r="H347" s="118">
        <v>24.216666666666669</v>
      </c>
      <c r="I347" s="118">
        <v>24.733333333333334</v>
      </c>
      <c r="J347" s="118">
        <v>25.516666666666669</v>
      </c>
      <c r="K347" s="117">
        <v>23.95</v>
      </c>
      <c r="L347" s="117">
        <v>22.65</v>
      </c>
      <c r="M347" s="117">
        <v>42.680840000000003</v>
      </c>
    </row>
    <row r="348" spans="1:13">
      <c r="A348" s="65">
        <v>339</v>
      </c>
      <c r="B348" s="117" t="s">
        <v>1293</v>
      </c>
      <c r="C348" s="120">
        <v>1193.45</v>
      </c>
      <c r="D348" s="118">
        <v>1172.5</v>
      </c>
      <c r="E348" s="118">
        <v>1141</v>
      </c>
      <c r="F348" s="118">
        <v>1088.55</v>
      </c>
      <c r="G348" s="118">
        <v>1057.05</v>
      </c>
      <c r="H348" s="118">
        <v>1224.95</v>
      </c>
      <c r="I348" s="118">
        <v>1256.45</v>
      </c>
      <c r="J348" s="118">
        <v>1308.9000000000001</v>
      </c>
      <c r="K348" s="117">
        <v>1204</v>
      </c>
      <c r="L348" s="117">
        <v>1120.05</v>
      </c>
      <c r="M348" s="117">
        <v>10.49441</v>
      </c>
    </row>
    <row r="349" spans="1:13">
      <c r="A349" s="65">
        <v>340</v>
      </c>
      <c r="B349" s="117" t="s">
        <v>1297</v>
      </c>
      <c r="C349" s="120">
        <v>1528.9</v>
      </c>
      <c r="D349" s="118">
        <v>1525.6333333333332</v>
      </c>
      <c r="E349" s="118">
        <v>1504.2666666666664</v>
      </c>
      <c r="F349" s="118">
        <v>1479.6333333333332</v>
      </c>
      <c r="G349" s="118">
        <v>1458.2666666666664</v>
      </c>
      <c r="H349" s="118">
        <v>1550.2666666666664</v>
      </c>
      <c r="I349" s="118">
        <v>1571.6333333333332</v>
      </c>
      <c r="J349" s="118">
        <v>1596.2666666666664</v>
      </c>
      <c r="K349" s="117">
        <v>1547</v>
      </c>
      <c r="L349" s="117">
        <v>1501</v>
      </c>
      <c r="M349" s="117">
        <v>0.22395000000000001</v>
      </c>
    </row>
    <row r="350" spans="1:13">
      <c r="A350" s="65">
        <v>341</v>
      </c>
      <c r="B350" s="117" t="s">
        <v>1923</v>
      </c>
      <c r="C350" s="120">
        <v>82</v>
      </c>
      <c r="D350" s="118">
        <v>81.2</v>
      </c>
      <c r="E350" s="118">
        <v>79.400000000000006</v>
      </c>
      <c r="F350" s="118">
        <v>76.8</v>
      </c>
      <c r="G350" s="118">
        <v>75</v>
      </c>
      <c r="H350" s="118">
        <v>83.800000000000011</v>
      </c>
      <c r="I350" s="118">
        <v>85.6</v>
      </c>
      <c r="J350" s="118">
        <v>88.200000000000017</v>
      </c>
      <c r="K350" s="117">
        <v>83</v>
      </c>
      <c r="L350" s="117">
        <v>78.599999999999994</v>
      </c>
      <c r="M350" s="117">
        <v>42.728879999999997</v>
      </c>
    </row>
    <row r="351" spans="1:13">
      <c r="A351" s="65">
        <v>342</v>
      </c>
      <c r="B351" s="117" t="s">
        <v>121</v>
      </c>
      <c r="C351" s="120">
        <v>109.95</v>
      </c>
      <c r="D351" s="118">
        <v>109.28333333333335</v>
      </c>
      <c r="E351" s="118">
        <v>107.9666666666667</v>
      </c>
      <c r="F351" s="118">
        <v>105.98333333333335</v>
      </c>
      <c r="G351" s="118">
        <v>104.6666666666667</v>
      </c>
      <c r="H351" s="118">
        <v>111.26666666666669</v>
      </c>
      <c r="I351" s="118">
        <v>112.58333333333333</v>
      </c>
      <c r="J351" s="118">
        <v>114.56666666666669</v>
      </c>
      <c r="K351" s="117">
        <v>110.6</v>
      </c>
      <c r="L351" s="117">
        <v>107.3</v>
      </c>
      <c r="M351" s="117">
        <v>32.798400000000001</v>
      </c>
    </row>
    <row r="352" spans="1:13">
      <c r="A352" s="65">
        <v>343</v>
      </c>
      <c r="B352" s="117" t="s">
        <v>122</v>
      </c>
      <c r="C352" s="120">
        <v>164.35</v>
      </c>
      <c r="D352" s="118">
        <v>164.08333333333334</v>
      </c>
      <c r="E352" s="118">
        <v>161.51666666666668</v>
      </c>
      <c r="F352" s="118">
        <v>158.68333333333334</v>
      </c>
      <c r="G352" s="118">
        <v>156.11666666666667</v>
      </c>
      <c r="H352" s="118">
        <v>166.91666666666669</v>
      </c>
      <c r="I352" s="118">
        <v>169.48333333333335</v>
      </c>
      <c r="J352" s="118">
        <v>172.31666666666669</v>
      </c>
      <c r="K352" s="117">
        <v>166.65</v>
      </c>
      <c r="L352" s="117">
        <v>161.25</v>
      </c>
      <c r="M352" s="117">
        <v>28.430679999999999</v>
      </c>
    </row>
    <row r="353" spans="1:13">
      <c r="A353" s="65">
        <v>344</v>
      </c>
      <c r="B353" s="117" t="s">
        <v>1313</v>
      </c>
      <c r="C353" s="120">
        <v>375.05</v>
      </c>
      <c r="D353" s="118">
        <v>376.93333333333334</v>
      </c>
      <c r="E353" s="118">
        <v>369.11666666666667</v>
      </c>
      <c r="F353" s="118">
        <v>363.18333333333334</v>
      </c>
      <c r="G353" s="118">
        <v>355.36666666666667</v>
      </c>
      <c r="H353" s="118">
        <v>382.86666666666667</v>
      </c>
      <c r="I353" s="118">
        <v>390.68333333333339</v>
      </c>
      <c r="J353" s="118">
        <v>396.61666666666667</v>
      </c>
      <c r="K353" s="117">
        <v>384.75</v>
      </c>
      <c r="L353" s="117">
        <v>371</v>
      </c>
      <c r="M353" s="117">
        <v>4.444</v>
      </c>
    </row>
    <row r="354" spans="1:13">
      <c r="A354" s="65">
        <v>345</v>
      </c>
      <c r="B354" s="117" t="s">
        <v>123</v>
      </c>
      <c r="C354" s="120">
        <v>3974.45</v>
      </c>
      <c r="D354" s="118">
        <v>3983.9833333333336</v>
      </c>
      <c r="E354" s="118">
        <v>3956.9666666666672</v>
      </c>
      <c r="F354" s="118">
        <v>3939.4833333333336</v>
      </c>
      <c r="G354" s="118">
        <v>3912.4666666666672</v>
      </c>
      <c r="H354" s="118">
        <v>4001.4666666666672</v>
      </c>
      <c r="I354" s="118">
        <v>4028.4833333333336</v>
      </c>
      <c r="J354" s="118">
        <v>4045.9666666666672</v>
      </c>
      <c r="K354" s="117">
        <v>4011</v>
      </c>
      <c r="L354" s="117">
        <v>3966.5</v>
      </c>
      <c r="M354" s="117">
        <v>0.15023</v>
      </c>
    </row>
    <row r="355" spans="1:13">
      <c r="A355" s="65">
        <v>346</v>
      </c>
      <c r="B355" s="117" t="s">
        <v>207</v>
      </c>
      <c r="C355" s="120">
        <v>198.85</v>
      </c>
      <c r="D355" s="118">
        <v>197.16666666666666</v>
      </c>
      <c r="E355" s="118">
        <v>191.73333333333332</v>
      </c>
      <c r="F355" s="118">
        <v>184.61666666666667</v>
      </c>
      <c r="G355" s="118">
        <v>179.18333333333334</v>
      </c>
      <c r="H355" s="118">
        <v>204.2833333333333</v>
      </c>
      <c r="I355" s="118">
        <v>209.71666666666664</v>
      </c>
      <c r="J355" s="118">
        <v>216.83333333333329</v>
      </c>
      <c r="K355" s="117">
        <v>202.6</v>
      </c>
      <c r="L355" s="117">
        <v>190.05</v>
      </c>
      <c r="M355" s="117">
        <v>14.67653</v>
      </c>
    </row>
    <row r="356" spans="1:13">
      <c r="A356" s="65">
        <v>347</v>
      </c>
      <c r="B356" s="117" t="s">
        <v>1321</v>
      </c>
      <c r="C356" s="120">
        <v>216.25</v>
      </c>
      <c r="D356" s="118">
        <v>216.86666666666667</v>
      </c>
      <c r="E356" s="118">
        <v>214.63333333333335</v>
      </c>
      <c r="F356" s="118">
        <v>213.01666666666668</v>
      </c>
      <c r="G356" s="118">
        <v>210.78333333333336</v>
      </c>
      <c r="H356" s="118">
        <v>218.48333333333335</v>
      </c>
      <c r="I356" s="118">
        <v>220.7166666666667</v>
      </c>
      <c r="J356" s="118">
        <v>222.33333333333334</v>
      </c>
      <c r="K356" s="117">
        <v>219.1</v>
      </c>
      <c r="L356" s="117">
        <v>215.25</v>
      </c>
      <c r="M356" s="117">
        <v>4.3707599999999998</v>
      </c>
    </row>
    <row r="357" spans="1:13">
      <c r="A357" s="65">
        <v>348</v>
      </c>
      <c r="B357" s="117" t="s">
        <v>124</v>
      </c>
      <c r="C357" s="120">
        <v>148.6</v>
      </c>
      <c r="D357" s="118">
        <v>148.71666666666667</v>
      </c>
      <c r="E357" s="118">
        <v>145.98333333333335</v>
      </c>
      <c r="F357" s="118">
        <v>143.36666666666667</v>
      </c>
      <c r="G357" s="118">
        <v>140.63333333333335</v>
      </c>
      <c r="H357" s="118">
        <v>151.33333333333334</v>
      </c>
      <c r="I357" s="118">
        <v>154.06666666666663</v>
      </c>
      <c r="J357" s="118">
        <v>156.68333333333334</v>
      </c>
      <c r="K357" s="117">
        <v>151.44999999999999</v>
      </c>
      <c r="L357" s="117">
        <v>146.1</v>
      </c>
      <c r="M357" s="117">
        <v>108.73197999999999</v>
      </c>
    </row>
    <row r="358" spans="1:13">
      <c r="A358" s="65">
        <v>349</v>
      </c>
      <c r="B358" s="117" t="s">
        <v>125</v>
      </c>
      <c r="C358" s="120">
        <v>64.099999999999994</v>
      </c>
      <c r="D358" s="118">
        <v>62.983333333333341</v>
      </c>
      <c r="E358" s="118">
        <v>60.76666666666668</v>
      </c>
      <c r="F358" s="118">
        <v>57.433333333333337</v>
      </c>
      <c r="G358" s="118">
        <v>55.216666666666676</v>
      </c>
      <c r="H358" s="118">
        <v>66.316666666666691</v>
      </c>
      <c r="I358" s="118">
        <v>68.533333333333331</v>
      </c>
      <c r="J358" s="118">
        <v>71.866666666666688</v>
      </c>
      <c r="K358" s="117">
        <v>65.2</v>
      </c>
      <c r="L358" s="117">
        <v>59.65</v>
      </c>
      <c r="M358" s="117">
        <v>47.567439999999998</v>
      </c>
    </row>
    <row r="359" spans="1:13">
      <c r="A359" s="65">
        <v>350</v>
      </c>
      <c r="B359" s="117" t="s">
        <v>320</v>
      </c>
      <c r="C359" s="120">
        <v>91.65</v>
      </c>
      <c r="D359" s="118">
        <v>90.15000000000002</v>
      </c>
      <c r="E359" s="118">
        <v>85.400000000000034</v>
      </c>
      <c r="F359" s="118">
        <v>79.15000000000002</v>
      </c>
      <c r="G359" s="118">
        <v>74.400000000000034</v>
      </c>
      <c r="H359" s="118">
        <v>96.400000000000034</v>
      </c>
      <c r="I359" s="118">
        <v>101.15</v>
      </c>
      <c r="J359" s="118">
        <v>107.40000000000003</v>
      </c>
      <c r="K359" s="117">
        <v>94.9</v>
      </c>
      <c r="L359" s="117">
        <v>83.9</v>
      </c>
      <c r="M359" s="117">
        <v>0.37630000000000002</v>
      </c>
    </row>
    <row r="360" spans="1:13">
      <c r="A360" s="65">
        <v>351</v>
      </c>
      <c r="B360" s="117" t="s">
        <v>231</v>
      </c>
      <c r="C360" s="120">
        <v>30222.35</v>
      </c>
      <c r="D360" s="118">
        <v>29906.699999999997</v>
      </c>
      <c r="E360" s="118">
        <v>29227.849999999995</v>
      </c>
      <c r="F360" s="118">
        <v>28233.35</v>
      </c>
      <c r="G360" s="118">
        <v>27554.499999999996</v>
      </c>
      <c r="H360" s="118">
        <v>30901.199999999993</v>
      </c>
      <c r="I360" s="118">
        <v>31580.05</v>
      </c>
      <c r="J360" s="118">
        <v>32574.549999999992</v>
      </c>
      <c r="K360" s="117">
        <v>30585.55</v>
      </c>
      <c r="L360" s="117">
        <v>28912.2</v>
      </c>
      <c r="M360" s="117">
        <v>0.25369999999999998</v>
      </c>
    </row>
    <row r="361" spans="1:13">
      <c r="A361" s="65">
        <v>352</v>
      </c>
      <c r="B361" s="117" t="s">
        <v>1347</v>
      </c>
      <c r="C361" s="120">
        <v>244.25</v>
      </c>
      <c r="D361" s="118">
        <v>241.41666666666666</v>
      </c>
      <c r="E361" s="118">
        <v>234.83333333333331</v>
      </c>
      <c r="F361" s="118">
        <v>225.41666666666666</v>
      </c>
      <c r="G361" s="118">
        <v>218.83333333333331</v>
      </c>
      <c r="H361" s="118">
        <v>250.83333333333331</v>
      </c>
      <c r="I361" s="118">
        <v>257.41666666666663</v>
      </c>
      <c r="J361" s="118">
        <v>266.83333333333331</v>
      </c>
      <c r="K361" s="117">
        <v>248</v>
      </c>
      <c r="L361" s="117">
        <v>232</v>
      </c>
      <c r="M361" s="117">
        <v>2.8932099999999998</v>
      </c>
    </row>
    <row r="362" spans="1:13">
      <c r="A362" s="65">
        <v>353</v>
      </c>
      <c r="B362" s="117" t="s">
        <v>355</v>
      </c>
      <c r="C362" s="120">
        <v>57.35</v>
      </c>
      <c r="D362" s="118">
        <v>57.316666666666663</v>
      </c>
      <c r="E362" s="118">
        <v>56.283333333333324</v>
      </c>
      <c r="F362" s="118">
        <v>55.216666666666661</v>
      </c>
      <c r="G362" s="118">
        <v>54.183333333333323</v>
      </c>
      <c r="H362" s="118">
        <v>58.383333333333326</v>
      </c>
      <c r="I362" s="118">
        <v>59.416666666666657</v>
      </c>
      <c r="J362" s="118">
        <v>60.483333333333327</v>
      </c>
      <c r="K362" s="117">
        <v>58.35</v>
      </c>
      <c r="L362" s="117">
        <v>56.25</v>
      </c>
      <c r="M362" s="117">
        <v>100.58174</v>
      </c>
    </row>
    <row r="363" spans="1:13">
      <c r="A363" s="65">
        <v>354</v>
      </c>
      <c r="B363" s="117" t="s">
        <v>209</v>
      </c>
      <c r="C363" s="120">
        <v>2400.65</v>
      </c>
      <c r="D363" s="118">
        <v>2348.0333333333333</v>
      </c>
      <c r="E363" s="118">
        <v>2248.1666666666665</v>
      </c>
      <c r="F363" s="118">
        <v>2095.6833333333334</v>
      </c>
      <c r="G363" s="118">
        <v>1995.8166666666666</v>
      </c>
      <c r="H363" s="118">
        <v>2500.5166666666664</v>
      </c>
      <c r="I363" s="118">
        <v>2600.3833333333332</v>
      </c>
      <c r="J363" s="118">
        <v>2752.8666666666663</v>
      </c>
      <c r="K363" s="117">
        <v>2447.9</v>
      </c>
      <c r="L363" s="117">
        <v>2195.5500000000002</v>
      </c>
      <c r="M363" s="117">
        <v>11.45373</v>
      </c>
    </row>
    <row r="364" spans="1:13">
      <c r="A364" s="65">
        <v>355</v>
      </c>
      <c r="B364" s="117" t="s">
        <v>1355</v>
      </c>
      <c r="C364" s="120">
        <v>694.75</v>
      </c>
      <c r="D364" s="118">
        <v>699.7833333333333</v>
      </c>
      <c r="E364" s="118">
        <v>680.46666666666658</v>
      </c>
      <c r="F364" s="118">
        <v>666.18333333333328</v>
      </c>
      <c r="G364" s="118">
        <v>646.86666666666656</v>
      </c>
      <c r="H364" s="118">
        <v>714.06666666666661</v>
      </c>
      <c r="I364" s="118">
        <v>733.38333333333321</v>
      </c>
      <c r="J364" s="118">
        <v>747.66666666666663</v>
      </c>
      <c r="K364" s="117">
        <v>719.1</v>
      </c>
      <c r="L364" s="117">
        <v>685.5</v>
      </c>
      <c r="M364" s="117">
        <v>4.2164700000000002</v>
      </c>
    </row>
    <row r="365" spans="1:13">
      <c r="A365" s="65">
        <v>356</v>
      </c>
      <c r="B365" s="117" t="s">
        <v>126</v>
      </c>
      <c r="C365" s="120">
        <v>212.85</v>
      </c>
      <c r="D365" s="118">
        <v>213.25</v>
      </c>
      <c r="E365" s="118">
        <v>209.2</v>
      </c>
      <c r="F365" s="118">
        <v>205.54999999999998</v>
      </c>
      <c r="G365" s="118">
        <v>201.49999999999997</v>
      </c>
      <c r="H365" s="118">
        <v>216.9</v>
      </c>
      <c r="I365" s="118">
        <v>220.95000000000002</v>
      </c>
      <c r="J365" s="118">
        <v>224.60000000000002</v>
      </c>
      <c r="K365" s="117">
        <v>217.3</v>
      </c>
      <c r="L365" s="117">
        <v>209.6</v>
      </c>
      <c r="M365" s="117">
        <v>57.154229999999998</v>
      </c>
    </row>
    <row r="366" spans="1:13">
      <c r="A366" s="65">
        <v>357</v>
      </c>
      <c r="B366" s="117" t="s">
        <v>127</v>
      </c>
      <c r="C366" s="120">
        <v>77.5</v>
      </c>
      <c r="D366" s="118">
        <v>77.100000000000009</v>
      </c>
      <c r="E366" s="118">
        <v>74.90000000000002</v>
      </c>
      <c r="F366" s="118">
        <v>72.300000000000011</v>
      </c>
      <c r="G366" s="118">
        <v>70.100000000000023</v>
      </c>
      <c r="H366" s="118">
        <v>79.700000000000017</v>
      </c>
      <c r="I366" s="118">
        <v>81.900000000000006</v>
      </c>
      <c r="J366" s="118">
        <v>84.500000000000014</v>
      </c>
      <c r="K366" s="117">
        <v>79.3</v>
      </c>
      <c r="L366" s="117">
        <v>74.5</v>
      </c>
      <c r="M366" s="117">
        <v>82.810659999999999</v>
      </c>
    </row>
    <row r="367" spans="1:13">
      <c r="A367" s="65">
        <v>358</v>
      </c>
      <c r="B367" s="117" t="s">
        <v>1358</v>
      </c>
      <c r="C367" s="120">
        <v>2722.05</v>
      </c>
      <c r="D367" s="118">
        <v>2682.1166666666668</v>
      </c>
      <c r="E367" s="118">
        <v>2614.2333333333336</v>
      </c>
      <c r="F367" s="118">
        <v>2506.416666666667</v>
      </c>
      <c r="G367" s="118">
        <v>2438.5333333333338</v>
      </c>
      <c r="H367" s="118">
        <v>2789.9333333333334</v>
      </c>
      <c r="I367" s="118">
        <v>2857.8166666666666</v>
      </c>
      <c r="J367" s="118">
        <v>2965.6333333333332</v>
      </c>
      <c r="K367" s="117">
        <v>2750</v>
      </c>
      <c r="L367" s="117">
        <v>2574.3000000000002</v>
      </c>
      <c r="M367" s="117">
        <v>0.29833999999999999</v>
      </c>
    </row>
    <row r="368" spans="1:13">
      <c r="A368" s="65">
        <v>359</v>
      </c>
      <c r="B368" s="117" t="s">
        <v>322</v>
      </c>
      <c r="C368" s="120">
        <v>15.2</v>
      </c>
      <c r="D368" s="118">
        <v>15.016666666666666</v>
      </c>
      <c r="E368" s="118">
        <v>14.133333333333331</v>
      </c>
      <c r="F368" s="118">
        <v>13.066666666666665</v>
      </c>
      <c r="G368" s="118">
        <v>12.18333333333333</v>
      </c>
      <c r="H368" s="118">
        <v>16.083333333333332</v>
      </c>
      <c r="I368" s="118">
        <v>16.966666666666665</v>
      </c>
      <c r="J368" s="118">
        <v>18.033333333333331</v>
      </c>
      <c r="K368" s="117">
        <v>15.9</v>
      </c>
      <c r="L368" s="117">
        <v>13.95</v>
      </c>
      <c r="M368" s="117">
        <v>11.141450000000001</v>
      </c>
    </row>
    <row r="369" spans="1:13">
      <c r="A369" s="65">
        <v>360</v>
      </c>
      <c r="B369" s="117" t="s">
        <v>210</v>
      </c>
      <c r="C369" s="120">
        <v>8921</v>
      </c>
      <c r="D369" s="118">
        <v>8967.7333333333336</v>
      </c>
      <c r="E369" s="118">
        <v>8841.2666666666664</v>
      </c>
      <c r="F369" s="118">
        <v>8761.5333333333328</v>
      </c>
      <c r="G369" s="118">
        <v>8635.0666666666657</v>
      </c>
      <c r="H369" s="118">
        <v>9047.4666666666672</v>
      </c>
      <c r="I369" s="118">
        <v>9173.9333333333343</v>
      </c>
      <c r="J369" s="118">
        <v>9253.6666666666679</v>
      </c>
      <c r="K369" s="117">
        <v>9094.2000000000007</v>
      </c>
      <c r="L369" s="117">
        <v>8888</v>
      </c>
      <c r="M369" s="117">
        <v>5.4339999999999999E-2</v>
      </c>
    </row>
    <row r="370" spans="1:13">
      <c r="A370" s="65">
        <v>361</v>
      </c>
      <c r="B370" s="117" t="s">
        <v>1366</v>
      </c>
      <c r="C370" s="120">
        <v>521.25</v>
      </c>
      <c r="D370" s="118">
        <v>520.4666666666667</v>
      </c>
      <c r="E370" s="118">
        <v>510.93333333333339</v>
      </c>
      <c r="F370" s="118">
        <v>500.61666666666667</v>
      </c>
      <c r="G370" s="118">
        <v>491.08333333333337</v>
      </c>
      <c r="H370" s="118">
        <v>530.78333333333342</v>
      </c>
      <c r="I370" s="118">
        <v>540.31666666666672</v>
      </c>
      <c r="J370" s="118">
        <v>550.63333333333344</v>
      </c>
      <c r="K370" s="117">
        <v>530</v>
      </c>
      <c r="L370" s="117">
        <v>510.15</v>
      </c>
      <c r="M370" s="117">
        <v>0.18126999999999999</v>
      </c>
    </row>
    <row r="371" spans="1:13">
      <c r="A371" s="65">
        <v>362</v>
      </c>
      <c r="B371" s="117" t="s">
        <v>208</v>
      </c>
      <c r="C371" s="120">
        <v>952.85</v>
      </c>
      <c r="D371" s="118">
        <v>942.79999999999984</v>
      </c>
      <c r="E371" s="118">
        <v>926.09999999999968</v>
      </c>
      <c r="F371" s="118">
        <v>899.3499999999998</v>
      </c>
      <c r="G371" s="118">
        <v>882.64999999999964</v>
      </c>
      <c r="H371" s="118">
        <v>969.54999999999973</v>
      </c>
      <c r="I371" s="118">
        <v>986.24999999999977</v>
      </c>
      <c r="J371" s="118">
        <v>1012.9999999999998</v>
      </c>
      <c r="K371" s="117">
        <v>959.5</v>
      </c>
      <c r="L371" s="117">
        <v>916.05</v>
      </c>
      <c r="M371" s="117">
        <v>3.4014899999999999</v>
      </c>
    </row>
    <row r="372" spans="1:13">
      <c r="A372" s="65">
        <v>363</v>
      </c>
      <c r="B372" s="117" t="s">
        <v>1369</v>
      </c>
      <c r="C372" s="120">
        <v>747.05</v>
      </c>
      <c r="D372" s="118">
        <v>738.16666666666663</v>
      </c>
      <c r="E372" s="118">
        <v>721.93333333333328</v>
      </c>
      <c r="F372" s="118">
        <v>696.81666666666661</v>
      </c>
      <c r="G372" s="118">
        <v>680.58333333333326</v>
      </c>
      <c r="H372" s="118">
        <v>763.2833333333333</v>
      </c>
      <c r="I372" s="118">
        <v>779.51666666666665</v>
      </c>
      <c r="J372" s="118">
        <v>804.63333333333333</v>
      </c>
      <c r="K372" s="117">
        <v>754.4</v>
      </c>
      <c r="L372" s="117">
        <v>713.05</v>
      </c>
      <c r="M372" s="117">
        <v>0.89195999999999998</v>
      </c>
    </row>
    <row r="373" spans="1:13">
      <c r="A373" s="65">
        <v>364</v>
      </c>
      <c r="B373" s="117" t="s">
        <v>128</v>
      </c>
      <c r="C373" s="120">
        <v>66.3</v>
      </c>
      <c r="D373" s="118">
        <v>65.183333333333337</v>
      </c>
      <c r="E373" s="118">
        <v>63.416666666666671</v>
      </c>
      <c r="F373" s="118">
        <v>60.533333333333331</v>
      </c>
      <c r="G373" s="118">
        <v>58.766666666666666</v>
      </c>
      <c r="H373" s="118">
        <v>68.066666666666677</v>
      </c>
      <c r="I373" s="118">
        <v>69.833333333333329</v>
      </c>
      <c r="J373" s="118">
        <v>72.716666666666683</v>
      </c>
      <c r="K373" s="117">
        <v>66.95</v>
      </c>
      <c r="L373" s="117">
        <v>62.3</v>
      </c>
      <c r="M373" s="117">
        <v>301.62009999999998</v>
      </c>
    </row>
    <row r="374" spans="1:13">
      <c r="A374" s="65">
        <v>365</v>
      </c>
      <c r="B374" s="117" t="s">
        <v>1983</v>
      </c>
      <c r="C374" s="120">
        <v>875.85</v>
      </c>
      <c r="D374" s="118">
        <v>875.85</v>
      </c>
      <c r="E374" s="118">
        <v>851.75</v>
      </c>
      <c r="F374" s="118">
        <v>827.65</v>
      </c>
      <c r="G374" s="118">
        <v>803.55</v>
      </c>
      <c r="H374" s="118">
        <v>899.95</v>
      </c>
      <c r="I374" s="118">
        <v>924.05000000000018</v>
      </c>
      <c r="J374" s="118">
        <v>948.15000000000009</v>
      </c>
      <c r="K374" s="117">
        <v>899.95</v>
      </c>
      <c r="L374" s="117">
        <v>851.75</v>
      </c>
      <c r="M374" s="117">
        <v>10.732279999999999</v>
      </c>
    </row>
    <row r="375" spans="1:13">
      <c r="A375" s="65">
        <v>366</v>
      </c>
      <c r="B375" s="117" t="s">
        <v>1376</v>
      </c>
      <c r="C375" s="120">
        <v>132.05000000000001</v>
      </c>
      <c r="D375" s="118">
        <v>131.01666666666668</v>
      </c>
      <c r="E375" s="118">
        <v>128.33333333333337</v>
      </c>
      <c r="F375" s="118">
        <v>124.61666666666669</v>
      </c>
      <c r="G375" s="118">
        <v>121.93333333333338</v>
      </c>
      <c r="H375" s="118">
        <v>134.73333333333335</v>
      </c>
      <c r="I375" s="118">
        <v>137.41666666666669</v>
      </c>
      <c r="J375" s="118">
        <v>141.13333333333335</v>
      </c>
      <c r="K375" s="117">
        <v>133.69999999999999</v>
      </c>
      <c r="L375" s="117">
        <v>127.3</v>
      </c>
      <c r="M375" s="117">
        <v>1.2240899999999999</v>
      </c>
    </row>
    <row r="376" spans="1:13">
      <c r="A376" s="65">
        <v>367</v>
      </c>
      <c r="B376" s="117" t="s">
        <v>129</v>
      </c>
      <c r="C376" s="120">
        <v>187.15</v>
      </c>
      <c r="D376" s="118">
        <v>187.43333333333331</v>
      </c>
      <c r="E376" s="118">
        <v>185.91666666666663</v>
      </c>
      <c r="F376" s="118">
        <v>184.68333333333331</v>
      </c>
      <c r="G376" s="118">
        <v>183.16666666666663</v>
      </c>
      <c r="H376" s="118">
        <v>188.66666666666663</v>
      </c>
      <c r="I376" s="118">
        <v>190.18333333333334</v>
      </c>
      <c r="J376" s="118">
        <v>191.41666666666663</v>
      </c>
      <c r="K376" s="117">
        <v>188.95</v>
      </c>
      <c r="L376" s="117">
        <v>186.2</v>
      </c>
      <c r="M376" s="117">
        <v>19.83417</v>
      </c>
    </row>
    <row r="377" spans="1:13">
      <c r="A377" s="65">
        <v>368</v>
      </c>
      <c r="B377" s="117" t="s">
        <v>1387</v>
      </c>
      <c r="C377" s="120">
        <v>107.75</v>
      </c>
      <c r="D377" s="118">
        <v>105.75</v>
      </c>
      <c r="E377" s="118">
        <v>101.15</v>
      </c>
      <c r="F377" s="118">
        <v>94.550000000000011</v>
      </c>
      <c r="G377" s="118">
        <v>89.950000000000017</v>
      </c>
      <c r="H377" s="118">
        <v>112.35</v>
      </c>
      <c r="I377" s="118">
        <v>116.94999999999999</v>
      </c>
      <c r="J377" s="118">
        <v>123.54999999999998</v>
      </c>
      <c r="K377" s="117">
        <v>110.35</v>
      </c>
      <c r="L377" s="117">
        <v>99.15</v>
      </c>
      <c r="M377" s="117">
        <v>24.274349999999998</v>
      </c>
    </row>
    <row r="378" spans="1:13">
      <c r="A378" s="65">
        <v>369</v>
      </c>
      <c r="B378" s="117" t="s">
        <v>1399</v>
      </c>
      <c r="C378" s="120">
        <v>178.55</v>
      </c>
      <c r="D378" s="118">
        <v>175.03333333333333</v>
      </c>
      <c r="E378" s="118">
        <v>168.51666666666665</v>
      </c>
      <c r="F378" s="118">
        <v>158.48333333333332</v>
      </c>
      <c r="G378" s="118">
        <v>151.96666666666664</v>
      </c>
      <c r="H378" s="118">
        <v>185.06666666666666</v>
      </c>
      <c r="I378" s="118">
        <v>191.58333333333337</v>
      </c>
      <c r="J378" s="118">
        <v>201.61666666666667</v>
      </c>
      <c r="K378" s="117">
        <v>181.55</v>
      </c>
      <c r="L378" s="117">
        <v>165</v>
      </c>
      <c r="M378" s="117">
        <v>5.0422200000000004</v>
      </c>
    </row>
    <row r="379" spans="1:13">
      <c r="A379" s="65">
        <v>370</v>
      </c>
      <c r="B379" s="117" t="s">
        <v>2783</v>
      </c>
      <c r="C379" s="120">
        <v>86.15</v>
      </c>
      <c r="D379" s="118">
        <v>83.733333333333334</v>
      </c>
      <c r="E379" s="118">
        <v>80.666666666666671</v>
      </c>
      <c r="F379" s="118">
        <v>75.183333333333337</v>
      </c>
      <c r="G379" s="118">
        <v>72.116666666666674</v>
      </c>
      <c r="H379" s="118">
        <v>89.216666666666669</v>
      </c>
      <c r="I379" s="118">
        <v>92.283333333333331</v>
      </c>
      <c r="J379" s="118">
        <v>97.766666666666666</v>
      </c>
      <c r="K379" s="117">
        <v>86.8</v>
      </c>
      <c r="L379" s="117">
        <v>78.25</v>
      </c>
      <c r="M379" s="117">
        <v>2.9164400000000001</v>
      </c>
    </row>
    <row r="380" spans="1:13">
      <c r="A380" s="65">
        <v>371</v>
      </c>
      <c r="B380" s="117" t="s">
        <v>130</v>
      </c>
      <c r="C380" s="120">
        <v>71.55</v>
      </c>
      <c r="D380" s="118">
        <v>70.61666666666666</v>
      </c>
      <c r="E380" s="118">
        <v>69.183333333333323</v>
      </c>
      <c r="F380" s="118">
        <v>66.816666666666663</v>
      </c>
      <c r="G380" s="118">
        <v>65.383333333333326</v>
      </c>
      <c r="H380" s="118">
        <v>72.98333333333332</v>
      </c>
      <c r="I380" s="118">
        <v>74.416666666666657</v>
      </c>
      <c r="J380" s="118">
        <v>76.783333333333317</v>
      </c>
      <c r="K380" s="117">
        <v>72.05</v>
      </c>
      <c r="L380" s="117">
        <v>68.25</v>
      </c>
      <c r="M380" s="117">
        <v>21.15869</v>
      </c>
    </row>
    <row r="381" spans="1:13">
      <c r="A381" s="65">
        <v>372</v>
      </c>
      <c r="B381" s="117" t="s">
        <v>1406</v>
      </c>
      <c r="C381" s="120">
        <v>1297.2</v>
      </c>
      <c r="D381" s="118">
        <v>1271.7666666666667</v>
      </c>
      <c r="E381" s="118">
        <v>1232.5333333333333</v>
      </c>
      <c r="F381" s="118">
        <v>1167.8666666666666</v>
      </c>
      <c r="G381" s="118">
        <v>1128.6333333333332</v>
      </c>
      <c r="H381" s="118">
        <v>1336.4333333333334</v>
      </c>
      <c r="I381" s="118">
        <v>1375.6666666666665</v>
      </c>
      <c r="J381" s="118">
        <v>1440.3333333333335</v>
      </c>
      <c r="K381" s="117">
        <v>1311</v>
      </c>
      <c r="L381" s="117">
        <v>1207.0999999999999</v>
      </c>
      <c r="M381" s="117">
        <v>6.05098</v>
      </c>
    </row>
    <row r="382" spans="1:13">
      <c r="A382" s="65">
        <v>373</v>
      </c>
      <c r="B382" s="117" t="s">
        <v>1912</v>
      </c>
      <c r="C382" s="120">
        <v>781.55</v>
      </c>
      <c r="D382" s="118">
        <v>766.85</v>
      </c>
      <c r="E382" s="118">
        <v>734.7</v>
      </c>
      <c r="F382" s="118">
        <v>687.85</v>
      </c>
      <c r="G382" s="118">
        <v>655.7</v>
      </c>
      <c r="H382" s="118">
        <v>813.7</v>
      </c>
      <c r="I382" s="118">
        <v>845.84999999999991</v>
      </c>
      <c r="J382" s="118">
        <v>892.7</v>
      </c>
      <c r="K382" s="117">
        <v>799</v>
      </c>
      <c r="L382" s="117">
        <v>720</v>
      </c>
      <c r="M382" s="117">
        <v>1.2157199999999999</v>
      </c>
    </row>
    <row r="383" spans="1:13">
      <c r="A383" s="65">
        <v>374</v>
      </c>
      <c r="B383" s="117" t="s">
        <v>1407</v>
      </c>
      <c r="C383" s="120">
        <v>314.45</v>
      </c>
      <c r="D383" s="118">
        <v>311.33333333333331</v>
      </c>
      <c r="E383" s="118">
        <v>308.21666666666664</v>
      </c>
      <c r="F383" s="118">
        <v>301.98333333333335</v>
      </c>
      <c r="G383" s="118">
        <v>298.86666666666667</v>
      </c>
      <c r="H383" s="118">
        <v>317.56666666666661</v>
      </c>
      <c r="I383" s="118">
        <v>320.68333333333328</v>
      </c>
      <c r="J383" s="118">
        <v>326.91666666666657</v>
      </c>
      <c r="K383" s="117">
        <v>314.45</v>
      </c>
      <c r="L383" s="117">
        <v>305.10000000000002</v>
      </c>
      <c r="M383" s="117">
        <v>2.4728699999999999</v>
      </c>
    </row>
    <row r="384" spans="1:13">
      <c r="A384" s="65">
        <v>375</v>
      </c>
      <c r="B384" s="117" t="s">
        <v>1409</v>
      </c>
      <c r="C384" s="120">
        <v>166.7</v>
      </c>
      <c r="D384" s="118">
        <v>166.7</v>
      </c>
      <c r="E384" s="118">
        <v>166.7</v>
      </c>
      <c r="F384" s="118">
        <v>166.7</v>
      </c>
      <c r="G384" s="118">
        <v>166.7</v>
      </c>
      <c r="H384" s="118">
        <v>166.7</v>
      </c>
      <c r="I384" s="118">
        <v>166.7</v>
      </c>
      <c r="J384" s="118">
        <v>166.7</v>
      </c>
      <c r="K384" s="117">
        <v>166.7</v>
      </c>
      <c r="L384" s="117">
        <v>166.7</v>
      </c>
      <c r="M384" s="117">
        <v>1.0612600000000001</v>
      </c>
    </row>
    <row r="385" spans="1:13">
      <c r="A385" s="65">
        <v>376</v>
      </c>
      <c r="B385" s="117" t="s">
        <v>1411</v>
      </c>
      <c r="C385" s="120">
        <v>667.1</v>
      </c>
      <c r="D385" s="118">
        <v>664.38333333333333</v>
      </c>
      <c r="E385" s="118">
        <v>653.91666666666663</v>
      </c>
      <c r="F385" s="118">
        <v>640.73333333333335</v>
      </c>
      <c r="G385" s="118">
        <v>630.26666666666665</v>
      </c>
      <c r="H385" s="118">
        <v>677.56666666666661</v>
      </c>
      <c r="I385" s="118">
        <v>688.0333333333333</v>
      </c>
      <c r="J385" s="118">
        <v>701.21666666666658</v>
      </c>
      <c r="K385" s="117">
        <v>674.85</v>
      </c>
      <c r="L385" s="117">
        <v>651.20000000000005</v>
      </c>
      <c r="M385" s="117">
        <v>2.2165599999999999</v>
      </c>
    </row>
    <row r="386" spans="1:13">
      <c r="A386" s="65">
        <v>377</v>
      </c>
      <c r="B386" s="117" t="s">
        <v>1417</v>
      </c>
      <c r="C386" s="120">
        <v>182.7</v>
      </c>
      <c r="D386" s="118">
        <v>183.16666666666666</v>
      </c>
      <c r="E386" s="118">
        <v>180.63333333333333</v>
      </c>
      <c r="F386" s="118">
        <v>178.56666666666666</v>
      </c>
      <c r="G386" s="118">
        <v>176.03333333333333</v>
      </c>
      <c r="H386" s="118">
        <v>185.23333333333332</v>
      </c>
      <c r="I386" s="118">
        <v>187.76666666666668</v>
      </c>
      <c r="J386" s="118">
        <v>189.83333333333331</v>
      </c>
      <c r="K386" s="117">
        <v>185.7</v>
      </c>
      <c r="L386" s="117">
        <v>181.1</v>
      </c>
      <c r="M386" s="117">
        <v>0.98009000000000002</v>
      </c>
    </row>
    <row r="387" spans="1:13">
      <c r="A387" s="65">
        <v>378</v>
      </c>
      <c r="B387" s="117" t="s">
        <v>214</v>
      </c>
      <c r="C387" s="120">
        <v>601.95000000000005</v>
      </c>
      <c r="D387" s="118">
        <v>599.26666666666677</v>
      </c>
      <c r="E387" s="118">
        <v>591.68333333333351</v>
      </c>
      <c r="F387" s="118">
        <v>581.41666666666674</v>
      </c>
      <c r="G387" s="118">
        <v>573.83333333333348</v>
      </c>
      <c r="H387" s="118">
        <v>609.53333333333353</v>
      </c>
      <c r="I387" s="118">
        <v>617.11666666666679</v>
      </c>
      <c r="J387" s="118">
        <v>627.38333333333355</v>
      </c>
      <c r="K387" s="117">
        <v>606.85</v>
      </c>
      <c r="L387" s="117">
        <v>589</v>
      </c>
      <c r="M387" s="117">
        <v>2.5633300000000001</v>
      </c>
    </row>
    <row r="388" spans="1:13">
      <c r="A388" s="65">
        <v>379</v>
      </c>
      <c r="B388" s="117" t="s">
        <v>1424</v>
      </c>
      <c r="C388" s="120">
        <v>300.35000000000002</v>
      </c>
      <c r="D388" s="118">
        <v>300.11666666666667</v>
      </c>
      <c r="E388" s="118">
        <v>293.48333333333335</v>
      </c>
      <c r="F388" s="118">
        <v>286.61666666666667</v>
      </c>
      <c r="G388" s="118">
        <v>279.98333333333335</v>
      </c>
      <c r="H388" s="118">
        <v>306.98333333333335</v>
      </c>
      <c r="I388" s="118">
        <v>313.61666666666667</v>
      </c>
      <c r="J388" s="118">
        <v>320.48333333333335</v>
      </c>
      <c r="K388" s="117">
        <v>306.75</v>
      </c>
      <c r="L388" s="117">
        <v>293.25</v>
      </c>
      <c r="M388" s="117">
        <v>0.12548000000000001</v>
      </c>
    </row>
    <row r="389" spans="1:13">
      <c r="A389" s="65">
        <v>380</v>
      </c>
      <c r="B389" s="117" t="s">
        <v>1436</v>
      </c>
      <c r="C389" s="120">
        <v>651.70000000000005</v>
      </c>
      <c r="D389" s="118">
        <v>637.58333333333337</v>
      </c>
      <c r="E389" s="118">
        <v>618.41666666666674</v>
      </c>
      <c r="F389" s="118">
        <v>585.13333333333333</v>
      </c>
      <c r="G389" s="118">
        <v>565.9666666666667</v>
      </c>
      <c r="H389" s="118">
        <v>670.86666666666679</v>
      </c>
      <c r="I389" s="118">
        <v>690.03333333333353</v>
      </c>
      <c r="J389" s="118">
        <v>723.31666666666683</v>
      </c>
      <c r="K389" s="117">
        <v>656.75</v>
      </c>
      <c r="L389" s="117">
        <v>604.29999999999995</v>
      </c>
      <c r="M389" s="117">
        <v>6.1718799999999998</v>
      </c>
    </row>
    <row r="390" spans="1:13">
      <c r="A390" s="65">
        <v>381</v>
      </c>
      <c r="B390" s="117" t="s">
        <v>1944</v>
      </c>
      <c r="C390" s="120">
        <v>534.70000000000005</v>
      </c>
      <c r="D390" s="118">
        <v>524.08333333333337</v>
      </c>
      <c r="E390" s="118">
        <v>509.66666666666674</v>
      </c>
      <c r="F390" s="118">
        <v>484.63333333333338</v>
      </c>
      <c r="G390" s="118">
        <v>470.21666666666675</v>
      </c>
      <c r="H390" s="118">
        <v>549.11666666666679</v>
      </c>
      <c r="I390" s="118">
        <v>563.53333333333353</v>
      </c>
      <c r="J390" s="118">
        <v>588.56666666666672</v>
      </c>
      <c r="K390" s="117">
        <v>538.5</v>
      </c>
      <c r="L390" s="117">
        <v>499.05</v>
      </c>
      <c r="M390" s="117">
        <v>20.63805</v>
      </c>
    </row>
    <row r="391" spans="1:13">
      <c r="A391" s="65">
        <v>382</v>
      </c>
      <c r="B391" s="117" t="s">
        <v>1440</v>
      </c>
      <c r="C391" s="120">
        <v>58.5</v>
      </c>
      <c r="D391" s="118">
        <v>57.783333333333331</v>
      </c>
      <c r="E391" s="118">
        <v>56.466666666666661</v>
      </c>
      <c r="F391" s="118">
        <v>54.43333333333333</v>
      </c>
      <c r="G391" s="118">
        <v>53.11666666666666</v>
      </c>
      <c r="H391" s="118">
        <v>59.816666666666663</v>
      </c>
      <c r="I391" s="118">
        <v>61.133333333333326</v>
      </c>
      <c r="J391" s="118">
        <v>63.166666666666664</v>
      </c>
      <c r="K391" s="117">
        <v>59.1</v>
      </c>
      <c r="L391" s="117">
        <v>55.75</v>
      </c>
      <c r="M391" s="117">
        <v>10.04914</v>
      </c>
    </row>
    <row r="392" spans="1:13">
      <c r="A392" s="65">
        <v>383</v>
      </c>
      <c r="B392" s="117" t="s">
        <v>131</v>
      </c>
      <c r="C392" s="120">
        <v>11.45</v>
      </c>
      <c r="D392" s="118">
        <v>11.4</v>
      </c>
      <c r="E392" s="118">
        <v>11.100000000000001</v>
      </c>
      <c r="F392" s="118">
        <v>10.750000000000002</v>
      </c>
      <c r="G392" s="118">
        <v>10.450000000000003</v>
      </c>
      <c r="H392" s="118">
        <v>11.75</v>
      </c>
      <c r="I392" s="118">
        <v>12.05</v>
      </c>
      <c r="J392" s="118">
        <v>12.399999999999999</v>
      </c>
      <c r="K392" s="117">
        <v>11.7</v>
      </c>
      <c r="L392" s="117">
        <v>11.05</v>
      </c>
      <c r="M392" s="117">
        <v>594.29079000000002</v>
      </c>
    </row>
    <row r="393" spans="1:13">
      <c r="A393" s="65">
        <v>384</v>
      </c>
      <c r="B393" s="117" t="s">
        <v>132</v>
      </c>
      <c r="C393" s="120">
        <v>104.2</v>
      </c>
      <c r="D393" s="118">
        <v>103.78333333333335</v>
      </c>
      <c r="E393" s="118">
        <v>100.41666666666669</v>
      </c>
      <c r="F393" s="118">
        <v>96.63333333333334</v>
      </c>
      <c r="G393" s="118">
        <v>93.26666666666668</v>
      </c>
      <c r="H393" s="118">
        <v>107.56666666666669</v>
      </c>
      <c r="I393" s="118">
        <v>110.93333333333334</v>
      </c>
      <c r="J393" s="118">
        <v>114.7166666666667</v>
      </c>
      <c r="K393" s="117">
        <v>107.15</v>
      </c>
      <c r="L393" s="117">
        <v>100</v>
      </c>
      <c r="M393" s="117">
        <v>104.87228</v>
      </c>
    </row>
    <row r="394" spans="1:13">
      <c r="A394" s="65">
        <v>385</v>
      </c>
      <c r="B394" s="117" t="s">
        <v>1442</v>
      </c>
      <c r="C394" s="120">
        <v>89.05</v>
      </c>
      <c r="D394" s="118">
        <v>89.083333333333329</v>
      </c>
      <c r="E394" s="118">
        <v>88.316666666666663</v>
      </c>
      <c r="F394" s="118">
        <v>87.583333333333329</v>
      </c>
      <c r="G394" s="118">
        <v>86.816666666666663</v>
      </c>
      <c r="H394" s="118">
        <v>89.816666666666663</v>
      </c>
      <c r="I394" s="118">
        <v>90.583333333333343</v>
      </c>
      <c r="J394" s="118">
        <v>91.316666666666663</v>
      </c>
      <c r="K394" s="117">
        <v>89.85</v>
      </c>
      <c r="L394" s="117">
        <v>88.35</v>
      </c>
      <c r="M394" s="117">
        <v>0.91288999999999998</v>
      </c>
    </row>
    <row r="395" spans="1:13">
      <c r="A395" s="65">
        <v>386</v>
      </c>
      <c r="B395" s="117" t="s">
        <v>1446</v>
      </c>
      <c r="C395" s="120">
        <v>699.25</v>
      </c>
      <c r="D395" s="118">
        <v>700.11666666666679</v>
      </c>
      <c r="E395" s="118">
        <v>693.3333333333336</v>
      </c>
      <c r="F395" s="118">
        <v>687.41666666666686</v>
      </c>
      <c r="G395" s="118">
        <v>680.63333333333367</v>
      </c>
      <c r="H395" s="118">
        <v>706.03333333333353</v>
      </c>
      <c r="I395" s="118">
        <v>712.81666666666683</v>
      </c>
      <c r="J395" s="118">
        <v>718.73333333333346</v>
      </c>
      <c r="K395" s="117">
        <v>706.9</v>
      </c>
      <c r="L395" s="117">
        <v>694.2</v>
      </c>
      <c r="M395" s="117">
        <v>0.22563</v>
      </c>
    </row>
    <row r="396" spans="1:13">
      <c r="A396" s="65">
        <v>387</v>
      </c>
      <c r="B396" s="117" t="s">
        <v>133</v>
      </c>
      <c r="C396" s="120">
        <v>253.35</v>
      </c>
      <c r="D396" s="118">
        <v>249.78333333333333</v>
      </c>
      <c r="E396" s="118">
        <v>241.56666666666666</v>
      </c>
      <c r="F396" s="118">
        <v>229.78333333333333</v>
      </c>
      <c r="G396" s="118">
        <v>221.56666666666666</v>
      </c>
      <c r="H396" s="118">
        <v>261.56666666666666</v>
      </c>
      <c r="I396" s="118">
        <v>269.7833333333333</v>
      </c>
      <c r="J396" s="118">
        <v>281.56666666666666</v>
      </c>
      <c r="K396" s="117">
        <v>258</v>
      </c>
      <c r="L396" s="117">
        <v>238</v>
      </c>
      <c r="M396" s="117">
        <v>95.822760000000002</v>
      </c>
    </row>
    <row r="397" spans="1:13">
      <c r="A397" s="65">
        <v>388</v>
      </c>
      <c r="B397" s="117" t="s">
        <v>134</v>
      </c>
      <c r="C397" s="120">
        <v>1102.0999999999999</v>
      </c>
      <c r="D397" s="118">
        <v>1100.75</v>
      </c>
      <c r="E397" s="118">
        <v>1085.6500000000001</v>
      </c>
      <c r="F397" s="118">
        <v>1069.2</v>
      </c>
      <c r="G397" s="118">
        <v>1054.1000000000001</v>
      </c>
      <c r="H397" s="118">
        <v>1117.2</v>
      </c>
      <c r="I397" s="118">
        <v>1132.3</v>
      </c>
      <c r="J397" s="118">
        <v>1148.75</v>
      </c>
      <c r="K397" s="117">
        <v>1115.8499999999999</v>
      </c>
      <c r="L397" s="117">
        <v>1084.3</v>
      </c>
      <c r="M397" s="117">
        <v>95.02176</v>
      </c>
    </row>
    <row r="398" spans="1:13">
      <c r="A398" s="65">
        <v>389</v>
      </c>
      <c r="B398" s="117" t="s">
        <v>1450</v>
      </c>
      <c r="C398" s="120">
        <v>34.200000000000003</v>
      </c>
      <c r="D398" s="118">
        <v>34.233333333333334</v>
      </c>
      <c r="E398" s="118">
        <v>33.466666666666669</v>
      </c>
      <c r="F398" s="118">
        <v>32.733333333333334</v>
      </c>
      <c r="G398" s="118">
        <v>31.966666666666669</v>
      </c>
      <c r="H398" s="118">
        <v>34.966666666666669</v>
      </c>
      <c r="I398" s="118">
        <v>35.733333333333334</v>
      </c>
      <c r="J398" s="118">
        <v>36.466666666666669</v>
      </c>
      <c r="K398" s="117">
        <v>35</v>
      </c>
      <c r="L398" s="117">
        <v>33.5</v>
      </c>
      <c r="M398" s="117">
        <v>2.3296399999999999</v>
      </c>
    </row>
    <row r="399" spans="1:13">
      <c r="A399" s="65">
        <v>390</v>
      </c>
      <c r="B399" s="117" t="s">
        <v>135</v>
      </c>
      <c r="C399" s="120">
        <v>310.5</v>
      </c>
      <c r="D399" s="118">
        <v>306.78333333333336</v>
      </c>
      <c r="E399" s="118">
        <v>298.7166666666667</v>
      </c>
      <c r="F399" s="118">
        <v>286.93333333333334</v>
      </c>
      <c r="G399" s="118">
        <v>278.86666666666667</v>
      </c>
      <c r="H399" s="118">
        <v>318.56666666666672</v>
      </c>
      <c r="I399" s="118">
        <v>326.63333333333344</v>
      </c>
      <c r="J399" s="118">
        <v>338.41666666666674</v>
      </c>
      <c r="K399" s="117">
        <v>314.85000000000002</v>
      </c>
      <c r="L399" s="117">
        <v>295</v>
      </c>
      <c r="M399" s="117">
        <v>36.072290000000002</v>
      </c>
    </row>
    <row r="400" spans="1:13">
      <c r="A400" s="65">
        <v>391</v>
      </c>
      <c r="B400" s="117" t="s">
        <v>1453</v>
      </c>
      <c r="C400" s="120">
        <v>12.75</v>
      </c>
      <c r="D400" s="118">
        <v>12.483333333333334</v>
      </c>
      <c r="E400" s="118">
        <v>12.216666666666669</v>
      </c>
      <c r="F400" s="118">
        <v>11.683333333333334</v>
      </c>
      <c r="G400" s="118">
        <v>11.416666666666668</v>
      </c>
      <c r="H400" s="118">
        <v>13.016666666666669</v>
      </c>
      <c r="I400" s="118">
        <v>13.283333333333335</v>
      </c>
      <c r="J400" s="118">
        <v>13.81666666666667</v>
      </c>
      <c r="K400" s="117">
        <v>12.75</v>
      </c>
      <c r="L400" s="117">
        <v>11.95</v>
      </c>
      <c r="M400" s="117">
        <v>10.062569999999999</v>
      </c>
    </row>
    <row r="401" spans="1:13">
      <c r="A401" s="65">
        <v>392</v>
      </c>
      <c r="B401" s="117" t="s">
        <v>1455</v>
      </c>
      <c r="C401" s="120">
        <v>385.7</v>
      </c>
      <c r="D401" s="118">
        <v>388.45</v>
      </c>
      <c r="E401" s="118">
        <v>362.5</v>
      </c>
      <c r="F401" s="118">
        <v>339.3</v>
      </c>
      <c r="G401" s="118">
        <v>313.35000000000002</v>
      </c>
      <c r="H401" s="118">
        <v>411.65</v>
      </c>
      <c r="I401" s="118">
        <v>437.59999999999991</v>
      </c>
      <c r="J401" s="118">
        <v>460.79999999999995</v>
      </c>
      <c r="K401" s="117">
        <v>414.4</v>
      </c>
      <c r="L401" s="117">
        <v>365.25</v>
      </c>
      <c r="M401" s="117">
        <v>7.6144100000000003</v>
      </c>
    </row>
    <row r="402" spans="1:13">
      <c r="A402" s="65">
        <v>393</v>
      </c>
      <c r="B402" s="117" t="s">
        <v>2304</v>
      </c>
      <c r="C402" s="120">
        <v>44.3</v>
      </c>
      <c r="D402" s="118">
        <v>43.766666666666673</v>
      </c>
      <c r="E402" s="118">
        <v>42.783333333333346</v>
      </c>
      <c r="F402" s="118">
        <v>41.266666666666673</v>
      </c>
      <c r="G402" s="118">
        <v>40.283333333333346</v>
      </c>
      <c r="H402" s="118">
        <v>45.283333333333346</v>
      </c>
      <c r="I402" s="118">
        <v>46.26666666666668</v>
      </c>
      <c r="J402" s="118">
        <v>47.783333333333346</v>
      </c>
      <c r="K402" s="117">
        <v>44.75</v>
      </c>
      <c r="L402" s="117">
        <v>42.25</v>
      </c>
      <c r="M402" s="117">
        <v>4.1459999999999999</v>
      </c>
    </row>
    <row r="403" spans="1:13">
      <c r="A403" s="65">
        <v>394</v>
      </c>
      <c r="B403" s="117" t="s">
        <v>1460</v>
      </c>
      <c r="C403" s="120">
        <v>580.29999999999995</v>
      </c>
      <c r="D403" s="118">
        <v>573.5</v>
      </c>
      <c r="E403" s="118">
        <v>555</v>
      </c>
      <c r="F403" s="118">
        <v>529.70000000000005</v>
      </c>
      <c r="G403" s="118">
        <v>511.20000000000005</v>
      </c>
      <c r="H403" s="118">
        <v>598.79999999999995</v>
      </c>
      <c r="I403" s="118">
        <v>617.29999999999995</v>
      </c>
      <c r="J403" s="118">
        <v>642.59999999999991</v>
      </c>
      <c r="K403" s="117">
        <v>592</v>
      </c>
      <c r="L403" s="117">
        <v>548.20000000000005</v>
      </c>
      <c r="M403" s="117">
        <v>9.6890000000000004E-2</v>
      </c>
    </row>
    <row r="404" spans="1:13">
      <c r="A404" s="65">
        <v>395</v>
      </c>
      <c r="B404" s="117" t="s">
        <v>2278</v>
      </c>
      <c r="C404" s="120">
        <v>11.6</v>
      </c>
      <c r="D404" s="118">
        <v>11.6</v>
      </c>
      <c r="E404" s="118">
        <v>11.299999999999999</v>
      </c>
      <c r="F404" s="118">
        <v>11</v>
      </c>
      <c r="G404" s="118">
        <v>10.7</v>
      </c>
      <c r="H404" s="118">
        <v>11.899999999999999</v>
      </c>
      <c r="I404" s="118">
        <v>12.2</v>
      </c>
      <c r="J404" s="118">
        <v>12.499999999999998</v>
      </c>
      <c r="K404" s="117">
        <v>11.9</v>
      </c>
      <c r="L404" s="117">
        <v>11.3</v>
      </c>
      <c r="M404" s="117">
        <v>13.49193</v>
      </c>
    </row>
    <row r="405" spans="1:13">
      <c r="A405" s="65">
        <v>396</v>
      </c>
      <c r="B405" s="117" t="s">
        <v>136</v>
      </c>
      <c r="C405" s="120">
        <v>26.4</v>
      </c>
      <c r="D405" s="118">
        <v>25.983333333333334</v>
      </c>
      <c r="E405" s="118">
        <v>25.166666666666668</v>
      </c>
      <c r="F405" s="118">
        <v>23.933333333333334</v>
      </c>
      <c r="G405" s="118">
        <v>23.116666666666667</v>
      </c>
      <c r="H405" s="118">
        <v>27.216666666666669</v>
      </c>
      <c r="I405" s="118">
        <v>28.033333333333331</v>
      </c>
      <c r="J405" s="118">
        <v>29.266666666666669</v>
      </c>
      <c r="K405" s="117">
        <v>26.8</v>
      </c>
      <c r="L405" s="117">
        <v>24.75</v>
      </c>
      <c r="M405" s="117">
        <v>98.206059999999994</v>
      </c>
    </row>
    <row r="406" spans="1:13">
      <c r="A406" s="65">
        <v>397</v>
      </c>
      <c r="B406" s="117" t="s">
        <v>1477</v>
      </c>
      <c r="C406" s="120">
        <v>3.25</v>
      </c>
      <c r="D406" s="118">
        <v>3.25</v>
      </c>
      <c r="E406" s="118">
        <v>3.15</v>
      </c>
      <c r="F406" s="118">
        <v>3.05</v>
      </c>
      <c r="G406" s="118">
        <v>2.9499999999999997</v>
      </c>
      <c r="H406" s="118">
        <v>3.35</v>
      </c>
      <c r="I406" s="118">
        <v>3.4499999999999997</v>
      </c>
      <c r="J406" s="118">
        <v>3.5500000000000003</v>
      </c>
      <c r="K406" s="117">
        <v>3.35</v>
      </c>
      <c r="L406" s="117">
        <v>3.15</v>
      </c>
      <c r="M406" s="117">
        <v>21.513120000000001</v>
      </c>
    </row>
    <row r="407" spans="1:13">
      <c r="A407" s="65">
        <v>398</v>
      </c>
      <c r="B407" s="117" t="s">
        <v>1485</v>
      </c>
      <c r="C407" s="120">
        <v>260.95</v>
      </c>
      <c r="D407" s="118">
        <v>259.5333333333333</v>
      </c>
      <c r="E407" s="118">
        <v>247.46666666666658</v>
      </c>
      <c r="F407" s="118">
        <v>233.98333333333329</v>
      </c>
      <c r="G407" s="118">
        <v>221.91666666666657</v>
      </c>
      <c r="H407" s="118">
        <v>273.01666666666659</v>
      </c>
      <c r="I407" s="118">
        <v>285.08333333333331</v>
      </c>
      <c r="J407" s="118">
        <v>298.56666666666661</v>
      </c>
      <c r="K407" s="117">
        <v>271.60000000000002</v>
      </c>
      <c r="L407" s="117">
        <v>246.05</v>
      </c>
      <c r="M407" s="117">
        <v>0.27134999999999998</v>
      </c>
    </row>
    <row r="408" spans="1:13">
      <c r="A408" s="65">
        <v>399</v>
      </c>
      <c r="B408" s="117" t="s">
        <v>1489</v>
      </c>
      <c r="C408" s="120">
        <v>208.4</v>
      </c>
      <c r="D408" s="118">
        <v>205.79999999999998</v>
      </c>
      <c r="E408" s="118">
        <v>200.59999999999997</v>
      </c>
      <c r="F408" s="118">
        <v>192.79999999999998</v>
      </c>
      <c r="G408" s="118">
        <v>187.59999999999997</v>
      </c>
      <c r="H408" s="118">
        <v>213.59999999999997</v>
      </c>
      <c r="I408" s="118">
        <v>218.79999999999995</v>
      </c>
      <c r="J408" s="118">
        <v>226.59999999999997</v>
      </c>
      <c r="K408" s="117">
        <v>211</v>
      </c>
      <c r="L408" s="117">
        <v>198</v>
      </c>
      <c r="M408" s="117">
        <v>1.00759</v>
      </c>
    </row>
    <row r="409" spans="1:13">
      <c r="A409" s="65">
        <v>400</v>
      </c>
      <c r="B409" s="117" t="s">
        <v>1491</v>
      </c>
      <c r="C409" s="120">
        <v>99.65</v>
      </c>
      <c r="D409" s="118">
        <v>97.233333333333334</v>
      </c>
      <c r="E409" s="118">
        <v>94.416666666666671</v>
      </c>
      <c r="F409" s="118">
        <v>89.183333333333337</v>
      </c>
      <c r="G409" s="118">
        <v>86.366666666666674</v>
      </c>
      <c r="H409" s="118">
        <v>102.46666666666667</v>
      </c>
      <c r="I409" s="118">
        <v>105.28333333333333</v>
      </c>
      <c r="J409" s="118">
        <v>110.51666666666667</v>
      </c>
      <c r="K409" s="117">
        <v>100.05</v>
      </c>
      <c r="L409" s="117">
        <v>92</v>
      </c>
      <c r="M409" s="117">
        <v>0.73751</v>
      </c>
    </row>
    <row r="410" spans="1:13">
      <c r="A410" s="65">
        <v>401</v>
      </c>
      <c r="B410" s="117" t="s">
        <v>137</v>
      </c>
      <c r="C410" s="120">
        <v>66.8</v>
      </c>
      <c r="D410" s="118">
        <v>65.633333333333326</v>
      </c>
      <c r="E410" s="118">
        <v>63.866666666666646</v>
      </c>
      <c r="F410" s="118">
        <v>60.933333333333323</v>
      </c>
      <c r="G410" s="118">
        <v>59.166666666666643</v>
      </c>
      <c r="H410" s="118">
        <v>68.566666666666649</v>
      </c>
      <c r="I410" s="118">
        <v>70.333333333333329</v>
      </c>
      <c r="J410" s="118">
        <v>73.266666666666652</v>
      </c>
      <c r="K410" s="117">
        <v>67.400000000000006</v>
      </c>
      <c r="L410" s="117">
        <v>62.7</v>
      </c>
      <c r="M410" s="117">
        <v>112.04682</v>
      </c>
    </row>
    <row r="411" spans="1:13">
      <c r="A411" s="65">
        <v>402</v>
      </c>
      <c r="B411" s="117" t="s">
        <v>211</v>
      </c>
      <c r="C411" s="120">
        <v>5990.55</v>
      </c>
      <c r="D411" s="118">
        <v>5985.1500000000005</v>
      </c>
      <c r="E411" s="118">
        <v>5920.4000000000015</v>
      </c>
      <c r="F411" s="118">
        <v>5850.2500000000009</v>
      </c>
      <c r="G411" s="118">
        <v>5785.5000000000018</v>
      </c>
      <c r="H411" s="118">
        <v>6055.3000000000011</v>
      </c>
      <c r="I411" s="118">
        <v>6120.0499999999993</v>
      </c>
      <c r="J411" s="118">
        <v>6190.2000000000007</v>
      </c>
      <c r="K411" s="117">
        <v>6049.9</v>
      </c>
      <c r="L411" s="117">
        <v>5915</v>
      </c>
      <c r="M411" s="117">
        <v>6.9279999999999994E-2</v>
      </c>
    </row>
    <row r="412" spans="1:13">
      <c r="A412" s="65">
        <v>403</v>
      </c>
      <c r="B412" s="117" t="s">
        <v>2298</v>
      </c>
      <c r="C412" s="120">
        <v>561.04999999999995</v>
      </c>
      <c r="D412" s="118">
        <v>564</v>
      </c>
      <c r="E412" s="118">
        <v>533</v>
      </c>
      <c r="F412" s="118">
        <v>504.95000000000005</v>
      </c>
      <c r="G412" s="118">
        <v>473.95000000000005</v>
      </c>
      <c r="H412" s="118">
        <v>592.04999999999995</v>
      </c>
      <c r="I412" s="118">
        <v>623.04999999999995</v>
      </c>
      <c r="J412" s="118">
        <v>651.09999999999991</v>
      </c>
      <c r="K412" s="117">
        <v>595</v>
      </c>
      <c r="L412" s="117">
        <v>535.95000000000005</v>
      </c>
      <c r="M412" s="117">
        <v>1.52186</v>
      </c>
    </row>
    <row r="413" spans="1:13">
      <c r="A413" s="65">
        <v>404</v>
      </c>
      <c r="B413" s="117" t="s">
        <v>138</v>
      </c>
      <c r="C413" s="120">
        <v>278.64999999999998</v>
      </c>
      <c r="D413" s="118">
        <v>273.43333333333334</v>
      </c>
      <c r="E413" s="118">
        <v>266.41666666666669</v>
      </c>
      <c r="F413" s="118">
        <v>254.18333333333334</v>
      </c>
      <c r="G413" s="118">
        <v>247.16666666666669</v>
      </c>
      <c r="H413" s="118">
        <v>285.66666666666669</v>
      </c>
      <c r="I413" s="118">
        <v>292.68333333333334</v>
      </c>
      <c r="J413" s="118">
        <v>304.91666666666669</v>
      </c>
      <c r="K413" s="117">
        <v>280.45</v>
      </c>
      <c r="L413" s="117">
        <v>261.2</v>
      </c>
      <c r="M413" s="117">
        <v>317.72329999999999</v>
      </c>
    </row>
    <row r="414" spans="1:13">
      <c r="A414" s="65">
        <v>405</v>
      </c>
      <c r="B414" s="117" t="s">
        <v>2205</v>
      </c>
      <c r="C414" s="120">
        <v>5103.3500000000004</v>
      </c>
      <c r="D414" s="118">
        <v>5089.9000000000005</v>
      </c>
      <c r="E414" s="118">
        <v>4939.8000000000011</v>
      </c>
      <c r="F414" s="118">
        <v>4776.2500000000009</v>
      </c>
      <c r="G414" s="118">
        <v>4626.1500000000015</v>
      </c>
      <c r="H414" s="118">
        <v>5253.4500000000007</v>
      </c>
      <c r="I414" s="118">
        <v>5403.5500000000011</v>
      </c>
      <c r="J414" s="118">
        <v>5567.1</v>
      </c>
      <c r="K414" s="117">
        <v>5240</v>
      </c>
      <c r="L414" s="117">
        <v>4926.3500000000004</v>
      </c>
      <c r="M414" s="117">
        <v>6.6059999999999994E-2</v>
      </c>
    </row>
    <row r="415" spans="1:13">
      <c r="A415" s="65">
        <v>406</v>
      </c>
      <c r="B415" s="117" t="s">
        <v>1523</v>
      </c>
      <c r="C415" s="120">
        <v>41.7</v>
      </c>
      <c r="D415" s="118">
        <v>41.449999999999996</v>
      </c>
      <c r="E415" s="118">
        <v>40.599999999999994</v>
      </c>
      <c r="F415" s="118">
        <v>39.5</v>
      </c>
      <c r="G415" s="118">
        <v>38.65</v>
      </c>
      <c r="H415" s="118">
        <v>42.54999999999999</v>
      </c>
      <c r="I415" s="118">
        <v>43.4</v>
      </c>
      <c r="J415" s="118">
        <v>44.499999999999986</v>
      </c>
      <c r="K415" s="117">
        <v>42.3</v>
      </c>
      <c r="L415" s="117">
        <v>40.35</v>
      </c>
      <c r="M415" s="117">
        <v>5.8567999999999998</v>
      </c>
    </row>
    <row r="416" spans="1:13">
      <c r="A416" s="65">
        <v>407</v>
      </c>
      <c r="B416" s="117" t="s">
        <v>2032</v>
      </c>
      <c r="C416" s="120">
        <v>1672.35</v>
      </c>
      <c r="D416" s="118">
        <v>1626.2833333333335</v>
      </c>
      <c r="E416" s="118">
        <v>1566.0666666666671</v>
      </c>
      <c r="F416" s="118">
        <v>1459.7833333333335</v>
      </c>
      <c r="G416" s="118">
        <v>1399.5666666666671</v>
      </c>
      <c r="H416" s="118">
        <v>1732.5666666666671</v>
      </c>
      <c r="I416" s="118">
        <v>1792.7833333333338</v>
      </c>
      <c r="J416" s="118">
        <v>1899.0666666666671</v>
      </c>
      <c r="K416" s="117">
        <v>1686.5</v>
      </c>
      <c r="L416" s="117">
        <v>1520</v>
      </c>
      <c r="M416" s="117">
        <v>4.258E-2</v>
      </c>
    </row>
    <row r="417" spans="1:13">
      <c r="A417" s="65">
        <v>408</v>
      </c>
      <c r="B417" s="117" t="s">
        <v>2112</v>
      </c>
      <c r="C417" s="120">
        <v>1078.3499999999999</v>
      </c>
      <c r="D417" s="118">
        <v>1078.3</v>
      </c>
      <c r="E417" s="118">
        <v>1054.6499999999999</v>
      </c>
      <c r="F417" s="118">
        <v>1030.9499999999998</v>
      </c>
      <c r="G417" s="118">
        <v>1007.2999999999997</v>
      </c>
      <c r="H417" s="118">
        <v>1102</v>
      </c>
      <c r="I417" s="118">
        <v>1125.6500000000001</v>
      </c>
      <c r="J417" s="118">
        <v>1149.3500000000001</v>
      </c>
      <c r="K417" s="117">
        <v>1101.95</v>
      </c>
      <c r="L417" s="117">
        <v>1054.5999999999999</v>
      </c>
      <c r="M417" s="117">
        <v>0.57477</v>
      </c>
    </row>
    <row r="418" spans="1:13">
      <c r="A418" s="65">
        <v>409</v>
      </c>
      <c r="B418" s="117" t="s">
        <v>1552</v>
      </c>
      <c r="C418" s="120">
        <v>199.3</v>
      </c>
      <c r="D418" s="118">
        <v>200.26666666666665</v>
      </c>
      <c r="E418" s="118">
        <v>196.0333333333333</v>
      </c>
      <c r="F418" s="118">
        <v>192.76666666666665</v>
      </c>
      <c r="G418" s="118">
        <v>188.5333333333333</v>
      </c>
      <c r="H418" s="118">
        <v>203.5333333333333</v>
      </c>
      <c r="I418" s="118">
        <v>207.76666666666665</v>
      </c>
      <c r="J418" s="118">
        <v>211.0333333333333</v>
      </c>
      <c r="K418" s="117">
        <v>204.5</v>
      </c>
      <c r="L418" s="117">
        <v>197</v>
      </c>
      <c r="M418" s="117">
        <v>0.38707999999999998</v>
      </c>
    </row>
    <row r="419" spans="1:13">
      <c r="A419" s="65">
        <v>410</v>
      </c>
      <c r="B419" s="117" t="s">
        <v>1554</v>
      </c>
      <c r="C419" s="120">
        <v>488.15</v>
      </c>
      <c r="D419" s="118">
        <v>489</v>
      </c>
      <c r="E419" s="118">
        <v>481</v>
      </c>
      <c r="F419" s="118">
        <v>473.85</v>
      </c>
      <c r="G419" s="118">
        <v>465.85</v>
      </c>
      <c r="H419" s="118">
        <v>496.15</v>
      </c>
      <c r="I419" s="118">
        <v>504.15</v>
      </c>
      <c r="J419" s="118">
        <v>511.29999999999995</v>
      </c>
      <c r="K419" s="117">
        <v>497</v>
      </c>
      <c r="L419" s="117">
        <v>481.85</v>
      </c>
      <c r="M419" s="117">
        <v>0.45018000000000002</v>
      </c>
    </row>
    <row r="420" spans="1:13">
      <c r="A420" s="65">
        <v>411</v>
      </c>
      <c r="B420" s="117" t="s">
        <v>212</v>
      </c>
      <c r="C420" s="120">
        <v>15541.6</v>
      </c>
      <c r="D420" s="118">
        <v>15557.233333333332</v>
      </c>
      <c r="E420" s="118">
        <v>15269.866666666663</v>
      </c>
      <c r="F420" s="118">
        <v>14998.133333333331</v>
      </c>
      <c r="G420" s="118">
        <v>14710.766666666663</v>
      </c>
      <c r="H420" s="118">
        <v>15828.966666666664</v>
      </c>
      <c r="I420" s="118">
        <v>16116.333333333332</v>
      </c>
      <c r="J420" s="118">
        <v>16388.066666666666</v>
      </c>
      <c r="K420" s="117">
        <v>15844.6</v>
      </c>
      <c r="L420" s="117">
        <v>15285.5</v>
      </c>
      <c r="M420" s="117">
        <v>0.18681</v>
      </c>
    </row>
    <row r="421" spans="1:13">
      <c r="A421" s="65">
        <v>412</v>
      </c>
      <c r="B421" s="117" t="s">
        <v>1563</v>
      </c>
      <c r="C421" s="120">
        <v>1590.9</v>
      </c>
      <c r="D421" s="118">
        <v>1572.8333333333333</v>
      </c>
      <c r="E421" s="118">
        <v>1538.3666666666666</v>
      </c>
      <c r="F421" s="118">
        <v>1485.8333333333333</v>
      </c>
      <c r="G421" s="118">
        <v>1451.3666666666666</v>
      </c>
      <c r="H421" s="118">
        <v>1625.3666666666666</v>
      </c>
      <c r="I421" s="118">
        <v>1659.8333333333333</v>
      </c>
      <c r="J421" s="118">
        <v>1712.3666666666666</v>
      </c>
      <c r="K421" s="117">
        <v>1607.3</v>
      </c>
      <c r="L421" s="117">
        <v>1520.3</v>
      </c>
      <c r="M421" s="117">
        <v>0.36364999999999997</v>
      </c>
    </row>
    <row r="422" spans="1:13">
      <c r="A422" s="65">
        <v>413</v>
      </c>
      <c r="B422" s="117" t="s">
        <v>139</v>
      </c>
      <c r="C422" s="120">
        <v>916.1</v>
      </c>
      <c r="D422" s="118">
        <v>910.85</v>
      </c>
      <c r="E422" s="118">
        <v>896.95</v>
      </c>
      <c r="F422" s="118">
        <v>877.80000000000007</v>
      </c>
      <c r="G422" s="118">
        <v>863.90000000000009</v>
      </c>
      <c r="H422" s="118">
        <v>930</v>
      </c>
      <c r="I422" s="118">
        <v>943.89999999999986</v>
      </c>
      <c r="J422" s="118">
        <v>963.05</v>
      </c>
      <c r="K422" s="117">
        <v>924.75</v>
      </c>
      <c r="L422" s="117">
        <v>891.7</v>
      </c>
      <c r="M422" s="117">
        <v>3.5104600000000001</v>
      </c>
    </row>
    <row r="423" spans="1:13">
      <c r="A423" s="65">
        <v>414</v>
      </c>
      <c r="B423" s="117" t="s">
        <v>2214</v>
      </c>
      <c r="C423" s="120">
        <v>964.55</v>
      </c>
      <c r="D423" s="118">
        <v>951.43333333333339</v>
      </c>
      <c r="E423" s="118">
        <v>922.86666666666679</v>
      </c>
      <c r="F423" s="118">
        <v>881.18333333333339</v>
      </c>
      <c r="G423" s="118">
        <v>852.61666666666679</v>
      </c>
      <c r="H423" s="118">
        <v>993.11666666666679</v>
      </c>
      <c r="I423" s="118">
        <v>1021.6833333333334</v>
      </c>
      <c r="J423" s="118">
        <v>1063.3666666666668</v>
      </c>
      <c r="K423" s="117">
        <v>980</v>
      </c>
      <c r="L423" s="117">
        <v>909.75</v>
      </c>
      <c r="M423" s="117">
        <v>7.7549999999999994E-2</v>
      </c>
    </row>
    <row r="424" spans="1:13">
      <c r="A424" s="65">
        <v>415</v>
      </c>
      <c r="B424" s="117" t="s">
        <v>1577</v>
      </c>
      <c r="C424" s="120">
        <v>26.75</v>
      </c>
      <c r="D424" s="118">
        <v>26.616666666666664</v>
      </c>
      <c r="E424" s="118">
        <v>26.133333333333326</v>
      </c>
      <c r="F424" s="118">
        <v>25.516666666666662</v>
      </c>
      <c r="G424" s="118">
        <v>25.033333333333324</v>
      </c>
      <c r="H424" s="118">
        <v>27.233333333333327</v>
      </c>
      <c r="I424" s="118">
        <v>27.716666666666669</v>
      </c>
      <c r="J424" s="118">
        <v>28.333333333333329</v>
      </c>
      <c r="K424" s="117">
        <v>27.1</v>
      </c>
      <c r="L424" s="117">
        <v>26</v>
      </c>
      <c r="M424" s="117">
        <v>3.3780100000000002</v>
      </c>
    </row>
    <row r="425" spans="1:13">
      <c r="A425" s="65">
        <v>416</v>
      </c>
      <c r="B425" s="117" t="s">
        <v>1579</v>
      </c>
      <c r="C425" s="120">
        <v>1657.05</v>
      </c>
      <c r="D425" s="118">
        <v>1663.4666666666665</v>
      </c>
      <c r="E425" s="118">
        <v>1643.583333333333</v>
      </c>
      <c r="F425" s="118">
        <v>1630.1166666666666</v>
      </c>
      <c r="G425" s="118">
        <v>1610.2333333333331</v>
      </c>
      <c r="H425" s="118">
        <v>1676.9333333333329</v>
      </c>
      <c r="I425" s="118">
        <v>1696.8166666666666</v>
      </c>
      <c r="J425" s="118">
        <v>1710.2833333333328</v>
      </c>
      <c r="K425" s="117">
        <v>1683.35</v>
      </c>
      <c r="L425" s="117">
        <v>1650</v>
      </c>
      <c r="M425" s="117">
        <v>5.1279999999999999E-2</v>
      </c>
    </row>
    <row r="426" spans="1:13">
      <c r="A426" s="65">
        <v>417</v>
      </c>
      <c r="B426" s="117" t="s">
        <v>1585</v>
      </c>
      <c r="C426" s="120">
        <v>639.25</v>
      </c>
      <c r="D426" s="118">
        <v>641.11666666666667</v>
      </c>
      <c r="E426" s="118">
        <v>626.13333333333333</v>
      </c>
      <c r="F426" s="118">
        <v>613.01666666666665</v>
      </c>
      <c r="G426" s="118">
        <v>598.0333333333333</v>
      </c>
      <c r="H426" s="118">
        <v>654.23333333333335</v>
      </c>
      <c r="I426" s="118">
        <v>669.2166666666667</v>
      </c>
      <c r="J426" s="118">
        <v>682.33333333333337</v>
      </c>
      <c r="K426" s="117">
        <v>656.1</v>
      </c>
      <c r="L426" s="117">
        <v>628</v>
      </c>
      <c r="M426" s="117">
        <v>0.65414000000000005</v>
      </c>
    </row>
    <row r="427" spans="1:13">
      <c r="A427" s="65">
        <v>418</v>
      </c>
      <c r="B427" s="117" t="s">
        <v>1589</v>
      </c>
      <c r="C427" s="120">
        <v>391.2</v>
      </c>
      <c r="D427" s="118">
        <v>391.10000000000008</v>
      </c>
      <c r="E427" s="118">
        <v>385.20000000000016</v>
      </c>
      <c r="F427" s="118">
        <v>379.2000000000001</v>
      </c>
      <c r="G427" s="118">
        <v>373.30000000000018</v>
      </c>
      <c r="H427" s="118">
        <v>397.10000000000014</v>
      </c>
      <c r="I427" s="118">
        <v>403.00000000000011</v>
      </c>
      <c r="J427" s="118">
        <v>409.00000000000011</v>
      </c>
      <c r="K427" s="117">
        <v>397</v>
      </c>
      <c r="L427" s="117">
        <v>385.1</v>
      </c>
      <c r="M427" s="117">
        <v>6.0633299999999997</v>
      </c>
    </row>
    <row r="428" spans="1:13">
      <c r="A428" s="65">
        <v>419</v>
      </c>
      <c r="B428" s="117" t="s">
        <v>1591</v>
      </c>
      <c r="C428" s="120">
        <v>1022.3</v>
      </c>
      <c r="D428" s="118">
        <v>1018.8499999999999</v>
      </c>
      <c r="E428" s="118">
        <v>1010.5499999999997</v>
      </c>
      <c r="F428" s="118">
        <v>998.79999999999984</v>
      </c>
      <c r="G428" s="118">
        <v>990.49999999999966</v>
      </c>
      <c r="H428" s="118">
        <v>1030.5999999999999</v>
      </c>
      <c r="I428" s="118">
        <v>1038.9000000000001</v>
      </c>
      <c r="J428" s="118">
        <v>1050.6499999999999</v>
      </c>
      <c r="K428" s="117">
        <v>1027.1500000000001</v>
      </c>
      <c r="L428" s="117">
        <v>1007.1</v>
      </c>
      <c r="M428" s="117">
        <v>3.2280000000000003E-2</v>
      </c>
    </row>
    <row r="429" spans="1:13">
      <c r="A429" s="65">
        <v>420</v>
      </c>
      <c r="B429" s="117" t="s">
        <v>1595</v>
      </c>
      <c r="C429" s="120">
        <v>334.45</v>
      </c>
      <c r="D429" s="118">
        <v>331.7833333333333</v>
      </c>
      <c r="E429" s="118">
        <v>324.16666666666663</v>
      </c>
      <c r="F429" s="118">
        <v>313.88333333333333</v>
      </c>
      <c r="G429" s="118">
        <v>306.26666666666665</v>
      </c>
      <c r="H429" s="118">
        <v>342.06666666666661</v>
      </c>
      <c r="I429" s="118">
        <v>349.68333333333328</v>
      </c>
      <c r="J429" s="118">
        <v>359.96666666666658</v>
      </c>
      <c r="K429" s="117">
        <v>339.4</v>
      </c>
      <c r="L429" s="117">
        <v>321.5</v>
      </c>
      <c r="M429" s="117">
        <v>1.6294900000000001</v>
      </c>
    </row>
    <row r="430" spans="1:13">
      <c r="A430" s="65">
        <v>421</v>
      </c>
      <c r="B430" s="117" t="s">
        <v>213</v>
      </c>
      <c r="C430" s="120">
        <v>13.25</v>
      </c>
      <c r="D430" s="118">
        <v>13.316666666666668</v>
      </c>
      <c r="E430" s="118">
        <v>13.033333333333337</v>
      </c>
      <c r="F430" s="118">
        <v>12.816666666666668</v>
      </c>
      <c r="G430" s="118">
        <v>12.533333333333337</v>
      </c>
      <c r="H430" s="118">
        <v>13.533333333333337</v>
      </c>
      <c r="I430" s="118">
        <v>13.816666666666668</v>
      </c>
      <c r="J430" s="118">
        <v>14.033333333333337</v>
      </c>
      <c r="K430" s="117">
        <v>13.6</v>
      </c>
      <c r="L430" s="117">
        <v>13.1</v>
      </c>
      <c r="M430" s="117">
        <v>196.90924999999999</v>
      </c>
    </row>
    <row r="431" spans="1:13">
      <c r="A431" s="65">
        <v>422</v>
      </c>
      <c r="B431" s="117" t="s">
        <v>1600</v>
      </c>
      <c r="C431" s="120">
        <v>311.05</v>
      </c>
      <c r="D431" s="118">
        <v>308.31666666666666</v>
      </c>
      <c r="E431" s="118">
        <v>302.73333333333335</v>
      </c>
      <c r="F431" s="118">
        <v>294.41666666666669</v>
      </c>
      <c r="G431" s="118">
        <v>288.83333333333337</v>
      </c>
      <c r="H431" s="118">
        <v>316.63333333333333</v>
      </c>
      <c r="I431" s="118">
        <v>322.2166666666667</v>
      </c>
      <c r="J431" s="118">
        <v>330.5333333333333</v>
      </c>
      <c r="K431" s="117">
        <v>313.89999999999998</v>
      </c>
      <c r="L431" s="117">
        <v>300</v>
      </c>
      <c r="M431" s="117">
        <v>2.0786699999999998</v>
      </c>
    </row>
    <row r="432" spans="1:13">
      <c r="A432" s="65">
        <v>423</v>
      </c>
      <c r="B432" s="117" t="s">
        <v>2262</v>
      </c>
      <c r="C432" s="120">
        <v>30.5</v>
      </c>
      <c r="D432" s="118">
        <v>30.05</v>
      </c>
      <c r="E432" s="118">
        <v>29.3</v>
      </c>
      <c r="F432" s="118">
        <v>28.1</v>
      </c>
      <c r="G432" s="118">
        <v>27.35</v>
      </c>
      <c r="H432" s="118">
        <v>31.25</v>
      </c>
      <c r="I432" s="118">
        <v>32</v>
      </c>
      <c r="J432" s="118">
        <v>33.200000000000003</v>
      </c>
      <c r="K432" s="117">
        <v>30.8</v>
      </c>
      <c r="L432" s="117">
        <v>28.85</v>
      </c>
      <c r="M432" s="117">
        <v>8.6871600000000004</v>
      </c>
    </row>
    <row r="433" spans="1:13">
      <c r="A433" s="65">
        <v>424</v>
      </c>
      <c r="B433" s="117" t="s">
        <v>1602</v>
      </c>
      <c r="C433" s="120">
        <v>35.549999999999997</v>
      </c>
      <c r="D433" s="118">
        <v>35.1</v>
      </c>
      <c r="E433" s="118">
        <v>33.25</v>
      </c>
      <c r="F433" s="118">
        <v>30.949999999999996</v>
      </c>
      <c r="G433" s="118">
        <v>29.099999999999994</v>
      </c>
      <c r="H433" s="118">
        <v>37.400000000000006</v>
      </c>
      <c r="I433" s="118">
        <v>39.250000000000014</v>
      </c>
      <c r="J433" s="118">
        <v>41.550000000000011</v>
      </c>
      <c r="K433" s="117">
        <v>36.950000000000003</v>
      </c>
      <c r="L433" s="117">
        <v>32.799999999999997</v>
      </c>
      <c r="M433" s="117">
        <v>47.2973</v>
      </c>
    </row>
    <row r="434" spans="1:13">
      <c r="A434" s="65">
        <v>425</v>
      </c>
      <c r="B434" s="117" t="s">
        <v>230</v>
      </c>
      <c r="C434" s="120">
        <v>1808.3</v>
      </c>
      <c r="D434" s="118">
        <v>1774.8</v>
      </c>
      <c r="E434" s="118">
        <v>1729.55</v>
      </c>
      <c r="F434" s="118">
        <v>1650.8</v>
      </c>
      <c r="G434" s="118">
        <v>1605.55</v>
      </c>
      <c r="H434" s="118">
        <v>1853.55</v>
      </c>
      <c r="I434" s="118">
        <v>1898.8</v>
      </c>
      <c r="J434" s="118">
        <v>1977.55</v>
      </c>
      <c r="K434" s="117">
        <v>1820.05</v>
      </c>
      <c r="L434" s="117">
        <v>1696.05</v>
      </c>
      <c r="M434" s="117">
        <v>4.0313699999999999</v>
      </c>
    </row>
    <row r="435" spans="1:13">
      <c r="A435" s="65">
        <v>426</v>
      </c>
      <c r="B435" s="117" t="s">
        <v>140</v>
      </c>
      <c r="C435" s="120">
        <v>1079.95</v>
      </c>
      <c r="D435" s="118">
        <v>1048.3833333333334</v>
      </c>
      <c r="E435" s="118">
        <v>997.56666666666683</v>
      </c>
      <c r="F435" s="118">
        <v>915.18333333333339</v>
      </c>
      <c r="G435" s="118">
        <v>864.36666666666679</v>
      </c>
      <c r="H435" s="118">
        <v>1130.7666666666669</v>
      </c>
      <c r="I435" s="118">
        <v>1181.5833333333335</v>
      </c>
      <c r="J435" s="118">
        <v>1263.9666666666669</v>
      </c>
      <c r="K435" s="117">
        <v>1099.2</v>
      </c>
      <c r="L435" s="117">
        <v>966</v>
      </c>
      <c r="M435" s="117">
        <v>30.93722</v>
      </c>
    </row>
    <row r="436" spans="1:13">
      <c r="A436" s="65">
        <v>427</v>
      </c>
      <c r="B436" s="117" t="s">
        <v>2184</v>
      </c>
      <c r="C436" s="120">
        <v>102</v>
      </c>
      <c r="D436" s="118">
        <v>100.48333333333333</v>
      </c>
      <c r="E436" s="118">
        <v>97.466666666666669</v>
      </c>
      <c r="F436" s="118">
        <v>92.933333333333337</v>
      </c>
      <c r="G436" s="118">
        <v>89.916666666666671</v>
      </c>
      <c r="H436" s="118">
        <v>105.01666666666667</v>
      </c>
      <c r="I436" s="118">
        <v>108.03333333333335</v>
      </c>
      <c r="J436" s="118">
        <v>112.56666666666666</v>
      </c>
      <c r="K436" s="117">
        <v>103.5</v>
      </c>
      <c r="L436" s="117">
        <v>95.95</v>
      </c>
      <c r="M436" s="117">
        <v>0.60331000000000001</v>
      </c>
    </row>
    <row r="437" spans="1:13">
      <c r="A437" s="65">
        <v>428</v>
      </c>
      <c r="B437" s="117" t="s">
        <v>374</v>
      </c>
      <c r="C437" s="120">
        <v>307.5</v>
      </c>
      <c r="D437" s="118">
        <v>299.63333333333333</v>
      </c>
      <c r="E437" s="118">
        <v>289.86666666666667</v>
      </c>
      <c r="F437" s="118">
        <v>272.23333333333335</v>
      </c>
      <c r="G437" s="118">
        <v>262.4666666666667</v>
      </c>
      <c r="H437" s="118">
        <v>317.26666666666665</v>
      </c>
      <c r="I437" s="118">
        <v>327.0333333333333</v>
      </c>
      <c r="J437" s="118">
        <v>344.66666666666663</v>
      </c>
      <c r="K437" s="117">
        <v>309.39999999999998</v>
      </c>
      <c r="L437" s="117">
        <v>282</v>
      </c>
      <c r="M437" s="117">
        <v>9.28613</v>
      </c>
    </row>
    <row r="438" spans="1:13">
      <c r="A438" s="65">
        <v>429</v>
      </c>
      <c r="B438" s="117" t="s">
        <v>1614</v>
      </c>
      <c r="C438" s="120">
        <v>381.05</v>
      </c>
      <c r="D438" s="118">
        <v>369.43333333333334</v>
      </c>
      <c r="E438" s="118">
        <v>353.86666666666667</v>
      </c>
      <c r="F438" s="118">
        <v>326.68333333333334</v>
      </c>
      <c r="G438" s="118">
        <v>311.11666666666667</v>
      </c>
      <c r="H438" s="118">
        <v>396.61666666666667</v>
      </c>
      <c r="I438" s="118">
        <v>412.18333333333339</v>
      </c>
      <c r="J438" s="118">
        <v>439.36666666666667</v>
      </c>
      <c r="K438" s="117">
        <v>385</v>
      </c>
      <c r="L438" s="117">
        <v>342.25</v>
      </c>
      <c r="M438" s="117">
        <v>0.50944</v>
      </c>
    </row>
    <row r="439" spans="1:13">
      <c r="A439" s="65">
        <v>430</v>
      </c>
      <c r="B439" s="117" t="s">
        <v>1621</v>
      </c>
      <c r="C439" s="120">
        <v>550.6</v>
      </c>
      <c r="D439" s="118">
        <v>541.4666666666667</v>
      </c>
      <c r="E439" s="118">
        <v>524.53333333333342</v>
      </c>
      <c r="F439" s="118">
        <v>498.4666666666667</v>
      </c>
      <c r="G439" s="118">
        <v>481.53333333333342</v>
      </c>
      <c r="H439" s="118">
        <v>567.53333333333342</v>
      </c>
      <c r="I439" s="118">
        <v>584.46666666666681</v>
      </c>
      <c r="J439" s="118">
        <v>610.53333333333342</v>
      </c>
      <c r="K439" s="117">
        <v>558.4</v>
      </c>
      <c r="L439" s="117">
        <v>515.4</v>
      </c>
      <c r="M439" s="117">
        <v>1.1317299999999999</v>
      </c>
    </row>
    <row r="440" spans="1:13">
      <c r="A440" s="65">
        <v>431</v>
      </c>
      <c r="B440" s="117" t="s">
        <v>142</v>
      </c>
      <c r="C440" s="120">
        <v>602.95000000000005</v>
      </c>
      <c r="D440" s="118">
        <v>605.15</v>
      </c>
      <c r="E440" s="118">
        <v>590.79999999999995</v>
      </c>
      <c r="F440" s="118">
        <v>578.65</v>
      </c>
      <c r="G440" s="118">
        <v>564.29999999999995</v>
      </c>
      <c r="H440" s="118">
        <v>617.29999999999995</v>
      </c>
      <c r="I440" s="118">
        <v>631.65000000000009</v>
      </c>
      <c r="J440" s="118">
        <v>643.79999999999995</v>
      </c>
      <c r="K440" s="117">
        <v>619.5</v>
      </c>
      <c r="L440" s="117">
        <v>593</v>
      </c>
      <c r="M440" s="117">
        <v>55.66798</v>
      </c>
    </row>
    <row r="441" spans="1:13">
      <c r="A441" s="65">
        <v>432</v>
      </c>
      <c r="B441" s="117" t="s">
        <v>1626</v>
      </c>
      <c r="C441" s="120">
        <v>342.15</v>
      </c>
      <c r="D441" s="118">
        <v>341.5</v>
      </c>
      <c r="E441" s="118">
        <v>333.2</v>
      </c>
      <c r="F441" s="118">
        <v>324.25</v>
      </c>
      <c r="G441" s="118">
        <v>315.95</v>
      </c>
      <c r="H441" s="118">
        <v>350.45</v>
      </c>
      <c r="I441" s="118">
        <v>358.74999999999994</v>
      </c>
      <c r="J441" s="118">
        <v>367.7</v>
      </c>
      <c r="K441" s="117">
        <v>349.8</v>
      </c>
      <c r="L441" s="117">
        <v>332.55</v>
      </c>
      <c r="M441" s="117">
        <v>1.7519800000000001</v>
      </c>
    </row>
    <row r="442" spans="1:13">
      <c r="A442" s="65">
        <v>433</v>
      </c>
      <c r="B442" s="117" t="s">
        <v>143</v>
      </c>
      <c r="C442" s="120">
        <v>643.54999999999995</v>
      </c>
      <c r="D442" s="118">
        <v>634.88333333333333</v>
      </c>
      <c r="E442" s="118">
        <v>620.86666666666667</v>
      </c>
      <c r="F442" s="118">
        <v>598.18333333333339</v>
      </c>
      <c r="G442" s="118">
        <v>584.16666666666674</v>
      </c>
      <c r="H442" s="118">
        <v>657.56666666666661</v>
      </c>
      <c r="I442" s="118">
        <v>671.58333333333326</v>
      </c>
      <c r="J442" s="118">
        <v>694.26666666666654</v>
      </c>
      <c r="K442" s="117">
        <v>648.9</v>
      </c>
      <c r="L442" s="117">
        <v>612.20000000000005</v>
      </c>
      <c r="M442" s="117">
        <v>13.17224</v>
      </c>
    </row>
    <row r="443" spans="1:13">
      <c r="A443" s="65">
        <v>434</v>
      </c>
      <c r="B443" s="117" t="s">
        <v>1634</v>
      </c>
      <c r="C443" s="120">
        <v>997.4</v>
      </c>
      <c r="D443" s="118">
        <v>998.33333333333337</v>
      </c>
      <c r="E443" s="118">
        <v>955.66666666666674</v>
      </c>
      <c r="F443" s="118">
        <v>913.93333333333339</v>
      </c>
      <c r="G443" s="118">
        <v>871.26666666666677</v>
      </c>
      <c r="H443" s="118">
        <v>1040.0666666666666</v>
      </c>
      <c r="I443" s="118">
        <v>1082.7333333333336</v>
      </c>
      <c r="J443" s="118">
        <v>1124.4666666666667</v>
      </c>
      <c r="K443" s="117">
        <v>1041</v>
      </c>
      <c r="L443" s="117">
        <v>956.6</v>
      </c>
      <c r="M443" s="117">
        <v>1.0477700000000001</v>
      </c>
    </row>
    <row r="444" spans="1:13">
      <c r="A444" s="65">
        <v>435</v>
      </c>
      <c r="B444" s="117" t="s">
        <v>378</v>
      </c>
      <c r="C444" s="120">
        <v>253.75</v>
      </c>
      <c r="D444" s="118">
        <v>248.78333333333333</v>
      </c>
      <c r="E444" s="118">
        <v>241.56666666666666</v>
      </c>
      <c r="F444" s="118">
        <v>229.38333333333333</v>
      </c>
      <c r="G444" s="118">
        <v>222.16666666666666</v>
      </c>
      <c r="H444" s="118">
        <v>260.9666666666667</v>
      </c>
      <c r="I444" s="118">
        <v>268.18333333333328</v>
      </c>
      <c r="J444" s="118">
        <v>280.36666666666667</v>
      </c>
      <c r="K444" s="117">
        <v>256</v>
      </c>
      <c r="L444" s="117">
        <v>236.6</v>
      </c>
      <c r="M444" s="117">
        <v>7.40944</v>
      </c>
    </row>
    <row r="445" spans="1:13">
      <c r="A445" s="65">
        <v>436</v>
      </c>
      <c r="B445" s="117" t="s">
        <v>1642</v>
      </c>
      <c r="C445" s="120">
        <v>5.75</v>
      </c>
      <c r="D445" s="118">
        <v>5.6499999999999995</v>
      </c>
      <c r="E445" s="118">
        <v>5.4499999999999993</v>
      </c>
      <c r="F445" s="118">
        <v>5.1499999999999995</v>
      </c>
      <c r="G445" s="118">
        <v>4.9499999999999993</v>
      </c>
      <c r="H445" s="118">
        <v>5.9499999999999993</v>
      </c>
      <c r="I445" s="118">
        <v>6.15</v>
      </c>
      <c r="J445" s="118">
        <v>6.4499999999999993</v>
      </c>
      <c r="K445" s="117">
        <v>5.85</v>
      </c>
      <c r="L445" s="117">
        <v>5.35</v>
      </c>
      <c r="M445" s="117">
        <v>378.96733</v>
      </c>
    </row>
    <row r="446" spans="1:13">
      <c r="A446" s="65">
        <v>437</v>
      </c>
      <c r="B446" s="117" t="s">
        <v>1644</v>
      </c>
      <c r="C446" s="120">
        <v>97.55</v>
      </c>
      <c r="D446" s="118">
        <v>99.633333333333326</v>
      </c>
      <c r="E446" s="118">
        <v>94.716666666666654</v>
      </c>
      <c r="F446" s="118">
        <v>91.883333333333326</v>
      </c>
      <c r="G446" s="118">
        <v>86.966666666666654</v>
      </c>
      <c r="H446" s="118">
        <v>102.46666666666665</v>
      </c>
      <c r="I446" s="118">
        <v>107.38333333333334</v>
      </c>
      <c r="J446" s="118">
        <v>110.21666666666665</v>
      </c>
      <c r="K446" s="117">
        <v>104.55</v>
      </c>
      <c r="L446" s="117">
        <v>96.8</v>
      </c>
      <c r="M446" s="117">
        <v>4.4116499999999998</v>
      </c>
    </row>
    <row r="447" spans="1:13">
      <c r="A447" s="65">
        <v>438</v>
      </c>
      <c r="B447" s="117" t="s">
        <v>1650</v>
      </c>
      <c r="C447" s="120">
        <v>957.15</v>
      </c>
      <c r="D447" s="118">
        <v>949.69999999999993</v>
      </c>
      <c r="E447" s="118">
        <v>934.44999999999982</v>
      </c>
      <c r="F447" s="118">
        <v>911.74999999999989</v>
      </c>
      <c r="G447" s="118">
        <v>896.49999999999977</v>
      </c>
      <c r="H447" s="118">
        <v>972.39999999999986</v>
      </c>
      <c r="I447" s="118">
        <v>987.65000000000009</v>
      </c>
      <c r="J447" s="118">
        <v>1010.3499999999999</v>
      </c>
      <c r="K447" s="117">
        <v>964.95</v>
      </c>
      <c r="L447" s="117">
        <v>927</v>
      </c>
      <c r="M447" s="117">
        <v>0.26057000000000002</v>
      </c>
    </row>
    <row r="448" spans="1:13">
      <c r="A448" s="65">
        <v>439</v>
      </c>
      <c r="B448" s="117" t="s">
        <v>144</v>
      </c>
      <c r="C448" s="120">
        <v>31.75</v>
      </c>
      <c r="D448" s="118">
        <v>31.183333333333334</v>
      </c>
      <c r="E448" s="118">
        <v>30.31666666666667</v>
      </c>
      <c r="F448" s="118">
        <v>28.883333333333336</v>
      </c>
      <c r="G448" s="118">
        <v>28.016666666666673</v>
      </c>
      <c r="H448" s="118">
        <v>32.616666666666667</v>
      </c>
      <c r="I448" s="118">
        <v>33.483333333333334</v>
      </c>
      <c r="J448" s="118">
        <v>34.916666666666664</v>
      </c>
      <c r="K448" s="117">
        <v>32.049999999999997</v>
      </c>
      <c r="L448" s="117">
        <v>29.75</v>
      </c>
      <c r="M448" s="117">
        <v>52.776800000000001</v>
      </c>
    </row>
    <row r="449" spans="1:13">
      <c r="A449" s="65">
        <v>440</v>
      </c>
      <c r="B449" s="117" t="s">
        <v>1655</v>
      </c>
      <c r="C449" s="120">
        <v>591.35</v>
      </c>
      <c r="D449" s="118">
        <v>587.4666666666667</v>
      </c>
      <c r="E449" s="118">
        <v>579.88333333333344</v>
      </c>
      <c r="F449" s="118">
        <v>568.41666666666674</v>
      </c>
      <c r="G449" s="118">
        <v>560.83333333333348</v>
      </c>
      <c r="H449" s="118">
        <v>598.93333333333339</v>
      </c>
      <c r="I449" s="118">
        <v>606.51666666666665</v>
      </c>
      <c r="J449" s="118">
        <v>617.98333333333335</v>
      </c>
      <c r="K449" s="117">
        <v>595.04999999999995</v>
      </c>
      <c r="L449" s="117">
        <v>576</v>
      </c>
      <c r="M449" s="117">
        <v>0.35826000000000002</v>
      </c>
    </row>
    <row r="450" spans="1:13">
      <c r="A450" s="65">
        <v>441</v>
      </c>
      <c r="B450" s="117" t="s">
        <v>1659</v>
      </c>
      <c r="C450" s="120">
        <v>168.95</v>
      </c>
      <c r="D450" s="118">
        <v>166.4</v>
      </c>
      <c r="E450" s="118">
        <v>162.80000000000001</v>
      </c>
      <c r="F450" s="118">
        <v>156.65</v>
      </c>
      <c r="G450" s="118">
        <v>153.05000000000001</v>
      </c>
      <c r="H450" s="118">
        <v>172.55</v>
      </c>
      <c r="I450" s="118">
        <v>176.14999999999998</v>
      </c>
      <c r="J450" s="118">
        <v>182.3</v>
      </c>
      <c r="K450" s="117">
        <v>170</v>
      </c>
      <c r="L450" s="117">
        <v>160.25</v>
      </c>
      <c r="M450" s="117">
        <v>0.80456000000000005</v>
      </c>
    </row>
    <row r="451" spans="1:13">
      <c r="A451" s="65">
        <v>442</v>
      </c>
      <c r="B451" s="117" t="s">
        <v>145</v>
      </c>
      <c r="C451" s="120">
        <v>649.5</v>
      </c>
      <c r="D451" s="118">
        <v>645.15</v>
      </c>
      <c r="E451" s="118">
        <v>633.29999999999995</v>
      </c>
      <c r="F451" s="118">
        <v>617.1</v>
      </c>
      <c r="G451" s="118">
        <v>605.25</v>
      </c>
      <c r="H451" s="118">
        <v>661.34999999999991</v>
      </c>
      <c r="I451" s="118">
        <v>673.2</v>
      </c>
      <c r="J451" s="118">
        <v>689.39999999999986</v>
      </c>
      <c r="K451" s="117">
        <v>657</v>
      </c>
      <c r="L451" s="117">
        <v>628.95000000000005</v>
      </c>
      <c r="M451" s="117">
        <v>5.8427899999999999</v>
      </c>
    </row>
    <row r="452" spans="1:13">
      <c r="A452" s="65">
        <v>443</v>
      </c>
      <c r="B452" s="117" t="s">
        <v>1666</v>
      </c>
      <c r="C452" s="120">
        <v>95.5</v>
      </c>
      <c r="D452" s="118">
        <v>95</v>
      </c>
      <c r="E452" s="118">
        <v>93.55</v>
      </c>
      <c r="F452" s="118">
        <v>91.6</v>
      </c>
      <c r="G452" s="118">
        <v>90.149999999999991</v>
      </c>
      <c r="H452" s="118">
        <v>96.95</v>
      </c>
      <c r="I452" s="118">
        <v>98.399999999999991</v>
      </c>
      <c r="J452" s="118">
        <v>100.35000000000001</v>
      </c>
      <c r="K452" s="117">
        <v>96.45</v>
      </c>
      <c r="L452" s="117">
        <v>93.05</v>
      </c>
      <c r="M452" s="117">
        <v>2.6146699999999998</v>
      </c>
    </row>
    <row r="453" spans="1:13">
      <c r="A453" s="65">
        <v>444</v>
      </c>
      <c r="B453" s="117" t="s">
        <v>146</v>
      </c>
      <c r="C453" s="120">
        <v>493.85</v>
      </c>
      <c r="D453" s="118">
        <v>488.88333333333338</v>
      </c>
      <c r="E453" s="118">
        <v>478.16666666666674</v>
      </c>
      <c r="F453" s="118">
        <v>462.48333333333335</v>
      </c>
      <c r="G453" s="118">
        <v>451.76666666666671</v>
      </c>
      <c r="H453" s="118">
        <v>504.56666666666678</v>
      </c>
      <c r="I453" s="118">
        <v>515.2833333333333</v>
      </c>
      <c r="J453" s="118">
        <v>530.96666666666681</v>
      </c>
      <c r="K453" s="117">
        <v>499.6</v>
      </c>
      <c r="L453" s="117">
        <v>473.2</v>
      </c>
      <c r="M453" s="117">
        <v>1.4734100000000001</v>
      </c>
    </row>
    <row r="454" spans="1:13">
      <c r="A454" s="65">
        <v>445</v>
      </c>
      <c r="B454" s="117" t="s">
        <v>356</v>
      </c>
      <c r="C454" s="120">
        <v>1016.55</v>
      </c>
      <c r="D454" s="118">
        <v>1003.2333333333332</v>
      </c>
      <c r="E454" s="118">
        <v>981.46666666666647</v>
      </c>
      <c r="F454" s="118">
        <v>946.38333333333321</v>
      </c>
      <c r="G454" s="118">
        <v>924.61666666666645</v>
      </c>
      <c r="H454" s="118">
        <v>1038.3166666666666</v>
      </c>
      <c r="I454" s="118">
        <v>1060.083333333333</v>
      </c>
      <c r="J454" s="118">
        <v>1095.1666666666665</v>
      </c>
      <c r="K454" s="117">
        <v>1025</v>
      </c>
      <c r="L454" s="117">
        <v>968.15</v>
      </c>
      <c r="M454" s="117">
        <v>12.945880000000001</v>
      </c>
    </row>
    <row r="455" spans="1:13">
      <c r="A455" s="65">
        <v>446</v>
      </c>
      <c r="B455" s="117" t="s">
        <v>147</v>
      </c>
      <c r="C455" s="120">
        <v>228.4</v>
      </c>
      <c r="D455" s="118">
        <v>224.35</v>
      </c>
      <c r="E455" s="118">
        <v>219.04999999999998</v>
      </c>
      <c r="F455" s="118">
        <v>209.7</v>
      </c>
      <c r="G455" s="118">
        <v>204.39999999999998</v>
      </c>
      <c r="H455" s="118">
        <v>233.7</v>
      </c>
      <c r="I455" s="118">
        <v>239</v>
      </c>
      <c r="J455" s="118">
        <v>248.35</v>
      </c>
      <c r="K455" s="117">
        <v>229.65</v>
      </c>
      <c r="L455" s="117">
        <v>215</v>
      </c>
      <c r="M455" s="117">
        <v>29.192779999999999</v>
      </c>
    </row>
    <row r="456" spans="1:13">
      <c r="A456" s="65">
        <v>447</v>
      </c>
      <c r="B456" s="117" t="s">
        <v>1671</v>
      </c>
      <c r="C456" s="120">
        <v>707.1</v>
      </c>
      <c r="D456" s="118">
        <v>706.05000000000007</v>
      </c>
      <c r="E456" s="118">
        <v>697.75000000000011</v>
      </c>
      <c r="F456" s="118">
        <v>688.40000000000009</v>
      </c>
      <c r="G456" s="118">
        <v>680.10000000000014</v>
      </c>
      <c r="H456" s="118">
        <v>715.40000000000009</v>
      </c>
      <c r="I456" s="118">
        <v>723.7</v>
      </c>
      <c r="J456" s="118">
        <v>733.05000000000007</v>
      </c>
      <c r="K456" s="117">
        <v>714.35</v>
      </c>
      <c r="L456" s="117">
        <v>696.7</v>
      </c>
      <c r="M456" s="117">
        <v>0.12253</v>
      </c>
    </row>
    <row r="457" spans="1:13">
      <c r="A457" s="65">
        <v>448</v>
      </c>
      <c r="B457" s="117" t="s">
        <v>148</v>
      </c>
      <c r="C457" s="120">
        <v>188.75</v>
      </c>
      <c r="D457" s="118">
        <v>188.25</v>
      </c>
      <c r="E457" s="118">
        <v>185.55</v>
      </c>
      <c r="F457" s="118">
        <v>182.35000000000002</v>
      </c>
      <c r="G457" s="118">
        <v>179.65000000000003</v>
      </c>
      <c r="H457" s="118">
        <v>191.45</v>
      </c>
      <c r="I457" s="118">
        <v>194.14999999999998</v>
      </c>
      <c r="J457" s="118">
        <v>197.34999999999997</v>
      </c>
      <c r="K457" s="117">
        <v>190.95</v>
      </c>
      <c r="L457" s="117">
        <v>185.05</v>
      </c>
      <c r="M457" s="117">
        <v>356.70907</v>
      </c>
    </row>
    <row r="458" spans="1:13">
      <c r="A458" s="65">
        <v>449</v>
      </c>
      <c r="B458" s="117" t="s">
        <v>149</v>
      </c>
      <c r="C458" s="120">
        <v>103.3</v>
      </c>
      <c r="D458" s="118">
        <v>103.5</v>
      </c>
      <c r="E458" s="118">
        <v>101.2</v>
      </c>
      <c r="F458" s="118">
        <v>99.100000000000009</v>
      </c>
      <c r="G458" s="118">
        <v>96.800000000000011</v>
      </c>
      <c r="H458" s="118">
        <v>105.6</v>
      </c>
      <c r="I458" s="118">
        <v>107.9</v>
      </c>
      <c r="J458" s="118">
        <v>109.99999999999999</v>
      </c>
      <c r="K458" s="117">
        <v>105.8</v>
      </c>
      <c r="L458" s="117">
        <v>101.4</v>
      </c>
      <c r="M458" s="117">
        <v>54.012709999999998</v>
      </c>
    </row>
    <row r="459" spans="1:13">
      <c r="A459" s="65">
        <v>450</v>
      </c>
      <c r="B459" s="117" t="s">
        <v>150</v>
      </c>
      <c r="C459" s="120">
        <v>65</v>
      </c>
      <c r="D459" s="118">
        <v>63.9</v>
      </c>
      <c r="E459" s="118">
        <v>62.349999999999994</v>
      </c>
      <c r="F459" s="118">
        <v>59.699999999999996</v>
      </c>
      <c r="G459" s="118">
        <v>58.149999999999991</v>
      </c>
      <c r="H459" s="118">
        <v>66.55</v>
      </c>
      <c r="I459" s="118">
        <v>68.099999999999994</v>
      </c>
      <c r="J459" s="118">
        <v>70.75</v>
      </c>
      <c r="K459" s="117">
        <v>65.45</v>
      </c>
      <c r="L459" s="117">
        <v>61.25</v>
      </c>
      <c r="M459" s="117">
        <v>56.652569999999997</v>
      </c>
    </row>
    <row r="460" spans="1:13">
      <c r="A460" s="65">
        <v>451</v>
      </c>
      <c r="B460" s="117" t="s">
        <v>1678</v>
      </c>
      <c r="C460" s="120">
        <v>820.95</v>
      </c>
      <c r="D460" s="118">
        <v>809.6</v>
      </c>
      <c r="E460" s="118">
        <v>793.6</v>
      </c>
      <c r="F460" s="118">
        <v>766.25</v>
      </c>
      <c r="G460" s="118">
        <v>750.25</v>
      </c>
      <c r="H460" s="118">
        <v>836.95</v>
      </c>
      <c r="I460" s="118">
        <v>852.95</v>
      </c>
      <c r="J460" s="118">
        <v>880.30000000000007</v>
      </c>
      <c r="K460" s="117">
        <v>825.6</v>
      </c>
      <c r="L460" s="117">
        <v>782.25</v>
      </c>
      <c r="M460" s="117">
        <v>1.4732799999999999</v>
      </c>
    </row>
    <row r="461" spans="1:13">
      <c r="A461" s="65">
        <v>452</v>
      </c>
      <c r="B461" s="117" t="s">
        <v>151</v>
      </c>
      <c r="C461" s="120">
        <v>583.65</v>
      </c>
      <c r="D461" s="118">
        <v>581.5333333333333</v>
      </c>
      <c r="E461" s="118">
        <v>575.26666666666665</v>
      </c>
      <c r="F461" s="118">
        <v>566.88333333333333</v>
      </c>
      <c r="G461" s="118">
        <v>560.61666666666667</v>
      </c>
      <c r="H461" s="118">
        <v>589.91666666666663</v>
      </c>
      <c r="I461" s="118">
        <v>596.18333333333328</v>
      </c>
      <c r="J461" s="118">
        <v>604.56666666666661</v>
      </c>
      <c r="K461" s="117">
        <v>587.79999999999995</v>
      </c>
      <c r="L461" s="117">
        <v>573.15</v>
      </c>
      <c r="M461" s="117">
        <v>71.533140000000003</v>
      </c>
    </row>
    <row r="462" spans="1:13">
      <c r="A462" s="65">
        <v>453</v>
      </c>
      <c r="B462" s="117" t="s">
        <v>152</v>
      </c>
      <c r="C462" s="120">
        <v>2043.6</v>
      </c>
      <c r="D462" s="118">
        <v>2059.5166666666664</v>
      </c>
      <c r="E462" s="118">
        <v>2013.083333333333</v>
      </c>
      <c r="F462" s="118">
        <v>1982.5666666666666</v>
      </c>
      <c r="G462" s="118">
        <v>1936.1333333333332</v>
      </c>
      <c r="H462" s="118">
        <v>2090.0333333333328</v>
      </c>
      <c r="I462" s="118">
        <v>2136.4666666666662</v>
      </c>
      <c r="J462" s="118">
        <v>2166.9833333333327</v>
      </c>
      <c r="K462" s="117">
        <v>2105.9499999999998</v>
      </c>
      <c r="L462" s="117">
        <v>2029</v>
      </c>
      <c r="M462" s="117">
        <v>27.495729999999998</v>
      </c>
    </row>
    <row r="463" spans="1:13">
      <c r="A463" s="65">
        <v>454</v>
      </c>
      <c r="B463" s="117" t="s">
        <v>153</v>
      </c>
      <c r="C463" s="120">
        <v>699.3</v>
      </c>
      <c r="D463" s="118">
        <v>701.44999999999993</v>
      </c>
      <c r="E463" s="118">
        <v>688.89999999999986</v>
      </c>
      <c r="F463" s="118">
        <v>678.49999999999989</v>
      </c>
      <c r="G463" s="118">
        <v>665.94999999999982</v>
      </c>
      <c r="H463" s="118">
        <v>711.84999999999991</v>
      </c>
      <c r="I463" s="118">
        <v>724.39999999999986</v>
      </c>
      <c r="J463" s="118">
        <v>734.8</v>
      </c>
      <c r="K463" s="117">
        <v>714</v>
      </c>
      <c r="L463" s="117">
        <v>691.05</v>
      </c>
      <c r="M463" s="117">
        <v>34.094160000000002</v>
      </c>
    </row>
    <row r="464" spans="1:13">
      <c r="A464" s="65">
        <v>457</v>
      </c>
      <c r="B464" s="117" t="s">
        <v>1693</v>
      </c>
      <c r="C464" s="120">
        <v>58.4</v>
      </c>
      <c r="D464" s="118">
        <v>57.6</v>
      </c>
      <c r="E464" s="118">
        <v>56.300000000000004</v>
      </c>
      <c r="F464" s="118">
        <v>54.2</v>
      </c>
      <c r="G464" s="118">
        <v>52.900000000000006</v>
      </c>
      <c r="H464" s="118">
        <v>59.7</v>
      </c>
      <c r="I464" s="118">
        <v>61</v>
      </c>
      <c r="J464" s="118">
        <v>63.1</v>
      </c>
      <c r="K464" s="117">
        <v>58.9</v>
      </c>
      <c r="L464" s="117">
        <v>55.5</v>
      </c>
      <c r="M464" s="117">
        <v>1.8648899999999999</v>
      </c>
    </row>
    <row r="465" spans="1:13">
      <c r="A465" s="65">
        <v>458</v>
      </c>
      <c r="B465" s="117" t="s">
        <v>215</v>
      </c>
      <c r="C465" s="120">
        <v>894.2</v>
      </c>
      <c r="D465" s="118">
        <v>898.0333333333333</v>
      </c>
      <c r="E465" s="118">
        <v>886.16666666666663</v>
      </c>
      <c r="F465" s="118">
        <v>878.13333333333333</v>
      </c>
      <c r="G465" s="118">
        <v>866.26666666666665</v>
      </c>
      <c r="H465" s="118">
        <v>906.06666666666661</v>
      </c>
      <c r="I465" s="118">
        <v>917.93333333333339</v>
      </c>
      <c r="J465" s="118">
        <v>925.96666666666658</v>
      </c>
      <c r="K465" s="117">
        <v>909.9</v>
      </c>
      <c r="L465" s="117">
        <v>890</v>
      </c>
      <c r="M465" s="117">
        <v>3.3898100000000002</v>
      </c>
    </row>
    <row r="466" spans="1:13">
      <c r="A466" s="65">
        <v>459</v>
      </c>
      <c r="B466" s="117" t="s">
        <v>1702</v>
      </c>
      <c r="C466" s="120">
        <v>200.8</v>
      </c>
      <c r="D466" s="118">
        <v>200.29999999999998</v>
      </c>
      <c r="E466" s="118">
        <v>195.09999999999997</v>
      </c>
      <c r="F466" s="118">
        <v>189.39999999999998</v>
      </c>
      <c r="G466" s="118">
        <v>184.19999999999996</v>
      </c>
      <c r="H466" s="118">
        <v>205.99999999999997</v>
      </c>
      <c r="I466" s="118">
        <v>211.19999999999996</v>
      </c>
      <c r="J466" s="118">
        <v>216.89999999999998</v>
      </c>
      <c r="K466" s="117">
        <v>205.5</v>
      </c>
      <c r="L466" s="117">
        <v>194.6</v>
      </c>
      <c r="M466" s="117">
        <v>6.8753200000000003</v>
      </c>
    </row>
    <row r="467" spans="1:13">
      <c r="A467" s="65">
        <v>460</v>
      </c>
      <c r="B467" s="117" t="s">
        <v>1704</v>
      </c>
      <c r="C467" s="120">
        <v>651.54999999999995</v>
      </c>
      <c r="D467" s="118">
        <v>657.98333333333323</v>
      </c>
      <c r="E467" s="118">
        <v>641.56666666666649</v>
      </c>
      <c r="F467" s="118">
        <v>631.58333333333326</v>
      </c>
      <c r="G467" s="118">
        <v>615.16666666666652</v>
      </c>
      <c r="H467" s="118">
        <v>667.96666666666647</v>
      </c>
      <c r="I467" s="118">
        <v>684.38333333333321</v>
      </c>
      <c r="J467" s="118">
        <v>694.36666666666645</v>
      </c>
      <c r="K467" s="117">
        <v>674.4</v>
      </c>
      <c r="L467" s="117">
        <v>648</v>
      </c>
      <c r="M467" s="117">
        <v>3.12893</v>
      </c>
    </row>
    <row r="468" spans="1:13">
      <c r="A468" s="65">
        <v>461</v>
      </c>
      <c r="B468" s="117" t="s">
        <v>2311</v>
      </c>
      <c r="C468" s="120">
        <v>512</v>
      </c>
      <c r="D468" s="118">
        <v>505.63333333333338</v>
      </c>
      <c r="E468" s="118">
        <v>486.36666666666679</v>
      </c>
      <c r="F468" s="118">
        <v>460.73333333333341</v>
      </c>
      <c r="G468" s="118">
        <v>441.46666666666681</v>
      </c>
      <c r="H468" s="118">
        <v>531.26666666666677</v>
      </c>
      <c r="I468" s="118">
        <v>550.5333333333333</v>
      </c>
      <c r="J468" s="118">
        <v>576.16666666666674</v>
      </c>
      <c r="K468" s="117">
        <v>524.9</v>
      </c>
      <c r="L468" s="117">
        <v>480</v>
      </c>
      <c r="M468" s="117">
        <v>3.0625499999999999</v>
      </c>
    </row>
    <row r="469" spans="1:13">
      <c r="A469" s="65">
        <v>462</v>
      </c>
      <c r="B469" s="117" t="s">
        <v>1712</v>
      </c>
      <c r="C469" s="120">
        <v>125.35</v>
      </c>
      <c r="D469" s="118">
        <v>126.26666666666665</v>
      </c>
      <c r="E469" s="118">
        <v>123.08333333333331</v>
      </c>
      <c r="F469" s="118">
        <v>120.81666666666666</v>
      </c>
      <c r="G469" s="118">
        <v>117.63333333333333</v>
      </c>
      <c r="H469" s="118">
        <v>128.5333333333333</v>
      </c>
      <c r="I469" s="118">
        <v>131.71666666666664</v>
      </c>
      <c r="J469" s="118">
        <v>133.98333333333329</v>
      </c>
      <c r="K469" s="117">
        <v>129.44999999999999</v>
      </c>
      <c r="L469" s="117">
        <v>124</v>
      </c>
      <c r="M469" s="117">
        <v>2.8069099999999998</v>
      </c>
    </row>
    <row r="470" spans="1:13">
      <c r="A470" s="65">
        <v>463</v>
      </c>
      <c r="B470" s="117" t="s">
        <v>1714</v>
      </c>
      <c r="C470" s="120">
        <v>551.6</v>
      </c>
      <c r="D470" s="118">
        <v>554.88333333333333</v>
      </c>
      <c r="E470" s="118">
        <v>544.76666666666665</v>
      </c>
      <c r="F470" s="118">
        <v>537.93333333333328</v>
      </c>
      <c r="G470" s="118">
        <v>527.81666666666661</v>
      </c>
      <c r="H470" s="118">
        <v>561.7166666666667</v>
      </c>
      <c r="I470" s="118">
        <v>571.83333333333326</v>
      </c>
      <c r="J470" s="118">
        <v>578.66666666666674</v>
      </c>
      <c r="K470" s="117">
        <v>565</v>
      </c>
      <c r="L470" s="117">
        <v>548.04999999999995</v>
      </c>
      <c r="M470" s="117">
        <v>0.14704</v>
      </c>
    </row>
    <row r="471" spans="1:13">
      <c r="A471" s="65">
        <v>464</v>
      </c>
      <c r="B471" s="117" t="s">
        <v>154</v>
      </c>
      <c r="C471" s="120">
        <v>788.55</v>
      </c>
      <c r="D471" s="118">
        <v>774.9666666666667</v>
      </c>
      <c r="E471" s="118">
        <v>753.58333333333337</v>
      </c>
      <c r="F471" s="118">
        <v>718.61666666666667</v>
      </c>
      <c r="G471" s="118">
        <v>697.23333333333335</v>
      </c>
      <c r="H471" s="118">
        <v>809.93333333333339</v>
      </c>
      <c r="I471" s="118">
        <v>831.31666666666661</v>
      </c>
      <c r="J471" s="118">
        <v>866.28333333333342</v>
      </c>
      <c r="K471" s="117">
        <v>796.35</v>
      </c>
      <c r="L471" s="117">
        <v>740</v>
      </c>
      <c r="M471" s="117">
        <v>72.850840000000005</v>
      </c>
    </row>
    <row r="472" spans="1:13">
      <c r="A472" s="65">
        <v>465</v>
      </c>
      <c r="B472" s="117" t="s">
        <v>1722</v>
      </c>
      <c r="C472" s="120">
        <v>249.85</v>
      </c>
      <c r="D472" s="118">
        <v>244.56666666666669</v>
      </c>
      <c r="E472" s="118">
        <v>236.38333333333338</v>
      </c>
      <c r="F472" s="118">
        <v>222.91666666666669</v>
      </c>
      <c r="G472" s="118">
        <v>214.73333333333338</v>
      </c>
      <c r="H472" s="118">
        <v>258.03333333333342</v>
      </c>
      <c r="I472" s="118">
        <v>266.2166666666667</v>
      </c>
      <c r="J472" s="118">
        <v>279.68333333333339</v>
      </c>
      <c r="K472" s="117">
        <v>252.75</v>
      </c>
      <c r="L472" s="117">
        <v>231.1</v>
      </c>
      <c r="M472" s="117">
        <v>0.99605999999999995</v>
      </c>
    </row>
    <row r="473" spans="1:13">
      <c r="A473" s="65">
        <v>466</v>
      </c>
      <c r="B473" s="119" t="s">
        <v>216</v>
      </c>
      <c r="C473" s="121">
        <v>1612.9</v>
      </c>
      <c r="D473" s="122">
        <v>1609.3666666666668</v>
      </c>
      <c r="E473" s="122">
        <v>1583.5833333333335</v>
      </c>
      <c r="F473" s="122">
        <v>1554.2666666666667</v>
      </c>
      <c r="G473" s="122">
        <v>1528.4833333333333</v>
      </c>
      <c r="H473" s="122">
        <v>1638.6833333333336</v>
      </c>
      <c r="I473" s="122">
        <v>1664.4666666666669</v>
      </c>
      <c r="J473" s="122">
        <v>1693.7833333333338</v>
      </c>
      <c r="K473" s="119">
        <v>1635.15</v>
      </c>
      <c r="L473" s="119">
        <v>1580.05</v>
      </c>
      <c r="M473" s="119">
        <v>1.1552800000000001</v>
      </c>
    </row>
    <row r="474" spans="1:13">
      <c r="A474" s="65">
        <v>467</v>
      </c>
      <c r="B474" s="117" t="s">
        <v>217</v>
      </c>
      <c r="C474" s="130">
        <v>233.8</v>
      </c>
      <c r="D474" s="118">
        <v>232.03333333333333</v>
      </c>
      <c r="E474" s="118">
        <v>227.06666666666666</v>
      </c>
      <c r="F474" s="118">
        <v>220.33333333333334</v>
      </c>
      <c r="G474" s="118">
        <v>215.36666666666667</v>
      </c>
      <c r="H474" s="118">
        <v>238.76666666666665</v>
      </c>
      <c r="I474" s="118">
        <v>243.73333333333329</v>
      </c>
      <c r="J474" s="118">
        <v>250.46666666666664</v>
      </c>
      <c r="K474" s="117">
        <v>237</v>
      </c>
      <c r="L474" s="117">
        <v>225.3</v>
      </c>
      <c r="M474" s="117">
        <v>6.7155699999999996</v>
      </c>
    </row>
    <row r="475" spans="1:13">
      <c r="A475" s="65">
        <v>468</v>
      </c>
      <c r="B475" s="130" t="s">
        <v>1730</v>
      </c>
      <c r="C475" s="130">
        <v>328.9</v>
      </c>
      <c r="D475" s="125">
        <v>327.55</v>
      </c>
      <c r="E475" s="125">
        <v>321.60000000000002</v>
      </c>
      <c r="F475" s="125">
        <v>314.3</v>
      </c>
      <c r="G475" s="125">
        <v>308.35000000000002</v>
      </c>
      <c r="H475" s="125">
        <v>334.85</v>
      </c>
      <c r="I475" s="125">
        <v>340.79999999999995</v>
      </c>
      <c r="J475" s="125">
        <v>348.1</v>
      </c>
      <c r="K475" s="130">
        <v>333.5</v>
      </c>
      <c r="L475" s="130">
        <v>320.25</v>
      </c>
      <c r="M475" s="130">
        <v>0.66303999999999996</v>
      </c>
    </row>
    <row r="476" spans="1:13">
      <c r="A476" s="65">
        <v>469</v>
      </c>
      <c r="B476" s="130" t="s">
        <v>1731</v>
      </c>
      <c r="C476" s="130">
        <v>57.05</v>
      </c>
      <c r="D476" s="125">
        <v>56.566666666666663</v>
      </c>
      <c r="E476" s="125">
        <v>55.383333333333326</v>
      </c>
      <c r="F476" s="125">
        <v>53.716666666666661</v>
      </c>
      <c r="G476" s="125">
        <v>52.533333333333324</v>
      </c>
      <c r="H476" s="125">
        <v>58.233333333333327</v>
      </c>
      <c r="I476" s="125">
        <v>59.416666666666664</v>
      </c>
      <c r="J476" s="125">
        <v>61.083333333333329</v>
      </c>
      <c r="K476" s="130">
        <v>57.75</v>
      </c>
      <c r="L476" s="130">
        <v>54.9</v>
      </c>
      <c r="M476" s="130">
        <v>5.2872500000000002</v>
      </c>
    </row>
    <row r="477" spans="1:13">
      <c r="A477" s="65">
        <v>470</v>
      </c>
      <c r="B477" s="130" t="s">
        <v>1739</v>
      </c>
      <c r="C477" s="130">
        <v>5879.05</v>
      </c>
      <c r="D477" s="125">
        <v>5873.3499999999995</v>
      </c>
      <c r="E477" s="125">
        <v>5816.6999999999989</v>
      </c>
      <c r="F477" s="125">
        <v>5754.3499999999995</v>
      </c>
      <c r="G477" s="125">
        <v>5697.6999999999989</v>
      </c>
      <c r="H477" s="125">
        <v>5935.6999999999989</v>
      </c>
      <c r="I477" s="125">
        <v>5992.3499999999985</v>
      </c>
      <c r="J477" s="125">
        <v>6054.6999999999989</v>
      </c>
      <c r="K477" s="130">
        <v>5930</v>
      </c>
      <c r="L477" s="130">
        <v>5811</v>
      </c>
      <c r="M477" s="130">
        <v>1.7819999999999999E-2</v>
      </c>
    </row>
    <row r="478" spans="1:13">
      <c r="A478" s="65">
        <v>471</v>
      </c>
      <c r="B478" s="130" t="s">
        <v>244</v>
      </c>
      <c r="C478" s="130">
        <v>35.549999999999997</v>
      </c>
      <c r="D478" s="125">
        <v>34.949999999999996</v>
      </c>
      <c r="E478" s="125">
        <v>33.899999999999991</v>
      </c>
      <c r="F478" s="125">
        <v>32.249999999999993</v>
      </c>
      <c r="G478" s="125">
        <v>31.199999999999989</v>
      </c>
      <c r="H478" s="125">
        <v>36.599999999999994</v>
      </c>
      <c r="I478" s="125">
        <v>37.649999999999991</v>
      </c>
      <c r="J478" s="125">
        <v>39.299999999999997</v>
      </c>
      <c r="K478" s="130">
        <v>36</v>
      </c>
      <c r="L478" s="130">
        <v>33.299999999999997</v>
      </c>
      <c r="M478" s="130">
        <v>57.520949999999999</v>
      </c>
    </row>
    <row r="479" spans="1:13">
      <c r="A479" s="65">
        <v>472</v>
      </c>
      <c r="B479" s="130" t="s">
        <v>155</v>
      </c>
      <c r="C479" s="130">
        <v>533.1</v>
      </c>
      <c r="D479" s="125">
        <v>526.88333333333333</v>
      </c>
      <c r="E479" s="125">
        <v>511.86666666666667</v>
      </c>
      <c r="F479" s="125">
        <v>490.63333333333333</v>
      </c>
      <c r="G479" s="125">
        <v>475.61666666666667</v>
      </c>
      <c r="H479" s="125">
        <v>548.11666666666667</v>
      </c>
      <c r="I479" s="125">
        <v>563.13333333333333</v>
      </c>
      <c r="J479" s="125">
        <v>584.36666666666667</v>
      </c>
      <c r="K479" s="130">
        <v>541.9</v>
      </c>
      <c r="L479" s="130">
        <v>505.65</v>
      </c>
      <c r="M479" s="130">
        <v>23.265450000000001</v>
      </c>
    </row>
    <row r="480" spans="1:13">
      <c r="A480" s="65">
        <v>473</v>
      </c>
      <c r="B480" s="130" t="s">
        <v>1743</v>
      </c>
      <c r="C480" s="130">
        <v>2431.75</v>
      </c>
      <c r="D480" s="125">
        <v>2408.4333333333334</v>
      </c>
      <c r="E480" s="125">
        <v>2371.8666666666668</v>
      </c>
      <c r="F480" s="125">
        <v>2311.9833333333336</v>
      </c>
      <c r="G480" s="125">
        <v>2275.416666666667</v>
      </c>
      <c r="H480" s="125">
        <v>2468.3166666666666</v>
      </c>
      <c r="I480" s="125">
        <v>2504.8833333333332</v>
      </c>
      <c r="J480" s="125">
        <v>2564.7666666666664</v>
      </c>
      <c r="K480" s="130">
        <v>2445</v>
      </c>
      <c r="L480" s="130">
        <v>2348.5500000000002</v>
      </c>
      <c r="M480" s="130">
        <v>1.189E-2</v>
      </c>
    </row>
    <row r="481" spans="1:13">
      <c r="A481" s="65">
        <v>474</v>
      </c>
      <c r="B481" s="130" t="s">
        <v>1745</v>
      </c>
      <c r="C481" s="130">
        <v>391.25</v>
      </c>
      <c r="D481" s="125">
        <v>389.13333333333338</v>
      </c>
      <c r="E481" s="125">
        <v>383.86666666666679</v>
      </c>
      <c r="F481" s="125">
        <v>376.48333333333341</v>
      </c>
      <c r="G481" s="125">
        <v>371.21666666666681</v>
      </c>
      <c r="H481" s="125">
        <v>396.51666666666677</v>
      </c>
      <c r="I481" s="125">
        <v>401.7833333333333</v>
      </c>
      <c r="J481" s="125">
        <v>409.16666666666674</v>
      </c>
      <c r="K481" s="130">
        <v>394.4</v>
      </c>
      <c r="L481" s="130">
        <v>381.75</v>
      </c>
      <c r="M481" s="130">
        <v>0.13167000000000001</v>
      </c>
    </row>
    <row r="482" spans="1:13">
      <c r="A482" s="65">
        <v>475</v>
      </c>
      <c r="B482" s="130" t="s">
        <v>156</v>
      </c>
      <c r="C482" s="130">
        <v>1195.7</v>
      </c>
      <c r="D482" s="125">
        <v>1189.5333333333335</v>
      </c>
      <c r="E482" s="125">
        <v>1172.166666666667</v>
      </c>
      <c r="F482" s="125">
        <v>1148.6333333333334</v>
      </c>
      <c r="G482" s="125">
        <v>1131.2666666666669</v>
      </c>
      <c r="H482" s="125">
        <v>1213.0666666666671</v>
      </c>
      <c r="I482" s="125">
        <v>1230.4333333333334</v>
      </c>
      <c r="J482" s="125">
        <v>1253.9666666666672</v>
      </c>
      <c r="K482" s="130">
        <v>1206.9000000000001</v>
      </c>
      <c r="L482" s="130">
        <v>1166</v>
      </c>
      <c r="M482" s="130">
        <v>5.4364699999999999</v>
      </c>
    </row>
    <row r="483" spans="1:13">
      <c r="A483" s="65">
        <v>476</v>
      </c>
      <c r="B483" s="130" t="s">
        <v>157</v>
      </c>
      <c r="C483" s="130">
        <v>16.05</v>
      </c>
      <c r="D483" s="125">
        <v>15.933333333333332</v>
      </c>
      <c r="E483" s="125">
        <v>15.616666666666664</v>
      </c>
      <c r="F483" s="125">
        <v>15.183333333333332</v>
      </c>
      <c r="G483" s="125">
        <v>14.866666666666664</v>
      </c>
      <c r="H483" s="125">
        <v>16.366666666666664</v>
      </c>
      <c r="I483" s="125">
        <v>16.68333333333333</v>
      </c>
      <c r="J483" s="125">
        <v>17.116666666666664</v>
      </c>
      <c r="K483" s="130">
        <v>16.25</v>
      </c>
      <c r="L483" s="130">
        <v>15.5</v>
      </c>
      <c r="M483" s="130">
        <v>4.6716100000000003</v>
      </c>
    </row>
    <row r="484" spans="1:13">
      <c r="A484" s="65">
        <v>477</v>
      </c>
      <c r="B484" s="130" t="s">
        <v>1753</v>
      </c>
      <c r="C484" s="130">
        <v>282.75</v>
      </c>
      <c r="D484" s="125">
        <v>283.51666666666665</v>
      </c>
      <c r="E484" s="125">
        <v>278.0333333333333</v>
      </c>
      <c r="F484" s="125">
        <v>273.31666666666666</v>
      </c>
      <c r="G484" s="125">
        <v>267.83333333333331</v>
      </c>
      <c r="H484" s="125">
        <v>288.23333333333329</v>
      </c>
      <c r="I484" s="125">
        <v>293.71666666666664</v>
      </c>
      <c r="J484" s="125">
        <v>298.43333333333328</v>
      </c>
      <c r="K484" s="130">
        <v>289</v>
      </c>
      <c r="L484" s="130">
        <v>278.8</v>
      </c>
      <c r="M484" s="130">
        <v>0.89129999999999998</v>
      </c>
    </row>
    <row r="485" spans="1:13">
      <c r="A485" s="65">
        <v>478</v>
      </c>
      <c r="B485" s="130" t="s">
        <v>1761</v>
      </c>
      <c r="C485" s="130">
        <v>253.45</v>
      </c>
      <c r="D485" s="125">
        <v>248.68333333333331</v>
      </c>
      <c r="E485" s="125">
        <v>238.76666666666659</v>
      </c>
      <c r="F485" s="125">
        <v>224.08333333333329</v>
      </c>
      <c r="G485" s="125">
        <v>214.16666666666657</v>
      </c>
      <c r="H485" s="125">
        <v>263.36666666666662</v>
      </c>
      <c r="I485" s="125">
        <v>273.2833333333333</v>
      </c>
      <c r="J485" s="125">
        <v>287.96666666666664</v>
      </c>
      <c r="K485" s="130">
        <v>258.60000000000002</v>
      </c>
      <c r="L485" s="130">
        <v>234</v>
      </c>
      <c r="M485" s="130">
        <v>14.022449999999999</v>
      </c>
    </row>
    <row r="486" spans="1:13">
      <c r="A486" s="65">
        <v>479</v>
      </c>
      <c r="B486" s="130" t="s">
        <v>158</v>
      </c>
      <c r="C486" s="130">
        <v>3778</v>
      </c>
      <c r="D486" s="125">
        <v>3777.3333333333335</v>
      </c>
      <c r="E486" s="125">
        <v>3725.666666666667</v>
      </c>
      <c r="F486" s="125">
        <v>3673.3333333333335</v>
      </c>
      <c r="G486" s="125">
        <v>3621.666666666667</v>
      </c>
      <c r="H486" s="125">
        <v>3829.666666666667</v>
      </c>
      <c r="I486" s="125">
        <v>3881.3333333333339</v>
      </c>
      <c r="J486" s="125">
        <v>3933.666666666667</v>
      </c>
      <c r="K486" s="130">
        <v>3829</v>
      </c>
      <c r="L486" s="130">
        <v>3725</v>
      </c>
      <c r="M486" s="130">
        <v>2.7303899999999999</v>
      </c>
    </row>
    <row r="487" spans="1:13">
      <c r="A487" s="65">
        <v>480</v>
      </c>
      <c r="B487" s="130" t="s">
        <v>1766</v>
      </c>
      <c r="C487" s="130">
        <v>192.05</v>
      </c>
      <c r="D487" s="125">
        <v>190.31666666666669</v>
      </c>
      <c r="E487" s="125">
        <v>187.23333333333338</v>
      </c>
      <c r="F487" s="125">
        <v>182.41666666666669</v>
      </c>
      <c r="G487" s="125">
        <v>179.33333333333337</v>
      </c>
      <c r="H487" s="125">
        <v>195.13333333333338</v>
      </c>
      <c r="I487" s="125">
        <v>198.2166666666667</v>
      </c>
      <c r="J487" s="125">
        <v>203.03333333333339</v>
      </c>
      <c r="K487" s="130">
        <v>193.4</v>
      </c>
      <c r="L487" s="130">
        <v>185.5</v>
      </c>
      <c r="M487" s="130">
        <v>0.27244000000000002</v>
      </c>
    </row>
    <row r="488" spans="1:13">
      <c r="A488" s="65">
        <v>481</v>
      </c>
      <c r="B488" s="130" t="s">
        <v>159</v>
      </c>
      <c r="C488" s="130">
        <v>71.7</v>
      </c>
      <c r="D488" s="125">
        <v>69.86666666666666</v>
      </c>
      <c r="E488" s="125">
        <v>67.23333333333332</v>
      </c>
      <c r="F488" s="125">
        <v>62.766666666666666</v>
      </c>
      <c r="G488" s="125">
        <v>60.133333333333326</v>
      </c>
      <c r="H488" s="125">
        <v>74.333333333333314</v>
      </c>
      <c r="I488" s="125">
        <v>76.966666666666669</v>
      </c>
      <c r="J488" s="125">
        <v>81.433333333333309</v>
      </c>
      <c r="K488" s="130">
        <v>72.5</v>
      </c>
      <c r="L488" s="130">
        <v>65.400000000000006</v>
      </c>
      <c r="M488" s="130">
        <v>126.05014</v>
      </c>
    </row>
    <row r="489" spans="1:13">
      <c r="A489" s="65">
        <v>482</v>
      </c>
      <c r="B489" s="130" t="s">
        <v>160</v>
      </c>
      <c r="C489" s="130">
        <v>2.5</v>
      </c>
      <c r="D489" s="125">
        <v>2.5</v>
      </c>
      <c r="E489" s="125">
        <v>2.4</v>
      </c>
      <c r="F489" s="125">
        <v>2.2999999999999998</v>
      </c>
      <c r="G489" s="125">
        <v>2.1999999999999997</v>
      </c>
      <c r="H489" s="125">
        <v>2.6</v>
      </c>
      <c r="I489" s="125">
        <v>2.6999999999999997</v>
      </c>
      <c r="J489" s="125">
        <v>2.8000000000000003</v>
      </c>
      <c r="K489" s="130">
        <v>2.6</v>
      </c>
      <c r="L489" s="130">
        <v>2.4</v>
      </c>
      <c r="M489" s="130">
        <v>63.602429999999998</v>
      </c>
    </row>
    <row r="490" spans="1:13">
      <c r="A490" s="65">
        <v>483</v>
      </c>
      <c r="B490" s="130" t="s">
        <v>161</v>
      </c>
      <c r="C490" s="130">
        <v>622.45000000000005</v>
      </c>
      <c r="D490" s="125">
        <v>617.48333333333335</v>
      </c>
      <c r="E490" s="125">
        <v>609.9666666666667</v>
      </c>
      <c r="F490" s="125">
        <v>597.48333333333335</v>
      </c>
      <c r="G490" s="125">
        <v>589.9666666666667</v>
      </c>
      <c r="H490" s="125">
        <v>629.9666666666667</v>
      </c>
      <c r="I490" s="125">
        <v>637.48333333333335</v>
      </c>
      <c r="J490" s="125">
        <v>649.9666666666667</v>
      </c>
      <c r="K490" s="130">
        <v>625</v>
      </c>
      <c r="L490" s="130">
        <v>605</v>
      </c>
      <c r="M490" s="130">
        <v>12.25919</v>
      </c>
    </row>
    <row r="491" spans="1:13">
      <c r="A491" s="65">
        <v>484</v>
      </c>
      <c r="B491" s="130" t="s">
        <v>2786</v>
      </c>
      <c r="C491" s="130">
        <v>34.35</v>
      </c>
      <c r="D491" s="125">
        <v>34.083333333333336</v>
      </c>
      <c r="E491" s="125">
        <v>33.81666666666667</v>
      </c>
      <c r="F491" s="125">
        <v>33.283333333333331</v>
      </c>
      <c r="G491" s="125">
        <v>33.016666666666666</v>
      </c>
      <c r="H491" s="125">
        <v>34.616666666666674</v>
      </c>
      <c r="I491" s="125">
        <v>34.88333333333334</v>
      </c>
      <c r="J491" s="125">
        <v>35.416666666666679</v>
      </c>
      <c r="K491" s="130">
        <v>34.35</v>
      </c>
      <c r="L491" s="130">
        <v>33.549999999999997</v>
      </c>
      <c r="M491" s="130">
        <v>8.5765600000000006</v>
      </c>
    </row>
    <row r="492" spans="1:13">
      <c r="A492" s="65">
        <v>485</v>
      </c>
      <c r="B492" s="130" t="s">
        <v>1985</v>
      </c>
      <c r="C492" s="130">
        <v>751.85</v>
      </c>
      <c r="D492" s="125">
        <v>749.63333333333321</v>
      </c>
      <c r="E492" s="125">
        <v>743.26666666666642</v>
      </c>
      <c r="F492" s="125">
        <v>734.68333333333317</v>
      </c>
      <c r="G492" s="125">
        <v>728.31666666666638</v>
      </c>
      <c r="H492" s="125">
        <v>758.21666666666647</v>
      </c>
      <c r="I492" s="125">
        <v>764.58333333333326</v>
      </c>
      <c r="J492" s="125">
        <v>773.16666666666652</v>
      </c>
      <c r="K492" s="130">
        <v>756</v>
      </c>
      <c r="L492" s="130">
        <v>741.05</v>
      </c>
      <c r="M492" s="130">
        <v>8.8429999999999995E-2</v>
      </c>
    </row>
    <row r="493" spans="1:13">
      <c r="A493" s="65">
        <v>486</v>
      </c>
      <c r="B493" s="130" t="s">
        <v>228</v>
      </c>
      <c r="C493" s="130">
        <v>218.15</v>
      </c>
      <c r="D493" s="125">
        <v>217.35</v>
      </c>
      <c r="E493" s="125">
        <v>214.04999999999998</v>
      </c>
      <c r="F493" s="125">
        <v>209.95</v>
      </c>
      <c r="G493" s="125">
        <v>206.64999999999998</v>
      </c>
      <c r="H493" s="125">
        <v>221.45</v>
      </c>
      <c r="I493" s="125">
        <v>224.75</v>
      </c>
      <c r="J493" s="125">
        <v>228.85</v>
      </c>
      <c r="K493" s="130">
        <v>220.65</v>
      </c>
      <c r="L493" s="130">
        <v>213.25</v>
      </c>
      <c r="M493" s="130">
        <v>127.74692</v>
      </c>
    </row>
    <row r="494" spans="1:13">
      <c r="A494" s="65">
        <v>487</v>
      </c>
      <c r="B494" s="130" t="s">
        <v>1799</v>
      </c>
      <c r="C494" s="130">
        <v>170.1</v>
      </c>
      <c r="D494" s="125">
        <v>168.78333333333333</v>
      </c>
      <c r="E494" s="125">
        <v>166.11666666666667</v>
      </c>
      <c r="F494" s="125">
        <v>162.13333333333335</v>
      </c>
      <c r="G494" s="125">
        <v>159.4666666666667</v>
      </c>
      <c r="H494" s="125">
        <v>172.76666666666665</v>
      </c>
      <c r="I494" s="125">
        <v>175.43333333333334</v>
      </c>
      <c r="J494" s="125">
        <v>179.41666666666663</v>
      </c>
      <c r="K494" s="130">
        <v>171.45</v>
      </c>
      <c r="L494" s="130">
        <v>164.8</v>
      </c>
      <c r="M494" s="130">
        <v>7.04697</v>
      </c>
    </row>
    <row r="495" spans="1:13">
      <c r="A495" s="65">
        <v>488</v>
      </c>
      <c r="B495" s="130" t="s">
        <v>1803</v>
      </c>
      <c r="C495" s="130">
        <v>42.6</v>
      </c>
      <c r="D495" s="125">
        <v>42.56666666666667</v>
      </c>
      <c r="E495" s="125">
        <v>41.833333333333343</v>
      </c>
      <c r="F495" s="125">
        <v>41.06666666666667</v>
      </c>
      <c r="G495" s="125">
        <v>40.333333333333343</v>
      </c>
      <c r="H495" s="125">
        <v>43.333333333333343</v>
      </c>
      <c r="I495" s="125">
        <v>44.066666666666677</v>
      </c>
      <c r="J495" s="125">
        <v>44.833333333333343</v>
      </c>
      <c r="K495" s="130">
        <v>43.3</v>
      </c>
      <c r="L495" s="130">
        <v>41.8</v>
      </c>
      <c r="M495" s="130">
        <v>13.05363</v>
      </c>
    </row>
    <row r="496" spans="1:13">
      <c r="A496" s="65">
        <v>489</v>
      </c>
      <c r="B496" s="130" t="s">
        <v>1809</v>
      </c>
      <c r="C496" s="130">
        <v>1190.7</v>
      </c>
      <c r="D496" s="125">
        <v>1192.8999999999999</v>
      </c>
      <c r="E496" s="125">
        <v>1169.7999999999997</v>
      </c>
      <c r="F496" s="125">
        <v>1148.8999999999999</v>
      </c>
      <c r="G496" s="125">
        <v>1125.7999999999997</v>
      </c>
      <c r="H496" s="125">
        <v>1213.7999999999997</v>
      </c>
      <c r="I496" s="125">
        <v>1236.8999999999996</v>
      </c>
      <c r="J496" s="125">
        <v>1257.7999999999997</v>
      </c>
      <c r="K496" s="130">
        <v>1216</v>
      </c>
      <c r="L496" s="130">
        <v>1172</v>
      </c>
      <c r="M496" s="130">
        <v>0.44197999999999998</v>
      </c>
    </row>
    <row r="497" spans="1:13">
      <c r="A497" s="65">
        <v>490</v>
      </c>
      <c r="B497" s="130" t="s">
        <v>1815</v>
      </c>
      <c r="C497" s="130">
        <v>397.45</v>
      </c>
      <c r="D497" s="125">
        <v>390.3</v>
      </c>
      <c r="E497" s="125">
        <v>383.15000000000003</v>
      </c>
      <c r="F497" s="125">
        <v>368.85</v>
      </c>
      <c r="G497" s="125">
        <v>361.70000000000005</v>
      </c>
      <c r="H497" s="125">
        <v>404.6</v>
      </c>
      <c r="I497" s="125">
        <v>411.75</v>
      </c>
      <c r="J497" s="125">
        <v>426.05</v>
      </c>
      <c r="K497" s="130">
        <v>397.45</v>
      </c>
      <c r="L497" s="130">
        <v>376</v>
      </c>
      <c r="M497" s="130">
        <v>0.84677000000000002</v>
      </c>
    </row>
    <row r="498" spans="1:13">
      <c r="A498" s="65">
        <v>491</v>
      </c>
      <c r="B498" s="130" t="s">
        <v>162</v>
      </c>
      <c r="C498" s="130">
        <v>515.54999999999995</v>
      </c>
      <c r="D498" s="125">
        <v>506.61666666666662</v>
      </c>
      <c r="E498" s="125">
        <v>494.23333333333323</v>
      </c>
      <c r="F498" s="125">
        <v>472.91666666666663</v>
      </c>
      <c r="G498" s="125">
        <v>460.53333333333325</v>
      </c>
      <c r="H498" s="125">
        <v>527.93333333333317</v>
      </c>
      <c r="I498" s="125">
        <v>540.31666666666661</v>
      </c>
      <c r="J498" s="125">
        <v>561.63333333333321</v>
      </c>
      <c r="K498" s="130">
        <v>519</v>
      </c>
      <c r="L498" s="130">
        <v>485.3</v>
      </c>
      <c r="M498" s="130">
        <v>10.615500000000001</v>
      </c>
    </row>
    <row r="499" spans="1:13">
      <c r="A499" s="65">
        <v>492</v>
      </c>
      <c r="B499" s="130" t="s">
        <v>1832</v>
      </c>
      <c r="C499" s="130">
        <v>259.39999999999998</v>
      </c>
      <c r="D499" s="125">
        <v>259.46666666666664</v>
      </c>
      <c r="E499" s="125">
        <v>256.93333333333328</v>
      </c>
      <c r="F499" s="125">
        <v>254.46666666666664</v>
      </c>
      <c r="G499" s="125">
        <v>251.93333333333328</v>
      </c>
      <c r="H499" s="125">
        <v>261.93333333333328</v>
      </c>
      <c r="I499" s="125">
        <v>264.4666666666667</v>
      </c>
      <c r="J499" s="125">
        <v>266.93333333333328</v>
      </c>
      <c r="K499" s="130">
        <v>262</v>
      </c>
      <c r="L499" s="130">
        <v>257</v>
      </c>
      <c r="M499" s="130">
        <v>1.4743599999999999</v>
      </c>
    </row>
    <row r="500" spans="1:13">
      <c r="A500" s="65">
        <v>493</v>
      </c>
      <c r="B500" s="130" t="s">
        <v>1840</v>
      </c>
      <c r="C500" s="130">
        <v>1021</v>
      </c>
      <c r="D500" s="125">
        <v>1007.0833333333334</v>
      </c>
      <c r="E500" s="125">
        <v>983.91666666666674</v>
      </c>
      <c r="F500" s="125">
        <v>946.83333333333337</v>
      </c>
      <c r="G500" s="125">
        <v>923.66666666666674</v>
      </c>
      <c r="H500" s="125">
        <v>1044.1666666666667</v>
      </c>
      <c r="I500" s="125">
        <v>1067.3333333333335</v>
      </c>
      <c r="J500" s="125">
        <v>1104.4166666666667</v>
      </c>
      <c r="K500" s="130">
        <v>1030.25</v>
      </c>
      <c r="L500" s="130">
        <v>970</v>
      </c>
      <c r="M500" s="130">
        <v>0.26021</v>
      </c>
    </row>
    <row r="501" spans="1:13">
      <c r="A501" s="65">
        <v>494</v>
      </c>
      <c r="B501" s="130" t="s">
        <v>1842</v>
      </c>
      <c r="C501" s="130">
        <v>259.39999999999998</v>
      </c>
      <c r="D501" s="125">
        <v>259.5333333333333</v>
      </c>
      <c r="E501" s="125">
        <v>249.86666666666662</v>
      </c>
      <c r="F501" s="125">
        <v>240.33333333333331</v>
      </c>
      <c r="G501" s="125">
        <v>230.66666666666663</v>
      </c>
      <c r="H501" s="125">
        <v>269.06666666666661</v>
      </c>
      <c r="I501" s="125">
        <v>278.73333333333335</v>
      </c>
      <c r="J501" s="125">
        <v>288.26666666666659</v>
      </c>
      <c r="K501" s="130">
        <v>269.2</v>
      </c>
      <c r="L501" s="130">
        <v>250</v>
      </c>
      <c r="M501" s="130">
        <v>1.8000400000000001</v>
      </c>
    </row>
    <row r="502" spans="1:13">
      <c r="A502" s="65">
        <v>495</v>
      </c>
      <c r="B502" s="130" t="s">
        <v>1844</v>
      </c>
      <c r="C502" s="130">
        <v>6247.95</v>
      </c>
      <c r="D502" s="125">
        <v>6192.5166666666673</v>
      </c>
      <c r="E502" s="125">
        <v>6085.0333333333347</v>
      </c>
      <c r="F502" s="125">
        <v>5922.1166666666677</v>
      </c>
      <c r="G502" s="125">
        <v>5814.633333333335</v>
      </c>
      <c r="H502" s="125">
        <v>6355.4333333333343</v>
      </c>
      <c r="I502" s="125">
        <v>6462.9166666666661</v>
      </c>
      <c r="J502" s="125">
        <v>6625.8333333333339</v>
      </c>
      <c r="K502" s="130">
        <v>6300</v>
      </c>
      <c r="L502" s="130">
        <v>6029.6</v>
      </c>
      <c r="M502" s="130">
        <v>2.3900000000000001E-2</v>
      </c>
    </row>
    <row r="503" spans="1:13">
      <c r="A503" s="65">
        <v>496</v>
      </c>
      <c r="B503" s="130" t="s">
        <v>1850</v>
      </c>
      <c r="C503" s="130">
        <v>142.30000000000001</v>
      </c>
      <c r="D503" s="125">
        <v>140.53333333333333</v>
      </c>
      <c r="E503" s="125">
        <v>136.61666666666667</v>
      </c>
      <c r="F503" s="125">
        <v>130.93333333333334</v>
      </c>
      <c r="G503" s="125">
        <v>127.01666666666668</v>
      </c>
      <c r="H503" s="125">
        <v>146.21666666666667</v>
      </c>
      <c r="I503" s="125">
        <v>150.13333333333335</v>
      </c>
      <c r="J503" s="125">
        <v>155.81666666666666</v>
      </c>
      <c r="K503" s="130">
        <v>144.44999999999999</v>
      </c>
      <c r="L503" s="130">
        <v>134.85</v>
      </c>
      <c r="M503" s="130">
        <v>6.5512600000000001</v>
      </c>
    </row>
    <row r="504" spans="1:13">
      <c r="A504" s="65">
        <v>497</v>
      </c>
      <c r="B504" s="130" t="s">
        <v>1854</v>
      </c>
      <c r="C504" s="130">
        <v>61.2</v>
      </c>
      <c r="D504" s="125">
        <v>59.383333333333333</v>
      </c>
      <c r="E504" s="125">
        <v>56.816666666666663</v>
      </c>
      <c r="F504" s="125">
        <v>52.43333333333333</v>
      </c>
      <c r="G504" s="125">
        <v>49.86666666666666</v>
      </c>
      <c r="H504" s="125">
        <v>63.766666666666666</v>
      </c>
      <c r="I504" s="125">
        <v>66.333333333333343</v>
      </c>
      <c r="J504" s="125">
        <v>70.716666666666669</v>
      </c>
      <c r="K504" s="130">
        <v>61.95</v>
      </c>
      <c r="L504" s="130">
        <v>55</v>
      </c>
      <c r="M504" s="130">
        <v>39.613120000000002</v>
      </c>
    </row>
    <row r="505" spans="1:13">
      <c r="A505" s="65">
        <v>498</v>
      </c>
      <c r="B505" s="130" t="s">
        <v>1860</v>
      </c>
      <c r="C505" s="130">
        <v>1430.2</v>
      </c>
      <c r="D505" s="125">
        <v>1414.3999999999999</v>
      </c>
      <c r="E505" s="125">
        <v>1380.7999999999997</v>
      </c>
      <c r="F505" s="125">
        <v>1331.3999999999999</v>
      </c>
      <c r="G505" s="125">
        <v>1297.7999999999997</v>
      </c>
      <c r="H505" s="125">
        <v>1463.7999999999997</v>
      </c>
      <c r="I505" s="125">
        <v>1497.3999999999996</v>
      </c>
      <c r="J505" s="125">
        <v>1546.7999999999997</v>
      </c>
      <c r="K505" s="130">
        <v>1448</v>
      </c>
      <c r="L505" s="130">
        <v>1365</v>
      </c>
      <c r="M505" s="130">
        <v>0.22592999999999999</v>
      </c>
    </row>
    <row r="506" spans="1:13">
      <c r="A506" s="65">
        <v>499</v>
      </c>
      <c r="B506" s="130" t="s">
        <v>163</v>
      </c>
      <c r="C506" s="130">
        <v>315.95</v>
      </c>
      <c r="D506" s="125">
        <v>315.61666666666667</v>
      </c>
      <c r="E506" s="125">
        <v>310.48333333333335</v>
      </c>
      <c r="F506" s="125">
        <v>305.01666666666665</v>
      </c>
      <c r="G506" s="125">
        <v>299.88333333333333</v>
      </c>
      <c r="H506" s="125">
        <v>321.08333333333337</v>
      </c>
      <c r="I506" s="125">
        <v>326.2166666666667</v>
      </c>
      <c r="J506" s="125">
        <v>331.68333333333339</v>
      </c>
      <c r="K506" s="130">
        <v>320.75</v>
      </c>
      <c r="L506" s="130">
        <v>310.14999999999998</v>
      </c>
      <c r="M506" s="130">
        <v>36.616050000000001</v>
      </c>
    </row>
    <row r="507" spans="1:13">
      <c r="A507" s="65">
        <v>500</v>
      </c>
      <c r="B507" s="130" t="s">
        <v>164</v>
      </c>
      <c r="C507" s="130">
        <v>510.95</v>
      </c>
      <c r="D507" s="125">
        <v>507.25</v>
      </c>
      <c r="E507" s="125">
        <v>498.70000000000005</v>
      </c>
      <c r="F507" s="125">
        <v>486.45000000000005</v>
      </c>
      <c r="G507" s="125">
        <v>477.90000000000009</v>
      </c>
      <c r="H507" s="125">
        <v>519.5</v>
      </c>
      <c r="I507" s="125">
        <v>528.04999999999995</v>
      </c>
      <c r="J507" s="125">
        <v>540.29999999999995</v>
      </c>
      <c r="K507" s="130">
        <v>515.79999999999995</v>
      </c>
      <c r="L507" s="130">
        <v>495</v>
      </c>
      <c r="M507" s="130">
        <v>14.2113</v>
      </c>
    </row>
    <row r="508" spans="1:13">
      <c r="A508" s="65">
        <v>501</v>
      </c>
      <c r="B508" s="130" t="s">
        <v>165</v>
      </c>
      <c r="C508" s="130">
        <v>233.9</v>
      </c>
      <c r="D508" s="125">
        <v>230.1</v>
      </c>
      <c r="E508" s="125">
        <v>223.2</v>
      </c>
      <c r="F508" s="125">
        <v>212.5</v>
      </c>
      <c r="G508" s="125">
        <v>205.6</v>
      </c>
      <c r="H508" s="125">
        <v>240.79999999999998</v>
      </c>
      <c r="I508" s="125">
        <v>247.70000000000002</v>
      </c>
      <c r="J508" s="125">
        <v>258.39999999999998</v>
      </c>
      <c r="K508" s="130">
        <v>237</v>
      </c>
      <c r="L508" s="130">
        <v>219.4</v>
      </c>
      <c r="M508" s="130">
        <v>523.51176999999996</v>
      </c>
    </row>
    <row r="509" spans="1:13">
      <c r="A509" s="65">
        <v>502</v>
      </c>
      <c r="B509" s="130" t="s">
        <v>166</v>
      </c>
      <c r="C509" s="130">
        <v>459.8</v>
      </c>
      <c r="D509" s="125">
        <v>453.01666666666665</v>
      </c>
      <c r="E509" s="125">
        <v>441.0333333333333</v>
      </c>
      <c r="F509" s="125">
        <v>422.26666666666665</v>
      </c>
      <c r="G509" s="125">
        <v>410.2833333333333</v>
      </c>
      <c r="H509" s="125">
        <v>471.7833333333333</v>
      </c>
      <c r="I509" s="125">
        <v>483.76666666666665</v>
      </c>
      <c r="J509" s="125">
        <v>502.5333333333333</v>
      </c>
      <c r="K509" s="130">
        <v>465</v>
      </c>
      <c r="L509" s="130">
        <v>434.25</v>
      </c>
      <c r="M509" s="130">
        <v>82.758080000000007</v>
      </c>
    </row>
    <row r="510" spans="1:13">
      <c r="A510" s="65">
        <v>503</v>
      </c>
      <c r="B510" s="130" t="s">
        <v>1873</v>
      </c>
      <c r="C510" s="130">
        <v>36.1</v>
      </c>
      <c r="D510" s="125">
        <v>35.966666666666669</v>
      </c>
      <c r="E510" s="125">
        <v>34.63333333333334</v>
      </c>
      <c r="F510" s="125">
        <v>33.166666666666671</v>
      </c>
      <c r="G510" s="125">
        <v>31.833333333333343</v>
      </c>
      <c r="H510" s="125">
        <v>37.433333333333337</v>
      </c>
      <c r="I510" s="125">
        <v>38.766666666666666</v>
      </c>
      <c r="J510" s="125">
        <v>40.233333333333334</v>
      </c>
      <c r="K510" s="130">
        <v>37.299999999999997</v>
      </c>
      <c r="L510" s="130">
        <v>34.5</v>
      </c>
      <c r="M510" s="130">
        <v>2.1031599999999999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2"/>
      <c r="B5" s="512"/>
      <c r="C5" s="513"/>
      <c r="D5" s="51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4" t="s">
        <v>225</v>
      </c>
      <c r="C7" s="514"/>
      <c r="D7" s="48">
        <f>Main!B10</f>
        <v>43384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43383</v>
      </c>
      <c r="B10" s="137">
        <v>531364</v>
      </c>
      <c r="C10" s="137" t="s">
        <v>3654</v>
      </c>
      <c r="D10" s="137" t="s">
        <v>3655</v>
      </c>
      <c r="E10" s="137" t="s">
        <v>256</v>
      </c>
      <c r="F10" s="138">
        <v>84500</v>
      </c>
      <c r="G10" s="137">
        <v>15.45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43383</v>
      </c>
      <c r="B11" s="137">
        <v>541178</v>
      </c>
      <c r="C11" s="137" t="s">
        <v>3656</v>
      </c>
      <c r="D11" s="137" t="s">
        <v>3657</v>
      </c>
      <c r="E11" s="137" t="s">
        <v>256</v>
      </c>
      <c r="F11" s="138">
        <v>96000</v>
      </c>
      <c r="G11" s="137">
        <v>53.5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43383</v>
      </c>
      <c r="B12" s="137">
        <v>531595</v>
      </c>
      <c r="C12" s="137" t="s">
        <v>637</v>
      </c>
      <c r="D12" s="137" t="s">
        <v>3658</v>
      </c>
      <c r="E12" s="137" t="s">
        <v>257</v>
      </c>
      <c r="F12" s="138">
        <v>1286083</v>
      </c>
      <c r="G12" s="137">
        <v>81.510000000000005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43383</v>
      </c>
      <c r="B13" s="137">
        <v>531595</v>
      </c>
      <c r="C13" s="137" t="s">
        <v>637</v>
      </c>
      <c r="D13" s="137" t="s">
        <v>3659</v>
      </c>
      <c r="E13" s="137" t="s">
        <v>256</v>
      </c>
      <c r="F13" s="138">
        <v>1516948</v>
      </c>
      <c r="G13" s="137">
        <v>81.5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43383</v>
      </c>
      <c r="B14" s="137">
        <v>539770</v>
      </c>
      <c r="C14" s="65" t="s">
        <v>3660</v>
      </c>
      <c r="D14" s="65" t="s">
        <v>3661</v>
      </c>
      <c r="E14" s="65" t="s">
        <v>256</v>
      </c>
      <c r="F14" s="138">
        <v>40800</v>
      </c>
      <c r="G14" s="137">
        <v>65.84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43383</v>
      </c>
      <c r="B15" s="137">
        <v>539770</v>
      </c>
      <c r="C15" s="65" t="s">
        <v>3660</v>
      </c>
      <c r="D15" s="65" t="s">
        <v>3662</v>
      </c>
      <c r="E15" s="65" t="s">
        <v>257</v>
      </c>
      <c r="F15" s="138">
        <v>30000</v>
      </c>
      <c r="G15" s="137">
        <v>65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43383</v>
      </c>
      <c r="B16" s="137">
        <v>539770</v>
      </c>
      <c r="C16" s="65" t="s">
        <v>3660</v>
      </c>
      <c r="D16" s="65" t="s">
        <v>3663</v>
      </c>
      <c r="E16" s="65" t="s">
        <v>256</v>
      </c>
      <c r="F16" s="138">
        <v>40559</v>
      </c>
      <c r="G16" s="137">
        <v>66.83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43383</v>
      </c>
      <c r="B17" s="137">
        <v>541778</v>
      </c>
      <c r="C17" s="137" t="s">
        <v>3664</v>
      </c>
      <c r="D17" s="137" t="s">
        <v>3665</v>
      </c>
      <c r="E17" s="137" t="s">
        <v>256</v>
      </c>
      <c r="F17" s="138">
        <v>60000</v>
      </c>
      <c r="G17" s="137">
        <v>39.79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43383</v>
      </c>
      <c r="B18" s="137">
        <v>541778</v>
      </c>
      <c r="C18" s="137" t="s">
        <v>3664</v>
      </c>
      <c r="D18" s="137" t="s">
        <v>3665</v>
      </c>
      <c r="E18" s="137" t="s">
        <v>257</v>
      </c>
      <c r="F18" s="138">
        <v>60000</v>
      </c>
      <c r="G18" s="137">
        <v>39.729999999999997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43383</v>
      </c>
      <c r="B19" s="137">
        <v>541778</v>
      </c>
      <c r="C19" s="137" t="s">
        <v>3664</v>
      </c>
      <c r="D19" s="137" t="s">
        <v>3608</v>
      </c>
      <c r="E19" s="137" t="s">
        <v>257</v>
      </c>
      <c r="F19" s="138">
        <v>114000</v>
      </c>
      <c r="G19" s="137">
        <v>39.78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43383</v>
      </c>
      <c r="B20" s="137">
        <v>541778</v>
      </c>
      <c r="C20" s="137" t="s">
        <v>3664</v>
      </c>
      <c r="D20" s="137" t="s">
        <v>3666</v>
      </c>
      <c r="E20" s="137" t="s">
        <v>256</v>
      </c>
      <c r="F20" s="138">
        <v>150000</v>
      </c>
      <c r="G20" s="137">
        <v>39.72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43383</v>
      </c>
      <c r="B21" s="137">
        <v>539009</v>
      </c>
      <c r="C21" s="137" t="s">
        <v>3606</v>
      </c>
      <c r="D21" s="137" t="s">
        <v>3607</v>
      </c>
      <c r="E21" s="137" t="s">
        <v>256</v>
      </c>
      <c r="F21" s="138">
        <v>26394</v>
      </c>
      <c r="G21" s="137">
        <v>43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43383</v>
      </c>
      <c r="B22" s="137">
        <v>502933</v>
      </c>
      <c r="C22" s="137" t="s">
        <v>3667</v>
      </c>
      <c r="D22" s="137" t="s">
        <v>3668</v>
      </c>
      <c r="E22" s="137" t="s">
        <v>256</v>
      </c>
      <c r="F22" s="138">
        <v>14675</v>
      </c>
      <c r="G22" s="137">
        <v>6.2</v>
      </c>
      <c r="H22" s="137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43383</v>
      </c>
      <c r="B23" s="137">
        <v>539595</v>
      </c>
      <c r="C23" s="137" t="s">
        <v>3669</v>
      </c>
      <c r="D23" s="137" t="s">
        <v>3670</v>
      </c>
      <c r="E23" s="137" t="s">
        <v>256</v>
      </c>
      <c r="F23" s="138">
        <v>19002</v>
      </c>
      <c r="G23" s="137">
        <v>57.64</v>
      </c>
      <c r="H23" s="137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43383</v>
      </c>
      <c r="B24" s="137">
        <v>539595</v>
      </c>
      <c r="C24" s="137" t="s">
        <v>3669</v>
      </c>
      <c r="D24" s="137" t="s">
        <v>3670</v>
      </c>
      <c r="E24" s="137" t="s">
        <v>257</v>
      </c>
      <c r="F24" s="138">
        <v>21512</v>
      </c>
      <c r="G24" s="137">
        <v>56.29</v>
      </c>
      <c r="H24" s="137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43383</v>
      </c>
      <c r="B25" s="137">
        <v>539595</v>
      </c>
      <c r="C25" s="137" t="s">
        <v>3669</v>
      </c>
      <c r="D25" s="137" t="s">
        <v>3671</v>
      </c>
      <c r="E25" s="137" t="s">
        <v>256</v>
      </c>
      <c r="F25" s="138">
        <v>16900</v>
      </c>
      <c r="G25" s="137">
        <v>55.54</v>
      </c>
      <c r="H25" s="137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43383</v>
      </c>
      <c r="B26" s="137">
        <v>539595</v>
      </c>
      <c r="C26" s="137" t="s">
        <v>3669</v>
      </c>
      <c r="D26" s="137" t="s">
        <v>3671</v>
      </c>
      <c r="E26" s="137" t="s">
        <v>257</v>
      </c>
      <c r="F26" s="138">
        <v>18900</v>
      </c>
      <c r="G26" s="137">
        <v>58.59</v>
      </c>
      <c r="H26" s="137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43383</v>
      </c>
      <c r="B27" s="137">
        <v>539595</v>
      </c>
      <c r="C27" s="137" t="s">
        <v>3669</v>
      </c>
      <c r="D27" s="137" t="s">
        <v>3672</v>
      </c>
      <c r="E27" s="137" t="s">
        <v>256</v>
      </c>
      <c r="F27" s="138">
        <v>4688</v>
      </c>
      <c r="G27" s="137">
        <v>63.61</v>
      </c>
      <c r="H27" s="137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43383</v>
      </c>
      <c r="B28" s="137">
        <v>539595</v>
      </c>
      <c r="C28" s="137" t="s">
        <v>3669</v>
      </c>
      <c r="D28" s="137" t="s">
        <v>3672</v>
      </c>
      <c r="E28" s="137" t="s">
        <v>257</v>
      </c>
      <c r="F28" s="138">
        <v>81351</v>
      </c>
      <c r="G28" s="137">
        <v>58.67</v>
      </c>
      <c r="H28" s="137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43383</v>
      </c>
      <c r="B29" s="137">
        <v>539595</v>
      </c>
      <c r="C29" s="137" t="s">
        <v>3669</v>
      </c>
      <c r="D29" s="137" t="s">
        <v>3673</v>
      </c>
      <c r="E29" s="137" t="s">
        <v>256</v>
      </c>
      <c r="F29" s="138">
        <v>20000</v>
      </c>
      <c r="G29" s="137">
        <v>61.61</v>
      </c>
      <c r="H29" s="137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43383</v>
      </c>
      <c r="B30" s="137">
        <v>536659</v>
      </c>
      <c r="C30" s="137" t="s">
        <v>3674</v>
      </c>
      <c r="D30" s="137" t="s">
        <v>3675</v>
      </c>
      <c r="E30" s="137" t="s">
        <v>257</v>
      </c>
      <c r="F30" s="138">
        <v>155400</v>
      </c>
      <c r="G30" s="137">
        <v>14.15</v>
      </c>
      <c r="H30" s="137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43383</v>
      </c>
      <c r="B31" s="137">
        <v>536659</v>
      </c>
      <c r="C31" s="137" t="s">
        <v>3674</v>
      </c>
      <c r="D31" s="137" t="s">
        <v>3655</v>
      </c>
      <c r="E31" s="137" t="s">
        <v>256</v>
      </c>
      <c r="F31" s="138">
        <v>155400</v>
      </c>
      <c r="G31" s="137">
        <v>14.15</v>
      </c>
      <c r="H31" s="137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43383</v>
      </c>
      <c r="B32" s="137">
        <v>540125</v>
      </c>
      <c r="C32" s="137" t="s">
        <v>3676</v>
      </c>
      <c r="D32" s="137" t="s">
        <v>3666</v>
      </c>
      <c r="E32" s="137" t="s">
        <v>256</v>
      </c>
      <c r="F32" s="138">
        <v>264000</v>
      </c>
      <c r="G32" s="137">
        <v>16.63</v>
      </c>
      <c r="H32" s="137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43383</v>
      </c>
      <c r="B33" s="137">
        <v>540125</v>
      </c>
      <c r="C33" s="137" t="s">
        <v>3676</v>
      </c>
      <c r="D33" s="137" t="s">
        <v>3666</v>
      </c>
      <c r="E33" s="137" t="s">
        <v>257</v>
      </c>
      <c r="F33" s="138">
        <v>3200</v>
      </c>
      <c r="G33" s="137">
        <v>16</v>
      </c>
      <c r="H33" s="137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43383</v>
      </c>
      <c r="B34" s="137">
        <v>540125</v>
      </c>
      <c r="C34" s="137" t="s">
        <v>3676</v>
      </c>
      <c r="D34" s="137" t="s">
        <v>3677</v>
      </c>
      <c r="E34" s="137" t="s">
        <v>257</v>
      </c>
      <c r="F34" s="138">
        <v>256000</v>
      </c>
      <c r="G34" s="137">
        <v>16.670000000000002</v>
      </c>
      <c r="H34" s="137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43383</v>
      </c>
      <c r="B35" s="137">
        <v>500350</v>
      </c>
      <c r="C35" s="137" t="s">
        <v>1473</v>
      </c>
      <c r="D35" s="137" t="s">
        <v>3678</v>
      </c>
      <c r="E35" s="137" t="s">
        <v>257</v>
      </c>
      <c r="F35" s="138">
        <v>228000</v>
      </c>
      <c r="G35" s="137">
        <v>179</v>
      </c>
      <c r="H35" s="137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43383</v>
      </c>
      <c r="B36" s="137">
        <v>506906</v>
      </c>
      <c r="C36" s="137" t="s">
        <v>3679</v>
      </c>
      <c r="D36" s="137" t="s">
        <v>3680</v>
      </c>
      <c r="E36" s="137" t="s">
        <v>257</v>
      </c>
      <c r="F36" s="138">
        <v>62105</v>
      </c>
      <c r="G36" s="137">
        <v>10.47</v>
      </c>
      <c r="H36" s="137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43383</v>
      </c>
      <c r="B37" s="137">
        <v>539520</v>
      </c>
      <c r="C37" s="137" t="s">
        <v>3609</v>
      </c>
      <c r="D37" s="137" t="s">
        <v>3681</v>
      </c>
      <c r="E37" s="137" t="s">
        <v>256</v>
      </c>
      <c r="F37" s="138">
        <v>29335</v>
      </c>
      <c r="G37" s="137">
        <v>21.18</v>
      </c>
      <c r="H37" s="137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43383</v>
      </c>
      <c r="B38" s="137">
        <v>539520</v>
      </c>
      <c r="C38" s="137" t="s">
        <v>3609</v>
      </c>
      <c r="D38" s="137" t="s">
        <v>3681</v>
      </c>
      <c r="E38" s="137" t="s">
        <v>257</v>
      </c>
      <c r="F38" s="138">
        <v>26927</v>
      </c>
      <c r="G38" s="137">
        <v>21.36</v>
      </c>
      <c r="H38" s="137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43383</v>
      </c>
      <c r="B39" s="137">
        <v>541701</v>
      </c>
      <c r="C39" s="137" t="s">
        <v>3682</v>
      </c>
      <c r="D39" s="137" t="s">
        <v>3683</v>
      </c>
      <c r="E39" s="137" t="s">
        <v>256</v>
      </c>
      <c r="F39" s="138">
        <v>48900</v>
      </c>
      <c r="G39" s="137">
        <v>416.5</v>
      </c>
      <c r="H39" s="137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43383</v>
      </c>
      <c r="B40" s="137">
        <v>541701</v>
      </c>
      <c r="C40" s="137" t="s">
        <v>3682</v>
      </c>
      <c r="D40" s="137" t="s">
        <v>3684</v>
      </c>
      <c r="E40" s="137" t="s">
        <v>257</v>
      </c>
      <c r="F40" s="138">
        <v>60300</v>
      </c>
      <c r="G40" s="137">
        <v>416.5</v>
      </c>
      <c r="H40" s="137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43383</v>
      </c>
      <c r="B41" s="137">
        <v>532070</v>
      </c>
      <c r="C41" s="137" t="s">
        <v>3685</v>
      </c>
      <c r="D41" s="137" t="s">
        <v>3686</v>
      </c>
      <c r="E41" s="137" t="s">
        <v>256</v>
      </c>
      <c r="F41" s="138">
        <v>45000</v>
      </c>
      <c r="G41" s="137">
        <v>26.84</v>
      </c>
      <c r="H41" s="137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43383</v>
      </c>
      <c r="B42" s="137">
        <v>532070</v>
      </c>
      <c r="C42" s="137" t="s">
        <v>3685</v>
      </c>
      <c r="D42" s="137" t="s">
        <v>3687</v>
      </c>
      <c r="E42" s="137" t="s">
        <v>257</v>
      </c>
      <c r="F42" s="138">
        <v>31042</v>
      </c>
      <c r="G42" s="137">
        <v>27.73</v>
      </c>
      <c r="H42" s="137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43383</v>
      </c>
      <c r="B43" s="137">
        <v>531518</v>
      </c>
      <c r="C43" s="137" t="s">
        <v>3688</v>
      </c>
      <c r="D43" s="137" t="s">
        <v>3689</v>
      </c>
      <c r="E43" s="137" t="s">
        <v>256</v>
      </c>
      <c r="F43" s="138">
        <v>2300000</v>
      </c>
      <c r="G43" s="137">
        <v>1.56</v>
      </c>
      <c r="H43" s="137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43383</v>
      </c>
      <c r="B44" s="137">
        <v>533427</v>
      </c>
      <c r="C44" s="137" t="s">
        <v>3690</v>
      </c>
      <c r="D44" s="137" t="s">
        <v>3691</v>
      </c>
      <c r="E44" s="137" t="s">
        <v>256</v>
      </c>
      <c r="F44" s="138">
        <v>131030</v>
      </c>
      <c r="G44" s="137">
        <v>15.7</v>
      </c>
      <c r="H44" s="137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43383</v>
      </c>
      <c r="B45" s="137" t="s">
        <v>3692</v>
      </c>
      <c r="C45" s="137" t="s">
        <v>3693</v>
      </c>
      <c r="D45" s="137" t="s">
        <v>3694</v>
      </c>
      <c r="E45" s="137" t="s">
        <v>257</v>
      </c>
      <c r="F45" s="138">
        <v>42000</v>
      </c>
      <c r="G45" s="137">
        <v>23.15</v>
      </c>
      <c r="H45" s="137" t="s">
        <v>2108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43383</v>
      </c>
      <c r="B46" s="137" t="s">
        <v>3695</v>
      </c>
      <c r="C46" s="137" t="s">
        <v>3696</v>
      </c>
      <c r="D46" s="137" t="s">
        <v>3697</v>
      </c>
      <c r="E46" s="137" t="s">
        <v>257</v>
      </c>
      <c r="F46" s="138">
        <v>54000</v>
      </c>
      <c r="G46" s="137">
        <v>31</v>
      </c>
      <c r="H46" s="137" t="s">
        <v>2108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43383</v>
      </c>
      <c r="B47" s="137" t="s">
        <v>3206</v>
      </c>
      <c r="C47" s="137" t="s">
        <v>3698</v>
      </c>
      <c r="D47" s="137" t="s">
        <v>3699</v>
      </c>
      <c r="E47" s="137" t="s">
        <v>257</v>
      </c>
      <c r="F47" s="138">
        <v>200180</v>
      </c>
      <c r="G47" s="137">
        <v>9.1</v>
      </c>
      <c r="H47" s="137" t="s">
        <v>2108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43383</v>
      </c>
      <c r="B48" s="137" t="s">
        <v>3206</v>
      </c>
      <c r="C48" s="137" t="s">
        <v>3698</v>
      </c>
      <c r="D48" s="137" t="s">
        <v>3700</v>
      </c>
      <c r="E48" s="137" t="s">
        <v>257</v>
      </c>
      <c r="F48" s="138">
        <v>118053</v>
      </c>
      <c r="G48" s="137">
        <v>9.39</v>
      </c>
      <c r="H48" s="137" t="s">
        <v>2108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43383</v>
      </c>
      <c r="B49" s="137" t="s">
        <v>637</v>
      </c>
      <c r="C49" s="137" t="s">
        <v>3701</v>
      </c>
      <c r="D49" s="137" t="s">
        <v>3702</v>
      </c>
      <c r="E49" s="137" t="s">
        <v>257</v>
      </c>
      <c r="F49" s="138">
        <v>1500000</v>
      </c>
      <c r="G49" s="137">
        <v>81.5</v>
      </c>
      <c r="H49" s="137" t="s">
        <v>2108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43383</v>
      </c>
      <c r="B50" s="137" t="s">
        <v>234</v>
      </c>
      <c r="C50" s="137" t="s">
        <v>3577</v>
      </c>
      <c r="D50" s="137" t="s">
        <v>3536</v>
      </c>
      <c r="E50" s="137" t="s">
        <v>257</v>
      </c>
      <c r="F50" s="138">
        <v>1685833</v>
      </c>
      <c r="G50" s="137">
        <v>278.20999999999998</v>
      </c>
      <c r="H50" s="137" t="s">
        <v>2108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43383</v>
      </c>
      <c r="B51" s="137" t="s">
        <v>234</v>
      </c>
      <c r="C51" s="137" t="s">
        <v>3577</v>
      </c>
      <c r="D51" s="137" t="s">
        <v>3610</v>
      </c>
      <c r="E51" s="137" t="s">
        <v>257</v>
      </c>
      <c r="F51" s="138">
        <v>5333000</v>
      </c>
      <c r="G51" s="137">
        <v>278.25</v>
      </c>
      <c r="H51" s="137" t="s">
        <v>2108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43383</v>
      </c>
      <c r="B52" s="137" t="s">
        <v>234</v>
      </c>
      <c r="C52" s="137" t="s">
        <v>3577</v>
      </c>
      <c r="D52" s="137" t="s">
        <v>3495</v>
      </c>
      <c r="E52" s="137" t="s">
        <v>257</v>
      </c>
      <c r="F52" s="138">
        <v>3352918</v>
      </c>
      <c r="G52" s="137">
        <v>276.05</v>
      </c>
      <c r="H52" s="137" t="s">
        <v>2108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43383</v>
      </c>
      <c r="B53" s="137" t="s">
        <v>2280</v>
      </c>
      <c r="C53" s="137" t="s">
        <v>3703</v>
      </c>
      <c r="D53" s="137" t="s">
        <v>3704</v>
      </c>
      <c r="E53" s="137" t="s">
        <v>257</v>
      </c>
      <c r="F53" s="138">
        <v>229526</v>
      </c>
      <c r="G53" s="137">
        <v>2440</v>
      </c>
      <c r="H53" s="137" t="s">
        <v>2108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43383</v>
      </c>
      <c r="B54" s="137" t="s">
        <v>3543</v>
      </c>
      <c r="C54" s="137" t="s">
        <v>3544</v>
      </c>
      <c r="D54" s="137" t="s">
        <v>3545</v>
      </c>
      <c r="E54" s="137" t="s">
        <v>257</v>
      </c>
      <c r="F54" s="138">
        <v>30000</v>
      </c>
      <c r="G54" s="137">
        <v>14</v>
      </c>
      <c r="H54" s="137" t="s">
        <v>2108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43383</v>
      </c>
      <c r="B55" s="137" t="s">
        <v>925</v>
      </c>
      <c r="C55" s="137" t="s">
        <v>3705</v>
      </c>
      <c r="D55" s="137" t="s">
        <v>3610</v>
      </c>
      <c r="E55" s="137" t="s">
        <v>257</v>
      </c>
      <c r="F55" s="138">
        <v>5697000</v>
      </c>
      <c r="G55" s="137">
        <v>376.4</v>
      </c>
      <c r="H55" s="137" t="s">
        <v>2108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43383</v>
      </c>
      <c r="B56" s="137" t="s">
        <v>346</v>
      </c>
      <c r="C56" s="137" t="s">
        <v>3469</v>
      </c>
      <c r="D56" s="137" t="s">
        <v>3611</v>
      </c>
      <c r="E56" s="137" t="s">
        <v>257</v>
      </c>
      <c r="F56" s="138">
        <v>756235</v>
      </c>
      <c r="G56" s="137">
        <v>187.96</v>
      </c>
      <c r="H56" s="137" t="s">
        <v>2108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43383</v>
      </c>
      <c r="B57" s="137" t="s">
        <v>346</v>
      </c>
      <c r="C57" s="137" t="s">
        <v>3469</v>
      </c>
      <c r="D57" s="137" t="s">
        <v>3495</v>
      </c>
      <c r="E57" s="137" t="s">
        <v>257</v>
      </c>
      <c r="F57" s="138">
        <v>1078044</v>
      </c>
      <c r="G57" s="137">
        <v>187.58</v>
      </c>
      <c r="H57" s="137" t="s">
        <v>2108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43383</v>
      </c>
      <c r="B58" s="137" t="s">
        <v>102</v>
      </c>
      <c r="C58" s="137" t="s">
        <v>3612</v>
      </c>
      <c r="D58" s="137" t="s">
        <v>3495</v>
      </c>
      <c r="E58" s="137" t="s">
        <v>257</v>
      </c>
      <c r="F58" s="138">
        <v>12322632</v>
      </c>
      <c r="G58" s="137">
        <v>6.54</v>
      </c>
      <c r="H58" s="137" t="s">
        <v>2108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43383</v>
      </c>
      <c r="B59" s="137" t="s">
        <v>106</v>
      </c>
      <c r="C59" s="137" t="s">
        <v>3613</v>
      </c>
      <c r="D59" s="137" t="s">
        <v>3495</v>
      </c>
      <c r="E59" s="137" t="s">
        <v>257</v>
      </c>
      <c r="F59" s="138">
        <v>450592</v>
      </c>
      <c r="G59" s="137">
        <v>452.67</v>
      </c>
      <c r="H59" s="137" t="s">
        <v>2108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43383</v>
      </c>
      <c r="B60" s="137" t="s">
        <v>3706</v>
      </c>
      <c r="C60" s="137" t="s">
        <v>3707</v>
      </c>
      <c r="D60" s="137" t="s">
        <v>3708</v>
      </c>
      <c r="E60" s="137" t="s">
        <v>257</v>
      </c>
      <c r="F60" s="138">
        <v>264000</v>
      </c>
      <c r="G60" s="137">
        <v>33.85</v>
      </c>
      <c r="H60" s="137" t="s">
        <v>2108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43383</v>
      </c>
      <c r="B61" s="137" t="s">
        <v>3578</v>
      </c>
      <c r="C61" s="137" t="s">
        <v>3579</v>
      </c>
      <c r="D61" s="137" t="s">
        <v>3709</v>
      </c>
      <c r="E61" s="137" t="s">
        <v>257</v>
      </c>
      <c r="F61" s="138">
        <v>56000</v>
      </c>
      <c r="G61" s="137">
        <v>34.9</v>
      </c>
      <c r="H61" s="137" t="s">
        <v>2108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43383</v>
      </c>
      <c r="B62" s="137" t="s">
        <v>1091</v>
      </c>
      <c r="C62" s="137" t="s">
        <v>3710</v>
      </c>
      <c r="D62" s="137" t="s">
        <v>3711</v>
      </c>
      <c r="E62" s="137" t="s">
        <v>257</v>
      </c>
      <c r="F62" s="138">
        <v>1365611</v>
      </c>
      <c r="G62" s="137">
        <v>12.55</v>
      </c>
      <c r="H62" s="137" t="s">
        <v>2108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43383</v>
      </c>
      <c r="B63" s="137" t="s">
        <v>1473</v>
      </c>
      <c r="C63" s="137" t="s">
        <v>3712</v>
      </c>
      <c r="D63" s="137" t="s">
        <v>3713</v>
      </c>
      <c r="E63" s="137" t="s">
        <v>257</v>
      </c>
      <c r="F63" s="138">
        <v>235318</v>
      </c>
      <c r="G63" s="137">
        <v>178.94</v>
      </c>
      <c r="H63" s="137" t="s">
        <v>2108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43383</v>
      </c>
      <c r="B64" s="137" t="s">
        <v>3714</v>
      </c>
      <c r="C64" s="137" t="s">
        <v>3715</v>
      </c>
      <c r="D64" s="137" t="s">
        <v>3716</v>
      </c>
      <c r="E64" s="137" t="s">
        <v>257</v>
      </c>
      <c r="F64" s="138">
        <v>42000</v>
      </c>
      <c r="G64" s="137">
        <v>36.25</v>
      </c>
      <c r="H64" s="137" t="s">
        <v>2108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43383</v>
      </c>
      <c r="B65" s="137" t="s">
        <v>1704</v>
      </c>
      <c r="C65" s="137" t="s">
        <v>3717</v>
      </c>
      <c r="D65" s="137" t="s">
        <v>3718</v>
      </c>
      <c r="E65" s="137" t="s">
        <v>257</v>
      </c>
      <c r="F65" s="138">
        <v>279153</v>
      </c>
      <c r="G65" s="137">
        <v>669.83</v>
      </c>
      <c r="H65" s="137" t="s">
        <v>2108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43383</v>
      </c>
      <c r="B66" s="137" t="s">
        <v>3695</v>
      </c>
      <c r="C66" s="137" t="s">
        <v>3696</v>
      </c>
      <c r="D66" s="137" t="s">
        <v>3719</v>
      </c>
      <c r="E66" s="137" t="s">
        <v>256</v>
      </c>
      <c r="F66" s="138">
        <v>54000</v>
      </c>
      <c r="G66" s="137">
        <v>31</v>
      </c>
      <c r="H66" s="137" t="s">
        <v>2108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43383</v>
      </c>
      <c r="B67" s="137" t="s">
        <v>3206</v>
      </c>
      <c r="C67" s="137" t="s">
        <v>3698</v>
      </c>
      <c r="D67" s="137" t="s">
        <v>3699</v>
      </c>
      <c r="E67" s="137" t="s">
        <v>256</v>
      </c>
      <c r="F67" s="138">
        <v>147190</v>
      </c>
      <c r="G67" s="137">
        <v>9.48</v>
      </c>
      <c r="H67" s="137" t="s">
        <v>2108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43383</v>
      </c>
      <c r="B68" s="137" t="s">
        <v>3206</v>
      </c>
      <c r="C68" s="137" t="s">
        <v>3698</v>
      </c>
      <c r="D68" s="137" t="s">
        <v>3700</v>
      </c>
      <c r="E68" s="137" t="s">
        <v>256</v>
      </c>
      <c r="F68" s="138">
        <v>145654</v>
      </c>
      <c r="G68" s="137">
        <v>9.2799999999999994</v>
      </c>
      <c r="H68" s="137" t="s">
        <v>2108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43383</v>
      </c>
      <c r="B69" s="137" t="s">
        <v>637</v>
      </c>
      <c r="C69" s="137" t="s">
        <v>3701</v>
      </c>
      <c r="D69" s="137" t="s">
        <v>3720</v>
      </c>
      <c r="E69" s="137" t="s">
        <v>256</v>
      </c>
      <c r="F69" s="138">
        <v>1516948</v>
      </c>
      <c r="G69" s="137">
        <v>81.52</v>
      </c>
      <c r="H69" s="137" t="s">
        <v>2108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43383</v>
      </c>
      <c r="B70" s="137" t="s">
        <v>234</v>
      </c>
      <c r="C70" s="137" t="s">
        <v>3577</v>
      </c>
      <c r="D70" s="137" t="s">
        <v>3536</v>
      </c>
      <c r="E70" s="137" t="s">
        <v>256</v>
      </c>
      <c r="F70" s="137">
        <v>1685833</v>
      </c>
      <c r="G70" s="137">
        <v>278.24</v>
      </c>
      <c r="H70" s="137" t="s">
        <v>2108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43383</v>
      </c>
      <c r="B71" s="137" t="s">
        <v>234</v>
      </c>
      <c r="C71" s="137" t="s">
        <v>3577</v>
      </c>
      <c r="D71" s="137" t="s">
        <v>3495</v>
      </c>
      <c r="E71" s="137" t="s">
        <v>256</v>
      </c>
      <c r="F71" s="137">
        <v>3352918</v>
      </c>
      <c r="G71" s="137">
        <v>276.14</v>
      </c>
      <c r="H71" s="137" t="s">
        <v>2108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43383</v>
      </c>
      <c r="B72" s="137" t="s">
        <v>2280</v>
      </c>
      <c r="C72" s="137" t="s">
        <v>3703</v>
      </c>
      <c r="D72" s="137" t="s">
        <v>3704</v>
      </c>
      <c r="E72" s="137" t="s">
        <v>256</v>
      </c>
      <c r="F72" s="137">
        <v>229526</v>
      </c>
      <c r="G72" s="137">
        <v>2440</v>
      </c>
      <c r="H72" s="137" t="s">
        <v>2108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43383</v>
      </c>
      <c r="B73" s="137" t="s">
        <v>3543</v>
      </c>
      <c r="C73" s="137" t="s">
        <v>3544</v>
      </c>
      <c r="D73" s="137" t="s">
        <v>3721</v>
      </c>
      <c r="E73" s="137" t="s">
        <v>256</v>
      </c>
      <c r="F73" s="137">
        <v>30000</v>
      </c>
      <c r="G73" s="137">
        <v>14</v>
      </c>
      <c r="H73" s="137" t="s">
        <v>2108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43383</v>
      </c>
      <c r="B74" s="137" t="s">
        <v>346</v>
      </c>
      <c r="C74" s="137" t="s">
        <v>3469</v>
      </c>
      <c r="D74" s="137" t="s">
        <v>3611</v>
      </c>
      <c r="E74" s="137" t="s">
        <v>256</v>
      </c>
      <c r="F74" s="137">
        <v>756235</v>
      </c>
      <c r="G74" s="137">
        <v>188.02</v>
      </c>
      <c r="H74" s="137" t="s">
        <v>2108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43383</v>
      </c>
      <c r="B75" s="137" t="s">
        <v>346</v>
      </c>
      <c r="C75" s="137" t="s">
        <v>3469</v>
      </c>
      <c r="D75" s="137" t="s">
        <v>3495</v>
      </c>
      <c r="E75" s="137" t="s">
        <v>256</v>
      </c>
      <c r="F75" s="137">
        <v>1078044</v>
      </c>
      <c r="G75" s="137">
        <v>187.51</v>
      </c>
      <c r="H75" s="137" t="s">
        <v>2108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43383</v>
      </c>
      <c r="B76" s="137" t="s">
        <v>3323</v>
      </c>
      <c r="C76" s="137" t="s">
        <v>3722</v>
      </c>
      <c r="D76" s="137" t="s">
        <v>3723</v>
      </c>
      <c r="E76" s="137" t="s">
        <v>256</v>
      </c>
      <c r="F76" s="137">
        <v>1215530</v>
      </c>
      <c r="G76" s="137">
        <v>161.85</v>
      </c>
      <c r="H76" s="137" t="s">
        <v>2108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43383</v>
      </c>
      <c r="B77" s="137" t="s">
        <v>102</v>
      </c>
      <c r="C77" s="137" t="s">
        <v>3612</v>
      </c>
      <c r="D77" s="137" t="s">
        <v>3495</v>
      </c>
      <c r="E77" s="137" t="s">
        <v>256</v>
      </c>
      <c r="F77" s="137">
        <v>12322632</v>
      </c>
      <c r="G77" s="137">
        <v>6.54</v>
      </c>
      <c r="H77" s="137" t="s">
        <v>2108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43383</v>
      </c>
      <c r="B78" s="137" t="s">
        <v>106</v>
      </c>
      <c r="C78" s="137" t="s">
        <v>3613</v>
      </c>
      <c r="D78" s="137" t="s">
        <v>3495</v>
      </c>
      <c r="E78" s="137" t="s">
        <v>256</v>
      </c>
      <c r="F78" s="137">
        <v>450592</v>
      </c>
      <c r="G78" s="137">
        <v>452.67</v>
      </c>
      <c r="H78" s="137" t="s">
        <v>2108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43383</v>
      </c>
      <c r="B79" s="137" t="s">
        <v>1091</v>
      </c>
      <c r="C79" s="137" t="s">
        <v>3710</v>
      </c>
      <c r="D79" s="137" t="s">
        <v>3724</v>
      </c>
      <c r="E79" s="137" t="s">
        <v>256</v>
      </c>
      <c r="F79" s="137">
        <v>1500000</v>
      </c>
      <c r="G79" s="137">
        <v>12.71</v>
      </c>
      <c r="H79" s="137" t="s">
        <v>2108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43383</v>
      </c>
      <c r="B80" s="137" t="s">
        <v>1091</v>
      </c>
      <c r="C80" s="137" t="s">
        <v>3710</v>
      </c>
      <c r="D80" s="137" t="s">
        <v>3725</v>
      </c>
      <c r="E80" s="137" t="s">
        <v>256</v>
      </c>
      <c r="F80" s="137">
        <v>1574166</v>
      </c>
      <c r="G80" s="137">
        <v>12.56</v>
      </c>
      <c r="H80" s="137" t="s">
        <v>2108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43383</v>
      </c>
      <c r="B81" s="137" t="s">
        <v>1091</v>
      </c>
      <c r="C81" s="137" t="s">
        <v>3710</v>
      </c>
      <c r="D81" s="137" t="s">
        <v>3711</v>
      </c>
      <c r="E81" s="137" t="s">
        <v>256</v>
      </c>
      <c r="F81" s="137">
        <v>1365611</v>
      </c>
      <c r="G81" s="137">
        <v>13.45</v>
      </c>
      <c r="H81" s="137" t="s">
        <v>2108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43383</v>
      </c>
      <c r="B82" s="137" t="s">
        <v>1197</v>
      </c>
      <c r="C82" s="137" t="s">
        <v>3726</v>
      </c>
      <c r="D82" s="137" t="s">
        <v>3727</v>
      </c>
      <c r="E82" s="137" t="s">
        <v>256</v>
      </c>
      <c r="F82" s="137">
        <v>3750000</v>
      </c>
      <c r="G82" s="137">
        <v>11.1</v>
      </c>
      <c r="H82" s="137" t="s">
        <v>2108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43383</v>
      </c>
      <c r="B83" s="137" t="s">
        <v>1272</v>
      </c>
      <c r="C83" s="137" t="s">
        <v>3728</v>
      </c>
      <c r="D83" s="137" t="s">
        <v>3729</v>
      </c>
      <c r="E83" s="137" t="s">
        <v>256</v>
      </c>
      <c r="F83" s="137">
        <v>246896</v>
      </c>
      <c r="G83" s="137">
        <v>130.07</v>
      </c>
      <c r="H83" s="137" t="s">
        <v>2108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43383</v>
      </c>
      <c r="B84" s="137" t="s">
        <v>2237</v>
      </c>
      <c r="C84" s="137" t="s">
        <v>3580</v>
      </c>
      <c r="D84" s="137" t="s">
        <v>3730</v>
      </c>
      <c r="E84" s="137" t="s">
        <v>256</v>
      </c>
      <c r="F84" s="137">
        <v>60000</v>
      </c>
      <c r="G84" s="137">
        <v>14.64</v>
      </c>
      <c r="H84" s="137" t="s">
        <v>2108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4"/>
  <sheetViews>
    <sheetView zoomScale="70" zoomScaleNormal="70" workbookViewId="0">
      <selection activeCell="P129" sqref="P129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43384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3">
        <v>1</v>
      </c>
      <c r="B10" s="414">
        <v>43367</v>
      </c>
      <c r="C10" s="415"/>
      <c r="D10" s="416" t="s">
        <v>142</v>
      </c>
      <c r="E10" s="417" t="s">
        <v>270</v>
      </c>
      <c r="F10" s="418">
        <v>632.5</v>
      </c>
      <c r="G10" s="418">
        <v>610</v>
      </c>
      <c r="H10" s="418">
        <v>605</v>
      </c>
      <c r="I10" s="418" t="s">
        <v>3170</v>
      </c>
      <c r="J10" s="419" t="s">
        <v>3532</v>
      </c>
      <c r="K10" s="420">
        <f t="shared" ref="K10" si="0">H10-F10</f>
        <v>-27.5</v>
      </c>
      <c r="L10" s="421">
        <f t="shared" ref="L10" si="1">K10/F10</f>
        <v>-4.3478260869565216E-2</v>
      </c>
      <c r="M10" s="422" t="s">
        <v>1901</v>
      </c>
      <c r="N10" s="423">
        <v>43377</v>
      </c>
      <c r="O10" s="424"/>
      <c r="P10" s="208"/>
      <c r="Q10" s="208"/>
      <c r="R10" s="280" t="s">
        <v>2116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3">
        <v>2</v>
      </c>
      <c r="B11" s="364">
        <v>43369</v>
      </c>
      <c r="C11" s="364"/>
      <c r="D11" s="365" t="s">
        <v>138</v>
      </c>
      <c r="E11" s="366" t="s">
        <v>270</v>
      </c>
      <c r="F11" s="366">
        <v>266</v>
      </c>
      <c r="G11" s="363">
        <v>249.7</v>
      </c>
      <c r="H11" s="363">
        <v>274.5</v>
      </c>
      <c r="I11" s="366" t="s">
        <v>3457</v>
      </c>
      <c r="J11" s="367" t="s">
        <v>3493</v>
      </c>
      <c r="K11" s="362">
        <f t="shared" ref="K11:K16" si="2">H11-F11</f>
        <v>8.5</v>
      </c>
      <c r="L11" s="368">
        <f t="shared" ref="L11" si="3">K11/F11</f>
        <v>3.1954887218045111E-2</v>
      </c>
      <c r="M11" s="369" t="s">
        <v>272</v>
      </c>
      <c r="N11" s="370">
        <v>43374</v>
      </c>
      <c r="O11" s="371"/>
      <c r="P11" s="201"/>
      <c r="Q11" s="200"/>
      <c r="R11" s="376" t="s">
        <v>2117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3">
        <v>3</v>
      </c>
      <c r="B12" s="364">
        <v>43370</v>
      </c>
      <c r="C12" s="364"/>
      <c r="D12" s="365" t="s">
        <v>99</v>
      </c>
      <c r="E12" s="366" t="s">
        <v>270</v>
      </c>
      <c r="F12" s="366">
        <v>291.5</v>
      </c>
      <c r="G12" s="363">
        <v>278</v>
      </c>
      <c r="H12" s="363">
        <v>301.5</v>
      </c>
      <c r="I12" s="366">
        <v>320</v>
      </c>
      <c r="J12" s="367" t="s">
        <v>3484</v>
      </c>
      <c r="K12" s="362">
        <f t="shared" si="2"/>
        <v>10</v>
      </c>
      <c r="L12" s="368">
        <f t="shared" ref="L12" si="4">K12/F12</f>
        <v>3.430531732418525E-2</v>
      </c>
      <c r="M12" s="369" t="s">
        <v>272</v>
      </c>
      <c r="N12" s="370">
        <v>43374</v>
      </c>
      <c r="O12" s="371"/>
      <c r="P12" s="201"/>
      <c r="Q12" s="200"/>
      <c r="R12" s="376" t="s">
        <v>2116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3">
        <v>4</v>
      </c>
      <c r="B13" s="364">
        <v>43371</v>
      </c>
      <c r="C13" s="364"/>
      <c r="D13" s="365" t="s">
        <v>1944</v>
      </c>
      <c r="E13" s="366" t="s">
        <v>270</v>
      </c>
      <c r="F13" s="366">
        <v>520</v>
      </c>
      <c r="G13" s="363">
        <v>499</v>
      </c>
      <c r="H13" s="363">
        <v>538</v>
      </c>
      <c r="I13" s="366" t="s">
        <v>3476</v>
      </c>
      <c r="J13" s="367" t="s">
        <v>3514</v>
      </c>
      <c r="K13" s="362">
        <f t="shared" si="2"/>
        <v>18</v>
      </c>
      <c r="L13" s="368">
        <f t="shared" ref="L13" si="5">K13/F13</f>
        <v>3.4615384615384617E-2</v>
      </c>
      <c r="M13" s="369" t="s">
        <v>272</v>
      </c>
      <c r="N13" s="370">
        <v>43376</v>
      </c>
      <c r="O13" s="371"/>
      <c r="P13" s="201"/>
      <c r="Q13" s="200"/>
      <c r="R13" s="406" t="s">
        <v>2116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3">
        <v>5</v>
      </c>
      <c r="B14" s="414">
        <v>43371</v>
      </c>
      <c r="C14" s="415"/>
      <c r="D14" s="416" t="s">
        <v>208</v>
      </c>
      <c r="E14" s="417" t="s">
        <v>270</v>
      </c>
      <c r="F14" s="418">
        <v>1049.5</v>
      </c>
      <c r="G14" s="418">
        <v>1017.7</v>
      </c>
      <c r="H14" s="418">
        <v>998</v>
      </c>
      <c r="I14" s="418" t="s">
        <v>3477</v>
      </c>
      <c r="J14" s="419" t="s">
        <v>3502</v>
      </c>
      <c r="K14" s="420">
        <f t="shared" si="2"/>
        <v>-51.5</v>
      </c>
      <c r="L14" s="421">
        <f t="shared" ref="L14" si="6">K14/F14</f>
        <v>-4.9070986183897096E-2</v>
      </c>
      <c r="M14" s="422" t="s">
        <v>1901</v>
      </c>
      <c r="N14" s="423">
        <v>43376</v>
      </c>
      <c r="O14" s="424"/>
      <c r="P14" s="208"/>
      <c r="Q14" s="208"/>
      <c r="R14" s="280" t="s">
        <v>2117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3">
        <v>6</v>
      </c>
      <c r="B15" s="364">
        <v>43374</v>
      </c>
      <c r="C15" s="364"/>
      <c r="D15" s="365" t="s">
        <v>114</v>
      </c>
      <c r="E15" s="366" t="s">
        <v>270</v>
      </c>
      <c r="F15" s="366">
        <v>400</v>
      </c>
      <c r="G15" s="363">
        <v>379</v>
      </c>
      <c r="H15" s="363">
        <v>414</v>
      </c>
      <c r="I15" s="366">
        <v>440</v>
      </c>
      <c r="J15" s="367" t="s">
        <v>3491</v>
      </c>
      <c r="K15" s="362">
        <f t="shared" si="2"/>
        <v>14</v>
      </c>
      <c r="L15" s="368">
        <f t="shared" ref="L15:L17" si="7">K15/F15</f>
        <v>3.5000000000000003E-2</v>
      </c>
      <c r="M15" s="369" t="s">
        <v>272</v>
      </c>
      <c r="N15" s="370">
        <v>43374</v>
      </c>
      <c r="O15" s="371"/>
      <c r="P15" s="201"/>
      <c r="Q15" s="200"/>
      <c r="R15" s="376" t="s">
        <v>2116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3">
        <v>7</v>
      </c>
      <c r="B16" s="364">
        <v>43374</v>
      </c>
      <c r="C16" s="364"/>
      <c r="D16" s="365" t="s">
        <v>196</v>
      </c>
      <c r="E16" s="366" t="s">
        <v>270</v>
      </c>
      <c r="F16" s="366">
        <v>634</v>
      </c>
      <c r="G16" s="363">
        <v>598.70000000000005</v>
      </c>
      <c r="H16" s="363">
        <v>659</v>
      </c>
      <c r="I16" s="366" t="s">
        <v>3487</v>
      </c>
      <c r="J16" s="367" t="s">
        <v>3492</v>
      </c>
      <c r="K16" s="362">
        <f t="shared" si="2"/>
        <v>25</v>
      </c>
      <c r="L16" s="368">
        <f t="shared" si="7"/>
        <v>3.9432176656151417E-2</v>
      </c>
      <c r="M16" s="369" t="s">
        <v>272</v>
      </c>
      <c r="N16" s="370">
        <v>43374</v>
      </c>
      <c r="O16" s="371"/>
      <c r="P16" s="201"/>
      <c r="Q16" s="200"/>
      <c r="R16" s="376" t="s">
        <v>2117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3">
        <v>8</v>
      </c>
      <c r="B17" s="414">
        <v>43376</v>
      </c>
      <c r="C17" s="415"/>
      <c r="D17" s="416" t="s">
        <v>1614</v>
      </c>
      <c r="E17" s="417" t="s">
        <v>270</v>
      </c>
      <c r="F17" s="418">
        <v>402</v>
      </c>
      <c r="G17" s="418">
        <v>384.4</v>
      </c>
      <c r="H17" s="418">
        <v>384.4</v>
      </c>
      <c r="I17" s="418" t="s">
        <v>3516</v>
      </c>
      <c r="J17" s="419" t="s">
        <v>3530</v>
      </c>
      <c r="K17" s="420">
        <f t="shared" ref="K17" si="8">H17-F17</f>
        <v>-17.600000000000023</v>
      </c>
      <c r="L17" s="421">
        <f t="shared" si="7"/>
        <v>-4.3781094527363243E-2</v>
      </c>
      <c r="M17" s="422" t="s">
        <v>1901</v>
      </c>
      <c r="N17" s="423">
        <v>43377</v>
      </c>
      <c r="O17" s="424"/>
      <c r="P17" s="208"/>
      <c r="Q17" s="208"/>
      <c r="R17" s="280" t="s">
        <v>2117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3">
        <v>9</v>
      </c>
      <c r="B18" s="414">
        <v>43376</v>
      </c>
      <c r="C18" s="415"/>
      <c r="D18" s="416" t="s">
        <v>232</v>
      </c>
      <c r="E18" s="417" t="s">
        <v>270</v>
      </c>
      <c r="F18" s="418">
        <v>1133</v>
      </c>
      <c r="G18" s="418">
        <v>1078</v>
      </c>
      <c r="H18" s="418">
        <v>1073</v>
      </c>
      <c r="I18" s="418" t="s">
        <v>3517</v>
      </c>
      <c r="J18" s="419" t="s">
        <v>3531</v>
      </c>
      <c r="K18" s="420">
        <f t="shared" ref="K18" si="9">H18-F18</f>
        <v>-60</v>
      </c>
      <c r="L18" s="421">
        <f t="shared" ref="L18" si="10">K18/F18</f>
        <v>-5.2956751985878202E-2</v>
      </c>
      <c r="M18" s="422" t="s">
        <v>1901</v>
      </c>
      <c r="N18" s="423">
        <v>43377</v>
      </c>
      <c r="O18" s="424"/>
      <c r="P18" s="208"/>
      <c r="Q18" s="208"/>
      <c r="R18" s="280" t="s">
        <v>2116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3">
        <v>10</v>
      </c>
      <c r="B19" s="414">
        <v>43376</v>
      </c>
      <c r="C19" s="415"/>
      <c r="D19" s="416" t="s">
        <v>94</v>
      </c>
      <c r="E19" s="417" t="s">
        <v>270</v>
      </c>
      <c r="F19" s="418">
        <v>1655</v>
      </c>
      <c r="G19" s="418">
        <v>1597.7</v>
      </c>
      <c r="H19" s="418">
        <v>1570</v>
      </c>
      <c r="I19" s="418" t="s">
        <v>3518</v>
      </c>
      <c r="J19" s="419" t="s">
        <v>3533</v>
      </c>
      <c r="K19" s="420">
        <f t="shared" ref="K19" si="11">H19-F19</f>
        <v>-85</v>
      </c>
      <c r="L19" s="421">
        <f t="shared" ref="L19" si="12">K19/F19</f>
        <v>-5.1359516616314202E-2</v>
      </c>
      <c r="M19" s="422" t="s">
        <v>1901</v>
      </c>
      <c r="N19" s="423">
        <v>43377</v>
      </c>
      <c r="O19" s="424"/>
      <c r="P19" s="208"/>
      <c r="Q19" s="208"/>
      <c r="R19" s="280" t="s">
        <v>2117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3">
        <v>11</v>
      </c>
      <c r="B20" s="414">
        <v>43377</v>
      </c>
      <c r="C20" s="415"/>
      <c r="D20" s="416" t="s">
        <v>1944</v>
      </c>
      <c r="E20" s="417" t="s">
        <v>270</v>
      </c>
      <c r="F20" s="418">
        <v>512.54999999999995</v>
      </c>
      <c r="G20" s="418">
        <v>489</v>
      </c>
      <c r="H20" s="418">
        <v>492</v>
      </c>
      <c r="I20" s="418" t="s">
        <v>3529</v>
      </c>
      <c r="J20" s="419" t="s">
        <v>3542</v>
      </c>
      <c r="K20" s="420">
        <f t="shared" ref="K20" si="13">H20-F20</f>
        <v>-20.549999999999955</v>
      </c>
      <c r="L20" s="421">
        <f t="shared" ref="L20" si="14">K20/F20</f>
        <v>-4.0093649400058447E-2</v>
      </c>
      <c r="M20" s="422" t="s">
        <v>1901</v>
      </c>
      <c r="N20" s="423">
        <v>43378</v>
      </c>
      <c r="O20" s="424"/>
      <c r="P20" s="208"/>
      <c r="Q20" s="208"/>
      <c r="R20" s="280" t="s">
        <v>2116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3">
        <v>12</v>
      </c>
      <c r="B21" s="414">
        <v>43378</v>
      </c>
      <c r="C21" s="415"/>
      <c r="D21" s="416" t="s">
        <v>99</v>
      </c>
      <c r="E21" s="417" t="s">
        <v>270</v>
      </c>
      <c r="F21" s="418">
        <v>283</v>
      </c>
      <c r="G21" s="418">
        <v>274</v>
      </c>
      <c r="H21" s="418">
        <v>270</v>
      </c>
      <c r="I21" s="418">
        <v>300</v>
      </c>
      <c r="J21" s="419" t="s">
        <v>3605</v>
      </c>
      <c r="K21" s="420">
        <f t="shared" ref="K21:K22" si="15">H21-F21</f>
        <v>-13</v>
      </c>
      <c r="L21" s="421">
        <f t="shared" ref="L21:L22" si="16">K21/F21</f>
        <v>-4.5936395759717315E-2</v>
      </c>
      <c r="M21" s="422" t="s">
        <v>1901</v>
      </c>
      <c r="N21" s="423">
        <v>43382</v>
      </c>
      <c r="O21" s="424"/>
      <c r="P21" s="208"/>
      <c r="Q21" s="208"/>
      <c r="R21" s="280" t="s">
        <v>2116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3">
        <v>13</v>
      </c>
      <c r="B22" s="364">
        <v>43381</v>
      </c>
      <c r="C22" s="364"/>
      <c r="D22" s="365" t="s">
        <v>1944</v>
      </c>
      <c r="E22" s="366" t="s">
        <v>270</v>
      </c>
      <c r="F22" s="366">
        <v>498.5</v>
      </c>
      <c r="G22" s="363">
        <v>479</v>
      </c>
      <c r="H22" s="363">
        <v>514.5</v>
      </c>
      <c r="I22" s="366" t="s">
        <v>3567</v>
      </c>
      <c r="J22" s="367" t="s">
        <v>3639</v>
      </c>
      <c r="K22" s="362">
        <f t="shared" si="15"/>
        <v>16</v>
      </c>
      <c r="L22" s="368">
        <f t="shared" si="16"/>
        <v>3.2096288866599799E-2</v>
      </c>
      <c r="M22" s="369" t="s">
        <v>272</v>
      </c>
      <c r="N22" s="370">
        <v>43383</v>
      </c>
      <c r="O22" s="371"/>
      <c r="P22" s="201"/>
      <c r="Q22" s="200"/>
      <c r="R22" s="477" t="s">
        <v>2116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3">
        <v>14</v>
      </c>
      <c r="B23" s="364">
        <v>43383</v>
      </c>
      <c r="C23" s="364"/>
      <c r="D23" s="365" t="s">
        <v>138</v>
      </c>
      <c r="E23" s="366" t="s">
        <v>3629</v>
      </c>
      <c r="F23" s="366">
        <v>263</v>
      </c>
      <c r="G23" s="363">
        <v>249.7</v>
      </c>
      <c r="H23" s="363">
        <v>272.5</v>
      </c>
      <c r="I23" s="366" t="s">
        <v>3627</v>
      </c>
      <c r="J23" s="367" t="s">
        <v>3628</v>
      </c>
      <c r="K23" s="362">
        <f t="shared" ref="K23" si="17">H23-F23</f>
        <v>9.5</v>
      </c>
      <c r="L23" s="368">
        <f t="shared" ref="L23" si="18">K23/F23</f>
        <v>3.6121673003802278E-2</v>
      </c>
      <c r="M23" s="369" t="s">
        <v>272</v>
      </c>
      <c r="N23" s="370">
        <v>43383</v>
      </c>
      <c r="O23" s="371"/>
      <c r="P23" s="201"/>
      <c r="Q23" s="200"/>
      <c r="R23" s="477" t="s">
        <v>2117</v>
      </c>
      <c r="S23" s="202"/>
      <c r="T23" s="186"/>
      <c r="U23" s="186"/>
      <c r="V23" s="186"/>
      <c r="W23" s="186"/>
      <c r="X23" s="186"/>
      <c r="Y23" s="186"/>
    </row>
    <row r="24" spans="1:38" s="207" customFormat="1" ht="15" customHeight="1">
      <c r="A24" s="293">
        <v>15</v>
      </c>
      <c r="B24" s="374">
        <v>43383</v>
      </c>
      <c r="C24" s="294"/>
      <c r="D24" s="483" t="s">
        <v>203</v>
      </c>
      <c r="E24" s="295" t="s">
        <v>270</v>
      </c>
      <c r="F24" s="296" t="s">
        <v>3632</v>
      </c>
      <c r="G24" s="296">
        <v>189.7</v>
      </c>
      <c r="H24" s="296"/>
      <c r="I24" s="296" t="s">
        <v>3633</v>
      </c>
      <c r="J24" s="281" t="s">
        <v>271</v>
      </c>
      <c r="K24" s="281"/>
      <c r="L24" s="373"/>
      <c r="M24" s="281"/>
      <c r="N24" s="336"/>
      <c r="O24" s="339"/>
      <c r="P24" s="208"/>
      <c r="Q24" s="208"/>
      <c r="R24" s="280" t="s">
        <v>2117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>
        <v>16</v>
      </c>
      <c r="B25" s="374">
        <v>43383</v>
      </c>
      <c r="C25" s="294"/>
      <c r="D25" s="483" t="s">
        <v>41</v>
      </c>
      <c r="E25" s="295" t="s">
        <v>270</v>
      </c>
      <c r="F25" s="296" t="s">
        <v>3634</v>
      </c>
      <c r="G25" s="296">
        <v>1148</v>
      </c>
      <c r="H25" s="296"/>
      <c r="I25" s="296" t="s">
        <v>3635</v>
      </c>
      <c r="J25" s="281" t="s">
        <v>271</v>
      </c>
      <c r="K25" s="281"/>
      <c r="L25" s="373"/>
      <c r="M25" s="281"/>
      <c r="N25" s="336"/>
      <c r="O25" s="339"/>
      <c r="P25" s="208"/>
      <c r="Q25" s="208"/>
      <c r="R25" s="280" t="s">
        <v>2116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>
        <v>17</v>
      </c>
      <c r="B26" s="374">
        <v>43383</v>
      </c>
      <c r="C26" s="294"/>
      <c r="D26" s="483" t="s">
        <v>242</v>
      </c>
      <c r="E26" s="295" t="s">
        <v>270</v>
      </c>
      <c r="F26" s="296" t="s">
        <v>3646</v>
      </c>
      <c r="G26" s="296">
        <v>289.7</v>
      </c>
      <c r="H26" s="296"/>
      <c r="I26" s="296" t="s">
        <v>3647</v>
      </c>
      <c r="J26" s="281" t="s">
        <v>271</v>
      </c>
      <c r="K26" s="281"/>
      <c r="L26" s="373"/>
      <c r="M26" s="281"/>
      <c r="N26" s="336"/>
      <c r="O26" s="339"/>
      <c r="P26" s="208"/>
      <c r="Q26" s="208"/>
      <c r="R26" s="280" t="s">
        <v>2117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>
        <v>18</v>
      </c>
      <c r="B27" s="374">
        <v>43383</v>
      </c>
      <c r="C27" s="294"/>
      <c r="D27" s="483" t="s">
        <v>60</v>
      </c>
      <c r="E27" s="295" t="s">
        <v>270</v>
      </c>
      <c r="F27" s="296" t="s">
        <v>3651</v>
      </c>
      <c r="G27" s="296">
        <v>389</v>
      </c>
      <c r="H27" s="296"/>
      <c r="I27" s="296">
        <v>445</v>
      </c>
      <c r="J27" s="281" t="s">
        <v>271</v>
      </c>
      <c r="K27" s="281"/>
      <c r="L27" s="373"/>
      <c r="M27" s="281"/>
      <c r="N27" s="336"/>
      <c r="O27" s="339"/>
      <c r="P27" s="208"/>
      <c r="Q27" s="208"/>
      <c r="R27" s="280" t="s">
        <v>2116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74"/>
      <c r="C28" s="294"/>
      <c r="D28" s="282"/>
      <c r="E28" s="295"/>
      <c r="F28" s="296"/>
      <c r="G28" s="296"/>
      <c r="H28" s="296"/>
      <c r="I28" s="296"/>
      <c r="J28" s="281"/>
      <c r="K28" s="281"/>
      <c r="L28" s="373"/>
      <c r="M28" s="281"/>
      <c r="N28" s="336"/>
      <c r="O28" s="339"/>
      <c r="P28" s="208"/>
      <c r="Q28" s="208"/>
      <c r="R28" s="280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74"/>
      <c r="C29" s="294"/>
      <c r="D29" s="282"/>
      <c r="E29" s="295"/>
      <c r="F29" s="296"/>
      <c r="G29" s="296"/>
      <c r="H29" s="296"/>
      <c r="I29" s="296"/>
      <c r="J29" s="281"/>
      <c r="K29" s="281"/>
      <c r="L29" s="373"/>
      <c r="M29" s="281"/>
      <c r="N29" s="336"/>
      <c r="O29" s="339"/>
      <c r="P29" s="208"/>
      <c r="Q29" s="208"/>
      <c r="R29" s="280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74"/>
      <c r="C30" s="294"/>
      <c r="D30" s="282"/>
      <c r="E30" s="295"/>
      <c r="F30" s="296"/>
      <c r="G30" s="296"/>
      <c r="H30" s="296"/>
      <c r="I30" s="296"/>
      <c r="J30" s="281"/>
      <c r="K30" s="281"/>
      <c r="L30" s="373"/>
      <c r="M30" s="281"/>
      <c r="N30" s="336"/>
      <c r="O30" s="339"/>
      <c r="P30" s="208"/>
      <c r="Q30" s="208"/>
      <c r="R30" s="280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74"/>
      <c r="C31" s="294"/>
      <c r="D31" s="282"/>
      <c r="E31" s="295"/>
      <c r="F31" s="296"/>
      <c r="G31" s="296"/>
      <c r="H31" s="296"/>
      <c r="I31" s="296"/>
      <c r="J31" s="281"/>
      <c r="K31" s="281"/>
      <c r="L31" s="373"/>
      <c r="M31" s="281"/>
      <c r="N31" s="336"/>
      <c r="O31" s="339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74"/>
      <c r="C32" s="294"/>
      <c r="D32" s="282"/>
      <c r="E32" s="295"/>
      <c r="F32" s="296"/>
      <c r="G32" s="296"/>
      <c r="H32" s="296"/>
      <c r="I32" s="296"/>
      <c r="J32" s="281"/>
      <c r="K32" s="281"/>
      <c r="L32" s="373"/>
      <c r="M32" s="281"/>
      <c r="N32" s="336"/>
      <c r="O32" s="339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207" customFormat="1" ht="15" customHeight="1">
      <c r="A33" s="293"/>
      <c r="B33" s="374"/>
      <c r="C33" s="294"/>
      <c r="D33" s="282"/>
      <c r="E33" s="295"/>
      <c r="F33" s="296"/>
      <c r="G33" s="296"/>
      <c r="H33" s="296"/>
      <c r="I33" s="296"/>
      <c r="J33" s="281"/>
      <c r="K33" s="281"/>
      <c r="L33" s="373"/>
      <c r="M33" s="281"/>
      <c r="N33" s="336"/>
      <c r="O33" s="339"/>
      <c r="P33" s="208"/>
      <c r="Q33" s="208"/>
      <c r="R33" s="280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207" customFormat="1" ht="15" customHeight="1">
      <c r="A34" s="293"/>
      <c r="B34" s="374"/>
      <c r="C34" s="294"/>
      <c r="D34" s="282"/>
      <c r="E34" s="295"/>
      <c r="F34" s="296"/>
      <c r="G34" s="296"/>
      <c r="H34" s="296"/>
      <c r="I34" s="296"/>
      <c r="J34" s="281"/>
      <c r="K34" s="281"/>
      <c r="L34" s="373"/>
      <c r="M34" s="281"/>
      <c r="N34" s="336"/>
      <c r="O34" s="339"/>
      <c r="P34" s="208"/>
      <c r="Q34" s="208"/>
      <c r="R34" s="280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</row>
    <row r="35" spans="1:38" s="207" customFormat="1" ht="15" customHeight="1">
      <c r="A35" s="293"/>
      <c r="B35" s="374"/>
      <c r="C35" s="294"/>
      <c r="D35" s="282"/>
      <c r="E35" s="295"/>
      <c r="F35" s="296"/>
      <c r="G35" s="296"/>
      <c r="H35" s="296"/>
      <c r="I35" s="296"/>
      <c r="J35" s="281"/>
      <c r="K35" s="281"/>
      <c r="L35" s="373"/>
      <c r="M35" s="281"/>
      <c r="N35" s="336"/>
      <c r="O35" s="339"/>
      <c r="P35" s="208"/>
      <c r="Q35" s="208"/>
      <c r="R35" s="280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293"/>
      <c r="B36" s="374"/>
      <c r="C36" s="294"/>
      <c r="D36" s="282"/>
      <c r="E36" s="295"/>
      <c r="F36" s="296"/>
      <c r="G36" s="296"/>
      <c r="H36" s="296"/>
      <c r="I36" s="296"/>
      <c r="J36" s="281"/>
      <c r="K36" s="281"/>
      <c r="L36" s="373"/>
      <c r="M36" s="281"/>
      <c r="N36" s="336"/>
      <c r="O36" s="339"/>
      <c r="P36" s="208"/>
      <c r="Q36" s="208"/>
      <c r="R36" s="280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19" customFormat="1">
      <c r="A37" s="344"/>
      <c r="B37" s="345"/>
      <c r="C37" s="346"/>
      <c r="D37" s="347"/>
      <c r="E37" s="348"/>
      <c r="F37" s="349"/>
      <c r="G37" s="349"/>
      <c r="H37" s="349"/>
      <c r="I37" s="349"/>
      <c r="J37" s="342"/>
      <c r="K37" s="349"/>
      <c r="L37" s="349"/>
      <c r="M37" s="152"/>
      <c r="N37" s="342"/>
      <c r="O37" s="350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43" t="s">
        <v>344</v>
      </c>
      <c r="B38" s="243"/>
      <c r="C38" s="243"/>
      <c r="D38" s="243"/>
      <c r="F38" s="170" t="s">
        <v>366</v>
      </c>
      <c r="G38" s="87"/>
      <c r="H38" s="100"/>
      <c r="I38" s="101"/>
      <c r="J38" s="142"/>
      <c r="K38" s="163"/>
      <c r="L38" s="164"/>
      <c r="M38" s="164"/>
      <c r="N38" s="18"/>
      <c r="O38" s="148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</row>
    <row r="39" spans="1:38" s="19" customFormat="1" ht="12" customHeight="1">
      <c r="A39" s="183" t="s">
        <v>2191</v>
      </c>
      <c r="B39" s="154"/>
      <c r="C39" s="181"/>
      <c r="D39" s="243"/>
      <c r="E39" s="86"/>
      <c r="F39" s="170" t="s">
        <v>2225</v>
      </c>
      <c r="G39" s="87"/>
      <c r="H39" s="100"/>
      <c r="I39" s="101"/>
      <c r="J39" s="142"/>
      <c r="K39" s="163"/>
      <c r="L39" s="164"/>
      <c r="M39" s="164"/>
      <c r="N39" s="18"/>
      <c r="O39" s="148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</row>
    <row r="40" spans="1:38" s="19" customFormat="1" ht="12" customHeight="1">
      <c r="A40" s="243" t="s">
        <v>2995</v>
      </c>
      <c r="B40" s="154"/>
      <c r="C40" s="181"/>
      <c r="D40" s="243"/>
      <c r="E40" s="86"/>
      <c r="F40" s="87"/>
      <c r="G40" s="87"/>
      <c r="H40" s="100"/>
      <c r="I40" s="101"/>
      <c r="J40" s="143"/>
      <c r="K40" s="163"/>
      <c r="L40" s="164"/>
      <c r="M40" s="87"/>
      <c r="N40" s="88"/>
      <c r="O40" s="140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</row>
    <row r="41" spans="1:38" ht="15" customHeight="1">
      <c r="A41" s="105" t="s">
        <v>1905</v>
      </c>
      <c r="B41" s="105"/>
      <c r="C41" s="105"/>
      <c r="D41" s="105"/>
      <c r="E41" s="86"/>
      <c r="F41" s="87"/>
      <c r="G41" s="49"/>
      <c r="H41" s="87"/>
      <c r="I41" s="49"/>
      <c r="J41" s="7"/>
      <c r="K41" s="49"/>
      <c r="L41" s="49"/>
      <c r="M41" s="49"/>
      <c r="N41" s="49"/>
      <c r="O41" s="89"/>
      <c r="Q41" s="1"/>
      <c r="R41" s="49"/>
      <c r="S41" s="18"/>
      <c r="T41" s="18"/>
      <c r="U41" s="18"/>
      <c r="V41" s="18"/>
      <c r="W41" s="18"/>
      <c r="X41" s="18"/>
      <c r="Y41" s="18"/>
      <c r="Z41" s="18"/>
      <c r="AA41" s="18"/>
    </row>
    <row r="42" spans="1:38" ht="44.25" customHeight="1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84" t="s">
        <v>262</v>
      </c>
      <c r="H42" s="84" t="s">
        <v>263</v>
      </c>
      <c r="I42" s="84" t="s">
        <v>264</v>
      </c>
      <c r="J42" s="311" t="s">
        <v>265</v>
      </c>
      <c r="K42" s="165" t="s">
        <v>273</v>
      </c>
      <c r="L42" s="165" t="s">
        <v>274</v>
      </c>
      <c r="M42" s="84" t="s">
        <v>275</v>
      </c>
      <c r="N42" s="297" t="s">
        <v>268</v>
      </c>
      <c r="O42" s="356" t="s">
        <v>269</v>
      </c>
      <c r="P42" s="19"/>
      <c r="Q42" s="18"/>
      <c r="R42" s="87"/>
      <c r="S42" s="18"/>
      <c r="T42" s="18"/>
      <c r="U42" s="18"/>
      <c r="V42" s="18"/>
      <c r="W42" s="18"/>
      <c r="X42" s="18"/>
      <c r="Y42" s="18"/>
      <c r="Z42" s="19"/>
      <c r="AA42" s="19"/>
      <c r="AB42" s="19"/>
    </row>
    <row r="43" spans="1:38" s="141" customFormat="1" ht="14.25">
      <c r="A43" s="539">
        <v>1</v>
      </c>
      <c r="B43" s="541">
        <v>43371</v>
      </c>
      <c r="C43" s="364"/>
      <c r="D43" s="411" t="s">
        <v>3478</v>
      </c>
      <c r="E43" s="408" t="s">
        <v>270</v>
      </c>
      <c r="F43" s="409">
        <v>2020</v>
      </c>
      <c r="G43" s="410">
        <v>1980</v>
      </c>
      <c r="H43" s="410">
        <v>2051.5</v>
      </c>
      <c r="I43" s="408">
        <v>2100</v>
      </c>
      <c r="J43" s="543" t="s">
        <v>3490</v>
      </c>
      <c r="K43" s="407">
        <f>H43-F43</f>
        <v>31.5</v>
      </c>
      <c r="L43" s="543">
        <v>9750</v>
      </c>
      <c r="M43" s="543">
        <v>500</v>
      </c>
      <c r="N43" s="525" t="s">
        <v>272</v>
      </c>
      <c r="O43" s="527">
        <v>43374</v>
      </c>
      <c r="P43" s="19"/>
      <c r="Q43" s="200"/>
      <c r="R43" s="545" t="s">
        <v>2116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40"/>
      <c r="B44" s="542"/>
      <c r="C44" s="364"/>
      <c r="D44" s="411" t="s">
        <v>3479</v>
      </c>
      <c r="E44" s="408" t="s">
        <v>2077</v>
      </c>
      <c r="F44" s="409">
        <v>23</v>
      </c>
      <c r="G44" s="410"/>
      <c r="H44" s="410">
        <v>35</v>
      </c>
      <c r="I44" s="408"/>
      <c r="J44" s="544"/>
      <c r="K44" s="407">
        <f>F44-H44</f>
        <v>-12</v>
      </c>
      <c r="L44" s="544"/>
      <c r="M44" s="544"/>
      <c r="N44" s="526"/>
      <c r="O44" s="528"/>
      <c r="P44" s="19"/>
      <c r="Q44" s="200"/>
      <c r="R44" s="545"/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39">
        <v>2</v>
      </c>
      <c r="B45" s="541">
        <v>43374</v>
      </c>
      <c r="C45" s="364"/>
      <c r="D45" s="411" t="s">
        <v>3485</v>
      </c>
      <c r="E45" s="408" t="s">
        <v>270</v>
      </c>
      <c r="F45" s="409">
        <v>10920</v>
      </c>
      <c r="G45" s="410">
        <v>10780</v>
      </c>
      <c r="H45" s="410">
        <v>11030</v>
      </c>
      <c r="I45" s="408">
        <v>11200</v>
      </c>
      <c r="J45" s="543" t="s">
        <v>3489</v>
      </c>
      <c r="K45" s="407">
        <f>H45-F45</f>
        <v>110</v>
      </c>
      <c r="L45" s="543">
        <v>6375</v>
      </c>
      <c r="M45" s="543">
        <v>75</v>
      </c>
      <c r="N45" s="525" t="s">
        <v>272</v>
      </c>
      <c r="O45" s="527">
        <v>43374</v>
      </c>
      <c r="P45" s="19"/>
      <c r="Q45" s="200"/>
      <c r="R45" s="545" t="s">
        <v>2116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40"/>
      <c r="B46" s="542"/>
      <c r="C46" s="364"/>
      <c r="D46" s="411" t="s">
        <v>3486</v>
      </c>
      <c r="E46" s="408" t="s">
        <v>2077</v>
      </c>
      <c r="F46" s="409">
        <v>112.5</v>
      </c>
      <c r="G46" s="410"/>
      <c r="H46" s="410">
        <v>137.5</v>
      </c>
      <c r="I46" s="408"/>
      <c r="J46" s="544"/>
      <c r="K46" s="407">
        <f>F46-H46</f>
        <v>-25</v>
      </c>
      <c r="L46" s="544"/>
      <c r="M46" s="544"/>
      <c r="N46" s="526"/>
      <c r="O46" s="528"/>
      <c r="P46" s="19"/>
      <c r="Q46" s="200"/>
      <c r="R46" s="545"/>
      <c r="S46" s="202"/>
      <c r="T46" s="186"/>
      <c r="U46" s="186"/>
      <c r="V46" s="186"/>
      <c r="W46" s="186"/>
      <c r="X46" s="186"/>
      <c r="Y46" s="186"/>
    </row>
    <row r="47" spans="1:38" s="141" customFormat="1">
      <c r="A47" s="413">
        <v>3</v>
      </c>
      <c r="B47" s="460">
        <v>43376</v>
      </c>
      <c r="C47" s="415"/>
      <c r="D47" s="416" t="s">
        <v>3485</v>
      </c>
      <c r="E47" s="434" t="s">
        <v>270</v>
      </c>
      <c r="F47" s="418">
        <v>10952.5</v>
      </c>
      <c r="G47" s="435">
        <v>10850</v>
      </c>
      <c r="H47" s="435">
        <v>10780</v>
      </c>
      <c r="I47" s="435">
        <v>11150</v>
      </c>
      <c r="J47" s="444" t="s">
        <v>3526</v>
      </c>
      <c r="K47" s="425">
        <f>H47-F47</f>
        <v>-172.5</v>
      </c>
      <c r="L47" s="418">
        <f>M47*K47</f>
        <v>-12937.5</v>
      </c>
      <c r="M47" s="428">
        <v>75</v>
      </c>
      <c r="N47" s="443" t="s">
        <v>1901</v>
      </c>
      <c r="O47" s="436">
        <v>43377</v>
      </c>
      <c r="P47" s="330"/>
      <c r="Q47" s="200"/>
      <c r="R47" s="412" t="s">
        <v>2116</v>
      </c>
      <c r="S47" s="202"/>
      <c r="T47" s="186"/>
      <c r="U47" s="186"/>
      <c r="V47" s="186"/>
      <c r="W47" s="186"/>
      <c r="X47" s="186"/>
      <c r="Y47" s="186"/>
    </row>
    <row r="48" spans="1:38" s="141" customFormat="1">
      <c r="A48" s="432">
        <v>4</v>
      </c>
      <c r="B48" s="433">
        <v>43376</v>
      </c>
      <c r="C48" s="458"/>
      <c r="D48" s="459" t="s">
        <v>3507</v>
      </c>
      <c r="E48" s="417" t="s">
        <v>270</v>
      </c>
      <c r="F48" s="418">
        <v>7310</v>
      </c>
      <c r="G48" s="418">
        <v>7117</v>
      </c>
      <c r="H48" s="418">
        <v>7010</v>
      </c>
      <c r="I48" s="418" t="s">
        <v>3508</v>
      </c>
      <c r="J48" s="420" t="s">
        <v>3541</v>
      </c>
      <c r="K48" s="425">
        <f>H48-F48</f>
        <v>-300</v>
      </c>
      <c r="L48" s="418">
        <f>M48*K48</f>
        <v>-22500</v>
      </c>
      <c r="M48" s="428">
        <v>75</v>
      </c>
      <c r="N48" s="443" t="s">
        <v>1901</v>
      </c>
      <c r="O48" s="441">
        <v>43378</v>
      </c>
      <c r="P48" s="330"/>
      <c r="Q48" s="200"/>
      <c r="R48" s="442" t="s">
        <v>2117</v>
      </c>
      <c r="S48" s="202"/>
      <c r="T48" s="186"/>
      <c r="U48" s="186"/>
      <c r="V48" s="186"/>
      <c r="W48" s="186"/>
      <c r="X48" s="186"/>
      <c r="Y48" s="186"/>
    </row>
    <row r="49" spans="1:27" s="19" customFormat="1">
      <c r="A49" s="529">
        <v>5</v>
      </c>
      <c r="B49" s="531">
        <v>43376</v>
      </c>
      <c r="C49" s="426"/>
      <c r="D49" s="437" t="s">
        <v>3509</v>
      </c>
      <c r="E49" s="438" t="s">
        <v>270</v>
      </c>
      <c r="F49" s="418">
        <v>1222.5</v>
      </c>
      <c r="G49" s="439">
        <v>1195</v>
      </c>
      <c r="H49" s="439">
        <v>1195</v>
      </c>
      <c r="I49" s="438" t="s">
        <v>3511</v>
      </c>
      <c r="J49" s="533" t="s">
        <v>3535</v>
      </c>
      <c r="K49" s="440">
        <f>H49-F49</f>
        <v>-27.5</v>
      </c>
      <c r="L49" s="533">
        <f>-16*M49</f>
        <v>-16000</v>
      </c>
      <c r="M49" s="533">
        <v>1000</v>
      </c>
      <c r="N49" s="535" t="s">
        <v>1901</v>
      </c>
      <c r="O49" s="537">
        <v>43377</v>
      </c>
      <c r="Q49" s="18"/>
      <c r="R49" s="87" t="s">
        <v>2116</v>
      </c>
      <c r="S49" s="18"/>
      <c r="T49" s="18"/>
      <c r="U49" s="18"/>
      <c r="V49" s="18"/>
      <c r="W49" s="18"/>
      <c r="X49" s="18"/>
      <c r="Y49" s="18"/>
      <c r="Z49" s="18"/>
      <c r="AA49" s="18"/>
    </row>
    <row r="50" spans="1:27" s="19" customFormat="1">
      <c r="A50" s="530"/>
      <c r="B50" s="532"/>
      <c r="C50" s="426"/>
      <c r="D50" s="437" t="s">
        <v>3510</v>
      </c>
      <c r="E50" s="438" t="s">
        <v>2077</v>
      </c>
      <c r="F50" s="418">
        <v>26</v>
      </c>
      <c r="G50" s="439"/>
      <c r="H50" s="439">
        <v>14.5</v>
      </c>
      <c r="I50" s="438"/>
      <c r="J50" s="534"/>
      <c r="K50" s="440">
        <f>F50-H50</f>
        <v>11.5</v>
      </c>
      <c r="L50" s="534"/>
      <c r="M50" s="534"/>
      <c r="N50" s="536"/>
      <c r="O50" s="538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9" customFormat="1">
      <c r="A51" s="529">
        <v>6</v>
      </c>
      <c r="B51" s="531">
        <v>43378</v>
      </c>
      <c r="C51" s="426"/>
      <c r="D51" s="437" t="s">
        <v>3485</v>
      </c>
      <c r="E51" s="438" t="s">
        <v>270</v>
      </c>
      <c r="F51" s="418">
        <v>10535</v>
      </c>
      <c r="G51" s="439">
        <v>10400</v>
      </c>
      <c r="H51" s="439">
        <v>10410</v>
      </c>
      <c r="I51" s="438">
        <v>10800</v>
      </c>
      <c r="J51" s="533" t="s">
        <v>3540</v>
      </c>
      <c r="K51" s="440">
        <f>H51-F51</f>
        <v>-125</v>
      </c>
      <c r="L51" s="533">
        <f>-55*75</f>
        <v>-4125</v>
      </c>
      <c r="M51" s="533">
        <v>75</v>
      </c>
      <c r="N51" s="535" t="s">
        <v>1901</v>
      </c>
      <c r="O51" s="537">
        <v>43378</v>
      </c>
      <c r="Q51" s="18"/>
      <c r="R51" s="87" t="s">
        <v>2116</v>
      </c>
      <c r="S51" s="18"/>
      <c r="T51" s="18"/>
      <c r="U51" s="18"/>
      <c r="V51" s="18"/>
      <c r="W51" s="18"/>
      <c r="X51" s="18"/>
      <c r="Y51" s="18"/>
      <c r="Z51" s="18"/>
      <c r="AA51" s="18"/>
    </row>
    <row r="52" spans="1:27" s="19" customFormat="1">
      <c r="A52" s="530"/>
      <c r="B52" s="532"/>
      <c r="C52" s="426"/>
      <c r="D52" s="437" t="s">
        <v>3539</v>
      </c>
      <c r="E52" s="438" t="s">
        <v>2077</v>
      </c>
      <c r="F52" s="418">
        <v>132.5</v>
      </c>
      <c r="G52" s="439"/>
      <c r="H52" s="439">
        <v>62.5</v>
      </c>
      <c r="I52" s="438"/>
      <c r="J52" s="534"/>
      <c r="K52" s="440">
        <f>F52-H52</f>
        <v>70</v>
      </c>
      <c r="L52" s="534"/>
      <c r="M52" s="534"/>
      <c r="N52" s="536"/>
      <c r="O52" s="538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7" s="19" customFormat="1" ht="14.25">
      <c r="A53" s="539">
        <v>7</v>
      </c>
      <c r="B53" s="541">
        <v>43381</v>
      </c>
      <c r="C53" s="364"/>
      <c r="D53" s="411" t="s">
        <v>3555</v>
      </c>
      <c r="E53" s="408" t="s">
        <v>270</v>
      </c>
      <c r="F53" s="409">
        <v>100.25</v>
      </c>
      <c r="G53" s="410">
        <v>97</v>
      </c>
      <c r="H53" s="410">
        <v>102.4</v>
      </c>
      <c r="I53" s="408">
        <v>106</v>
      </c>
      <c r="J53" s="543" t="s">
        <v>3562</v>
      </c>
      <c r="K53" s="407">
        <f>H53-F53</f>
        <v>2.1500000000000057</v>
      </c>
      <c r="L53" s="543">
        <f>1.8*6000</f>
        <v>10800</v>
      </c>
      <c r="M53" s="543">
        <v>6000</v>
      </c>
      <c r="N53" s="525" t="s">
        <v>1901</v>
      </c>
      <c r="O53" s="527">
        <v>43381</v>
      </c>
      <c r="Q53" s="18"/>
      <c r="R53" s="87" t="s">
        <v>2954</v>
      </c>
      <c r="S53" s="18"/>
      <c r="T53" s="18"/>
      <c r="U53" s="18"/>
      <c r="V53" s="18"/>
      <c r="W53" s="18"/>
      <c r="X53" s="18"/>
      <c r="Y53" s="18"/>
      <c r="Z53" s="18"/>
      <c r="AA53" s="18"/>
    </row>
    <row r="54" spans="1:27" s="19" customFormat="1" ht="14.25">
      <c r="A54" s="540"/>
      <c r="B54" s="542"/>
      <c r="C54" s="364"/>
      <c r="D54" s="411" t="s">
        <v>3561</v>
      </c>
      <c r="E54" s="408" t="s">
        <v>2077</v>
      </c>
      <c r="F54" s="409">
        <v>3.3</v>
      </c>
      <c r="G54" s="410"/>
      <c r="H54" s="410">
        <v>3.65</v>
      </c>
      <c r="I54" s="408"/>
      <c r="J54" s="544"/>
      <c r="K54" s="407">
        <f>F54-H54</f>
        <v>-0.35000000000000009</v>
      </c>
      <c r="L54" s="544"/>
      <c r="M54" s="544"/>
      <c r="N54" s="526"/>
      <c r="O54" s="528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</row>
    <row r="55" spans="1:27" s="19" customFormat="1">
      <c r="A55" s="529">
        <v>8</v>
      </c>
      <c r="B55" s="531">
        <v>43381</v>
      </c>
      <c r="C55" s="426"/>
      <c r="D55" s="437" t="s">
        <v>3488</v>
      </c>
      <c r="E55" s="438" t="s">
        <v>2077</v>
      </c>
      <c r="F55" s="418">
        <v>265.5</v>
      </c>
      <c r="G55" s="439">
        <v>275</v>
      </c>
      <c r="H55" s="439">
        <v>274.5</v>
      </c>
      <c r="I55" s="438">
        <v>250</v>
      </c>
      <c r="J55" s="533" t="s">
        <v>3626</v>
      </c>
      <c r="K55" s="440">
        <f>F55-H55</f>
        <v>-9</v>
      </c>
      <c r="L55" s="533">
        <f>-5*1700</f>
        <v>-8500</v>
      </c>
      <c r="M55" s="533">
        <v>1700</v>
      </c>
      <c r="N55" s="535" t="s">
        <v>1901</v>
      </c>
      <c r="O55" s="537">
        <v>43383</v>
      </c>
      <c r="Q55" s="18"/>
      <c r="R55" s="87" t="s">
        <v>2116</v>
      </c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9" customFormat="1">
      <c r="A56" s="530"/>
      <c r="B56" s="532"/>
      <c r="C56" s="426"/>
      <c r="D56" s="437" t="s">
        <v>3570</v>
      </c>
      <c r="E56" s="438" t="s">
        <v>2077</v>
      </c>
      <c r="F56" s="418">
        <v>6.5</v>
      </c>
      <c r="G56" s="439"/>
      <c r="H56" s="439">
        <v>2.5</v>
      </c>
      <c r="I56" s="438"/>
      <c r="J56" s="534"/>
      <c r="K56" s="440">
        <f>F56-H56</f>
        <v>4</v>
      </c>
      <c r="L56" s="534"/>
      <c r="M56" s="534"/>
      <c r="N56" s="536"/>
      <c r="O56" s="538"/>
      <c r="Q56" s="18"/>
      <c r="R56" s="87"/>
      <c r="S56" s="18"/>
      <c r="T56" s="18"/>
      <c r="U56" s="18"/>
      <c r="V56" s="18"/>
      <c r="W56" s="18"/>
      <c r="X56" s="18"/>
      <c r="Y56" s="18"/>
      <c r="Z56" s="18"/>
      <c r="AA56" s="18"/>
    </row>
    <row r="57" spans="1:27" s="19" customFormat="1" ht="14.25">
      <c r="A57" s="519">
        <v>9</v>
      </c>
      <c r="B57" s="521">
        <v>43381</v>
      </c>
      <c r="C57" s="378"/>
      <c r="D57" s="388" t="s">
        <v>3571</v>
      </c>
      <c r="E57" s="453" t="s">
        <v>2077</v>
      </c>
      <c r="F57" s="454" t="s">
        <v>3572</v>
      </c>
      <c r="G57" s="455">
        <v>153.5</v>
      </c>
      <c r="H57" s="455"/>
      <c r="I57" s="453">
        <v>140</v>
      </c>
      <c r="J57" s="523" t="s">
        <v>271</v>
      </c>
      <c r="K57" s="456"/>
      <c r="L57" s="523"/>
      <c r="M57" s="523"/>
      <c r="N57" s="515"/>
      <c r="O57" s="517"/>
      <c r="Q57" s="18"/>
      <c r="R57" s="87" t="s">
        <v>2116</v>
      </c>
      <c r="S57" s="18"/>
      <c r="T57" s="18"/>
      <c r="U57" s="18"/>
      <c r="V57" s="18"/>
      <c r="W57" s="18"/>
      <c r="X57" s="18"/>
      <c r="Y57" s="18"/>
      <c r="Z57" s="18"/>
      <c r="AA57" s="18"/>
    </row>
    <row r="58" spans="1:27" s="19" customFormat="1">
      <c r="A58" s="520"/>
      <c r="B58" s="522"/>
      <c r="C58" s="378"/>
      <c r="D58" s="457" t="s">
        <v>3573</v>
      </c>
      <c r="E58" s="453" t="s">
        <v>2077</v>
      </c>
      <c r="F58" s="454" t="s">
        <v>3574</v>
      </c>
      <c r="G58" s="455"/>
      <c r="H58" s="455"/>
      <c r="I58" s="453"/>
      <c r="J58" s="524"/>
      <c r="K58" s="456"/>
      <c r="L58" s="524"/>
      <c r="M58" s="524"/>
      <c r="N58" s="516"/>
      <c r="O58" s="518"/>
      <c r="Q58" s="18"/>
      <c r="R58" s="87"/>
      <c r="S58" s="18"/>
      <c r="T58" s="18"/>
      <c r="U58" s="18"/>
      <c r="V58" s="18"/>
      <c r="W58" s="18"/>
      <c r="X58" s="18"/>
      <c r="Y58" s="18"/>
      <c r="Z58" s="18"/>
      <c r="AA58" s="18"/>
    </row>
    <row r="59" spans="1:27" s="19" customFormat="1" ht="14.25">
      <c r="A59" s="519">
        <v>10</v>
      </c>
      <c r="B59" s="521">
        <v>43383</v>
      </c>
      <c r="C59" s="378"/>
      <c r="D59" s="388" t="s">
        <v>3519</v>
      </c>
      <c r="E59" s="453" t="s">
        <v>2077</v>
      </c>
      <c r="F59" s="454" t="s">
        <v>3636</v>
      </c>
      <c r="G59" s="455">
        <v>634</v>
      </c>
      <c r="H59" s="455"/>
      <c r="I59" s="453">
        <v>590</v>
      </c>
      <c r="J59" s="523" t="s">
        <v>271</v>
      </c>
      <c r="K59" s="456"/>
      <c r="L59" s="523"/>
      <c r="M59" s="523"/>
      <c r="N59" s="515"/>
      <c r="O59" s="517"/>
      <c r="Q59" s="18"/>
      <c r="R59" s="87" t="s">
        <v>2954</v>
      </c>
      <c r="S59" s="18"/>
      <c r="T59" s="18"/>
      <c r="U59" s="18"/>
      <c r="V59" s="18"/>
      <c r="W59" s="18"/>
      <c r="X59" s="18"/>
      <c r="Y59" s="18"/>
      <c r="Z59" s="18"/>
      <c r="AA59" s="18"/>
    </row>
    <row r="60" spans="1:27" s="19" customFormat="1">
      <c r="A60" s="548"/>
      <c r="B60" s="549"/>
      <c r="C60" s="479"/>
      <c r="D60" s="495" t="s">
        <v>3637</v>
      </c>
      <c r="E60" s="496" t="s">
        <v>2077</v>
      </c>
      <c r="F60" s="497" t="s">
        <v>3638</v>
      </c>
      <c r="G60" s="478"/>
      <c r="H60" s="478"/>
      <c r="I60" s="496"/>
      <c r="J60" s="550"/>
      <c r="K60" s="480"/>
      <c r="L60" s="550"/>
      <c r="M60" s="550"/>
      <c r="N60" s="546"/>
      <c r="O60" s="547"/>
      <c r="Q60" s="18"/>
      <c r="R60" s="87"/>
      <c r="S60" s="18"/>
      <c r="T60" s="18"/>
      <c r="U60" s="18"/>
      <c r="V60" s="18"/>
      <c r="W60" s="18"/>
      <c r="X60" s="18"/>
      <c r="Y60" s="18"/>
      <c r="Z60" s="18"/>
      <c r="AA60" s="18"/>
    </row>
    <row r="61" spans="1:27" s="19" customFormat="1">
      <c r="A61" s="455"/>
      <c r="B61" s="378"/>
      <c r="C61" s="378"/>
      <c r="D61" s="457"/>
      <c r="E61" s="453"/>
      <c r="F61" s="484"/>
      <c r="G61" s="455"/>
      <c r="H61" s="455"/>
      <c r="I61" s="453"/>
      <c r="J61" s="456"/>
      <c r="K61" s="456"/>
      <c r="L61" s="456"/>
      <c r="M61" s="456"/>
      <c r="N61" s="453"/>
      <c r="O61" s="498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27" s="19" customFormat="1">
      <c r="A62" s="455"/>
      <c r="B62" s="378"/>
      <c r="C62" s="378"/>
      <c r="D62" s="457"/>
      <c r="E62" s="453"/>
      <c r="F62" s="484"/>
      <c r="G62" s="455"/>
      <c r="H62" s="455"/>
      <c r="I62" s="453"/>
      <c r="J62" s="456"/>
      <c r="K62" s="456"/>
      <c r="L62" s="456"/>
      <c r="M62" s="456"/>
      <c r="N62" s="453"/>
      <c r="O62" s="498"/>
      <c r="Q62" s="18"/>
      <c r="R62" s="87"/>
      <c r="S62" s="18"/>
      <c r="T62" s="18"/>
      <c r="U62" s="18"/>
      <c r="V62" s="18"/>
      <c r="W62" s="18"/>
      <c r="X62" s="18"/>
      <c r="Y62" s="18"/>
      <c r="Z62" s="18"/>
      <c r="AA62" s="18"/>
    </row>
    <row r="63" spans="1:27" s="19" customFormat="1">
      <c r="A63" s="455"/>
      <c r="B63" s="378"/>
      <c r="C63" s="378"/>
      <c r="D63" s="457"/>
      <c r="E63" s="453"/>
      <c r="F63" s="484"/>
      <c r="G63" s="455"/>
      <c r="H63" s="455"/>
      <c r="I63" s="453"/>
      <c r="J63" s="456"/>
      <c r="K63" s="456"/>
      <c r="L63" s="456"/>
      <c r="M63" s="456"/>
      <c r="N63" s="453"/>
      <c r="O63" s="498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27" s="19" customFormat="1">
      <c r="A64" s="455"/>
      <c r="B64" s="378"/>
      <c r="C64" s="378"/>
      <c r="D64" s="457"/>
      <c r="E64" s="453"/>
      <c r="F64" s="484"/>
      <c r="G64" s="455"/>
      <c r="H64" s="455"/>
      <c r="I64" s="453"/>
      <c r="J64" s="456"/>
      <c r="K64" s="456"/>
      <c r="L64" s="456"/>
      <c r="M64" s="456"/>
      <c r="N64" s="453"/>
      <c r="O64" s="498"/>
      <c r="Q64" s="18"/>
      <c r="R64" s="87"/>
      <c r="S64" s="18"/>
      <c r="T64" s="18"/>
      <c r="U64" s="18"/>
      <c r="V64" s="18"/>
      <c r="W64" s="18"/>
      <c r="X64" s="18"/>
      <c r="Y64" s="18"/>
      <c r="Z64" s="18"/>
      <c r="AA64" s="18"/>
    </row>
    <row r="65" spans="1:28" s="19" customFormat="1">
      <c r="A65" s="455"/>
      <c r="B65" s="378"/>
      <c r="C65" s="378"/>
      <c r="D65" s="457"/>
      <c r="E65" s="453"/>
      <c r="F65" s="484"/>
      <c r="G65" s="455"/>
      <c r="H65" s="455"/>
      <c r="I65" s="453"/>
      <c r="J65" s="456"/>
      <c r="K65" s="456"/>
      <c r="L65" s="456"/>
      <c r="M65" s="456"/>
      <c r="N65" s="453"/>
      <c r="O65" s="498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8" s="19" customFormat="1">
      <c r="A66" s="455"/>
      <c r="B66" s="378"/>
      <c r="C66" s="378"/>
      <c r="D66" s="457"/>
      <c r="E66" s="453"/>
      <c r="F66" s="484"/>
      <c r="G66" s="455"/>
      <c r="H66" s="455"/>
      <c r="I66" s="453"/>
      <c r="J66" s="456"/>
      <c r="K66" s="456"/>
      <c r="L66" s="456"/>
      <c r="M66" s="456"/>
      <c r="N66" s="453"/>
      <c r="O66" s="498"/>
      <c r="Q66" s="18"/>
      <c r="R66" s="87"/>
      <c r="S66" s="18"/>
      <c r="T66" s="18"/>
      <c r="U66" s="18"/>
      <c r="V66" s="18"/>
      <c r="W66" s="18"/>
      <c r="X66" s="18"/>
      <c r="Y66" s="18"/>
      <c r="Z66" s="18"/>
      <c r="AA66" s="18"/>
    </row>
    <row r="67" spans="1:28" s="19" customFormat="1">
      <c r="A67" s="455"/>
      <c r="B67" s="378"/>
      <c r="C67" s="378"/>
      <c r="D67" s="457"/>
      <c r="E67" s="453"/>
      <c r="F67" s="484"/>
      <c r="G67" s="455"/>
      <c r="H67" s="455"/>
      <c r="I67" s="453"/>
      <c r="J67" s="456"/>
      <c r="K67" s="456"/>
      <c r="L67" s="456"/>
      <c r="M67" s="456"/>
      <c r="N67" s="453"/>
      <c r="O67" s="498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8" s="19" customFormat="1">
      <c r="A68" s="455"/>
      <c r="B68" s="378"/>
      <c r="C68" s="378"/>
      <c r="D68" s="457"/>
      <c r="E68" s="453"/>
      <c r="F68" s="454"/>
      <c r="G68" s="455"/>
      <c r="H68" s="455"/>
      <c r="I68" s="453"/>
      <c r="J68" s="456"/>
      <c r="K68" s="456"/>
      <c r="L68" s="456"/>
      <c r="M68" s="456"/>
      <c r="N68" s="453"/>
      <c r="O68" s="498"/>
      <c r="Q68" s="18"/>
      <c r="R68" s="87"/>
      <c r="S68" s="18"/>
      <c r="T68" s="18"/>
      <c r="U68" s="18"/>
      <c r="V68" s="18"/>
      <c r="W68" s="18"/>
      <c r="X68" s="18"/>
      <c r="Y68" s="18"/>
      <c r="Z68" s="18"/>
      <c r="AA68" s="18"/>
    </row>
    <row r="69" spans="1:28" s="19" customFormat="1">
      <c r="A69" s="455"/>
      <c r="B69" s="378"/>
      <c r="C69" s="378"/>
      <c r="D69" s="457"/>
      <c r="E69" s="453"/>
      <c r="F69" s="454"/>
      <c r="G69" s="455"/>
      <c r="H69" s="455"/>
      <c r="I69" s="453"/>
      <c r="J69" s="456"/>
      <c r="K69" s="456"/>
      <c r="L69" s="456"/>
      <c r="M69" s="456"/>
      <c r="N69" s="453"/>
      <c r="O69" s="498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8" s="19" customFormat="1">
      <c r="A70" s="455"/>
      <c r="B70" s="378"/>
      <c r="C70" s="378"/>
      <c r="D70" s="457"/>
      <c r="E70" s="453"/>
      <c r="F70" s="454"/>
      <c r="G70" s="455"/>
      <c r="H70" s="455"/>
      <c r="I70" s="453"/>
      <c r="J70" s="456"/>
      <c r="K70" s="456"/>
      <c r="L70" s="456"/>
      <c r="M70" s="456"/>
      <c r="N70" s="453"/>
      <c r="O70" s="498"/>
      <c r="Q70" s="18"/>
      <c r="R70" s="87"/>
      <c r="S70" s="18"/>
      <c r="T70" s="18"/>
      <c r="U70" s="18"/>
      <c r="V70" s="18"/>
      <c r="W70" s="18"/>
      <c r="X70" s="18"/>
      <c r="Y70" s="18"/>
      <c r="Z70" s="18"/>
      <c r="AA70" s="18"/>
    </row>
    <row r="71" spans="1:28" s="19" customFormat="1">
      <c r="A71" s="293"/>
      <c r="B71" s="499"/>
      <c r="C71" s="294"/>
      <c r="D71" s="282"/>
      <c r="E71" s="295"/>
      <c r="F71" s="296"/>
      <c r="G71" s="296"/>
      <c r="H71" s="296"/>
      <c r="I71" s="296"/>
      <c r="J71" s="281"/>
      <c r="K71" s="296"/>
      <c r="L71" s="296"/>
      <c r="M71" s="357"/>
      <c r="N71" s="281"/>
      <c r="O71" s="500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8" s="19" customFormat="1">
      <c r="A72" s="293"/>
      <c r="B72" s="499"/>
      <c r="C72" s="294"/>
      <c r="D72" s="282"/>
      <c r="E72" s="295"/>
      <c r="F72" s="296"/>
      <c r="G72" s="296"/>
      <c r="H72" s="296"/>
      <c r="I72" s="296"/>
      <c r="J72" s="281"/>
      <c r="K72" s="296"/>
      <c r="L72" s="296"/>
      <c r="M72" s="357"/>
      <c r="N72" s="281"/>
      <c r="O72" s="500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8">
      <c r="A73" s="271"/>
      <c r="B73" s="189"/>
      <c r="C73" s="272"/>
      <c r="D73" s="273"/>
      <c r="E73" s="274"/>
      <c r="F73" s="171"/>
      <c r="G73" s="171"/>
      <c r="H73" s="171"/>
      <c r="I73" s="171"/>
      <c r="J73" s="87"/>
      <c r="K73" s="275"/>
      <c r="L73" s="275"/>
      <c r="M73" s="87"/>
      <c r="N73" s="18"/>
      <c r="O73" s="276"/>
      <c r="P73" s="19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  <c r="AB73" s="19"/>
    </row>
    <row r="74" spans="1:28" ht="15">
      <c r="A74" s="104" t="s">
        <v>276</v>
      </c>
      <c r="B74" s="104"/>
      <c r="C74" s="104"/>
      <c r="D74" s="104"/>
      <c r="E74" s="156"/>
      <c r="F74" s="171"/>
      <c r="G74" s="171"/>
      <c r="H74" s="171"/>
      <c r="I74" s="171"/>
      <c r="J74" s="9"/>
      <c r="K74" s="49"/>
      <c r="L74" s="49"/>
      <c r="M74" s="49"/>
      <c r="N74" s="1"/>
      <c r="O74" s="9"/>
      <c r="P74" s="19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  <c r="AB74" s="19"/>
    </row>
    <row r="75" spans="1:28" ht="38.25">
      <c r="A75" s="84" t="s">
        <v>13</v>
      </c>
      <c r="B75" s="84" t="s">
        <v>218</v>
      </c>
      <c r="C75" s="84"/>
      <c r="D75" s="85" t="s">
        <v>259</v>
      </c>
      <c r="E75" s="84" t="s">
        <v>260</v>
      </c>
      <c r="F75" s="84" t="s">
        <v>261</v>
      </c>
      <c r="G75" s="172" t="s">
        <v>262</v>
      </c>
      <c r="H75" s="84" t="s">
        <v>263</v>
      </c>
      <c r="I75" s="84" t="s">
        <v>264</v>
      </c>
      <c r="J75" s="311" t="s">
        <v>265</v>
      </c>
      <c r="K75" s="311" t="s">
        <v>2976</v>
      </c>
      <c r="L75" s="165" t="s">
        <v>274</v>
      </c>
      <c r="M75" s="84" t="s">
        <v>275</v>
      </c>
      <c r="N75" s="84" t="s">
        <v>268</v>
      </c>
      <c r="O75" s="85" t="s">
        <v>269</v>
      </c>
      <c r="P75" s="19"/>
      <c r="Q75" s="1"/>
      <c r="R75" s="87"/>
      <c r="S75" s="18"/>
      <c r="T75" s="18"/>
      <c r="U75" s="18"/>
      <c r="V75" s="18"/>
      <c r="W75" s="18"/>
      <c r="X75" s="18"/>
      <c r="Y75" s="18"/>
    </row>
    <row r="76" spans="1:28" s="141" customFormat="1">
      <c r="A76" s="377"/>
      <c r="B76" s="378"/>
      <c r="C76" s="378"/>
      <c r="D76" s="379"/>
      <c r="E76" s="380"/>
      <c r="F76" s="380"/>
      <c r="G76" s="377"/>
      <c r="H76" s="377"/>
      <c r="I76" s="380"/>
      <c r="J76" s="381"/>
      <c r="K76" s="381"/>
      <c r="L76" s="382"/>
      <c r="M76" s="382"/>
      <c r="N76" s="382"/>
      <c r="O76" s="383"/>
      <c r="P76" s="323"/>
      <c r="Q76" s="384"/>
      <c r="R76" s="385"/>
      <c r="S76" s="330"/>
      <c r="T76" s="250"/>
      <c r="U76" s="250"/>
      <c r="V76" s="186"/>
      <c r="W76" s="186"/>
      <c r="X76" s="186"/>
      <c r="Y76" s="186"/>
    </row>
    <row r="77" spans="1:28" s="141" customFormat="1">
      <c r="A77" s="377"/>
      <c r="B77" s="378"/>
      <c r="C77" s="378"/>
      <c r="D77" s="379"/>
      <c r="E77" s="380"/>
      <c r="F77" s="380"/>
      <c r="G77" s="377"/>
      <c r="H77" s="377"/>
      <c r="I77" s="380"/>
      <c r="J77" s="381"/>
      <c r="K77" s="381"/>
      <c r="L77" s="382"/>
      <c r="M77" s="382"/>
      <c r="N77" s="382"/>
      <c r="O77" s="386"/>
      <c r="P77" s="323"/>
      <c r="Q77" s="384"/>
      <c r="R77" s="385"/>
      <c r="S77" s="330"/>
      <c r="T77" s="250"/>
      <c r="U77" s="250"/>
      <c r="V77" s="186"/>
      <c r="W77" s="186"/>
      <c r="X77" s="186"/>
      <c r="Y77" s="186"/>
    </row>
    <row r="78" spans="1:28" s="141" customFormat="1">
      <c r="A78" s="377"/>
      <c r="B78" s="378"/>
      <c r="C78" s="378"/>
      <c r="D78" s="379"/>
      <c r="E78" s="380"/>
      <c r="F78" s="380"/>
      <c r="G78" s="377"/>
      <c r="H78" s="377"/>
      <c r="I78" s="380"/>
      <c r="J78" s="381"/>
      <c r="K78" s="381"/>
      <c r="L78" s="382"/>
      <c r="M78" s="382"/>
      <c r="N78" s="382"/>
      <c r="O78" s="387"/>
      <c r="P78" s="330"/>
      <c r="Q78" s="384"/>
      <c r="R78" s="385"/>
      <c r="S78" s="330"/>
      <c r="T78" s="250"/>
      <c r="U78" s="250"/>
      <c r="V78" s="186"/>
      <c r="W78" s="186"/>
      <c r="X78" s="186"/>
      <c r="Y78" s="186"/>
    </row>
    <row r="79" spans="1:28" s="141" customFormat="1">
      <c r="A79" s="377"/>
      <c r="B79" s="378"/>
      <c r="C79" s="378"/>
      <c r="D79" s="379"/>
      <c r="E79" s="380"/>
      <c r="F79" s="380"/>
      <c r="G79" s="377"/>
      <c r="H79" s="377"/>
      <c r="I79" s="380"/>
      <c r="J79" s="381"/>
      <c r="K79" s="381"/>
      <c r="L79" s="382"/>
      <c r="M79" s="382"/>
      <c r="N79" s="382"/>
      <c r="O79" s="387"/>
      <c r="P79" s="323"/>
      <c r="Q79" s="384"/>
      <c r="R79" s="385"/>
      <c r="S79" s="330"/>
      <c r="T79" s="250"/>
      <c r="U79" s="250"/>
      <c r="V79" s="186"/>
      <c r="W79" s="186"/>
      <c r="X79" s="186"/>
      <c r="Y79" s="186"/>
    </row>
    <row r="80" spans="1:28" s="141" customFormat="1">
      <c r="A80" s="377"/>
      <c r="B80" s="378"/>
      <c r="C80" s="378"/>
      <c r="D80" s="379"/>
      <c r="E80" s="380"/>
      <c r="F80" s="380"/>
      <c r="G80" s="377"/>
      <c r="H80" s="377"/>
      <c r="I80" s="380"/>
      <c r="J80" s="381"/>
      <c r="K80" s="381"/>
      <c r="L80" s="382"/>
      <c r="M80" s="382"/>
      <c r="N80" s="382"/>
      <c r="O80" s="387"/>
      <c r="P80" s="330"/>
      <c r="Q80" s="384"/>
      <c r="R80" s="385"/>
      <c r="S80" s="330"/>
      <c r="T80" s="250"/>
      <c r="U80" s="250"/>
      <c r="V80" s="186"/>
      <c r="W80" s="186"/>
      <c r="X80" s="186"/>
      <c r="Y80" s="186"/>
    </row>
    <row r="81" spans="1:26" s="141" customFormat="1">
      <c r="A81" s="377"/>
      <c r="B81" s="378"/>
      <c r="C81" s="378"/>
      <c r="D81" s="379"/>
      <c r="E81" s="380"/>
      <c r="F81" s="380"/>
      <c r="G81" s="377"/>
      <c r="H81" s="377"/>
      <c r="I81" s="380"/>
      <c r="J81" s="381"/>
      <c r="K81" s="381"/>
      <c r="L81" s="382"/>
      <c r="M81" s="382"/>
      <c r="N81" s="382"/>
      <c r="O81" s="386"/>
      <c r="P81" s="323"/>
      <c r="Q81" s="384"/>
      <c r="R81" s="385"/>
      <c r="S81" s="330"/>
      <c r="T81" s="250"/>
      <c r="U81" s="250"/>
      <c r="V81" s="186"/>
      <c r="W81" s="186"/>
      <c r="X81" s="186"/>
      <c r="Y81" s="186"/>
    </row>
    <row r="82" spans="1:26" s="141" customFormat="1">
      <c r="A82" s="377"/>
      <c r="B82" s="378"/>
      <c r="C82" s="378"/>
      <c r="D82" s="379"/>
      <c r="E82" s="380"/>
      <c r="F82" s="380"/>
      <c r="G82" s="377"/>
      <c r="H82" s="377"/>
      <c r="I82" s="380"/>
      <c r="J82" s="381"/>
      <c r="K82" s="381"/>
      <c r="L82" s="382"/>
      <c r="M82" s="382"/>
      <c r="N82" s="382"/>
      <c r="O82" s="386"/>
      <c r="P82" s="323"/>
      <c r="Q82" s="384"/>
      <c r="R82" s="385"/>
      <c r="S82" s="330"/>
      <c r="T82" s="250"/>
      <c r="U82" s="250"/>
      <c r="V82" s="186"/>
      <c r="W82" s="186"/>
      <c r="X82" s="186"/>
      <c r="Y82" s="186"/>
    </row>
    <row r="83" spans="1:26" s="141" customFormat="1">
      <c r="A83" s="377"/>
      <c r="B83" s="378"/>
      <c r="C83" s="378"/>
      <c r="D83" s="379"/>
      <c r="E83" s="380"/>
      <c r="F83" s="380"/>
      <c r="G83" s="377"/>
      <c r="H83" s="377"/>
      <c r="I83" s="380"/>
      <c r="J83" s="381"/>
      <c r="K83" s="381"/>
      <c r="L83" s="382"/>
      <c r="M83" s="382"/>
      <c r="N83" s="382"/>
      <c r="O83" s="386"/>
      <c r="P83" s="330"/>
      <c r="Q83" s="384"/>
      <c r="R83" s="385"/>
      <c r="S83" s="330"/>
      <c r="T83" s="250"/>
      <c r="U83" s="250"/>
      <c r="V83" s="186"/>
      <c r="W83" s="186"/>
      <c r="X83" s="186"/>
      <c r="Y83" s="186"/>
    </row>
    <row r="84" spans="1:26" s="141" customFormat="1" ht="14.25">
      <c r="A84" s="377"/>
      <c r="B84" s="378"/>
      <c r="C84" s="378"/>
      <c r="D84" s="388"/>
      <c r="E84" s="380"/>
      <c r="F84" s="389"/>
      <c r="G84" s="377"/>
      <c r="H84" s="377"/>
      <c r="I84" s="390"/>
      <c r="J84" s="380"/>
      <c r="K84" s="391"/>
      <c r="L84" s="392"/>
      <c r="M84" s="377"/>
      <c r="N84" s="393"/>
      <c r="O84" s="394"/>
      <c r="P84" s="330"/>
      <c r="Q84" s="384"/>
      <c r="R84" s="385"/>
      <c r="S84" s="330"/>
      <c r="T84" s="250"/>
      <c r="U84" s="250"/>
      <c r="V84" s="186"/>
      <c r="W84" s="186"/>
      <c r="X84" s="186"/>
      <c r="Y84" s="186"/>
    </row>
    <row r="85" spans="1:26" s="141" customFormat="1" ht="14.25">
      <c r="A85" s="359"/>
      <c r="B85" s="361"/>
      <c r="C85" s="361"/>
      <c r="D85" s="352"/>
      <c r="E85" s="357"/>
      <c r="F85" s="353"/>
      <c r="G85" s="359"/>
      <c r="H85" s="359"/>
      <c r="I85" s="354"/>
      <c r="J85" s="357"/>
      <c r="K85" s="360"/>
      <c r="L85" s="355"/>
      <c r="M85" s="359"/>
      <c r="N85" s="358"/>
      <c r="O85" s="339"/>
      <c r="P85" s="202"/>
      <c r="Q85" s="200"/>
      <c r="R85" s="188"/>
      <c r="S85" s="202"/>
      <c r="T85" s="186"/>
      <c r="U85" s="186"/>
      <c r="V85" s="186"/>
      <c r="W85" s="186"/>
      <c r="X85" s="186"/>
      <c r="Y85" s="186"/>
    </row>
    <row r="86" spans="1:26" s="141" customFormat="1">
      <c r="A86" s="321"/>
      <c r="B86" s="322"/>
      <c r="C86" s="322"/>
      <c r="D86" s="323"/>
      <c r="E86" s="101"/>
      <c r="F86" s="101"/>
      <c r="G86" s="321"/>
      <c r="H86" s="321"/>
      <c r="I86" s="335"/>
      <c r="J86" s="100"/>
      <c r="K86" s="324"/>
      <c r="L86" s="325"/>
      <c r="M86" s="326"/>
      <c r="N86" s="327"/>
      <c r="O86" s="328"/>
      <c r="P86" s="202"/>
      <c r="Q86" s="200"/>
      <c r="R86" s="188"/>
      <c r="S86" s="202"/>
      <c r="T86" s="186"/>
      <c r="U86" s="186"/>
      <c r="V86" s="186"/>
      <c r="W86" s="186"/>
      <c r="X86" s="186"/>
      <c r="Y86" s="186"/>
    </row>
    <row r="87" spans="1:26" s="141" customFormat="1">
      <c r="A87" s="321"/>
      <c r="B87" s="322"/>
      <c r="C87" s="322"/>
      <c r="D87" s="323"/>
      <c r="E87" s="101"/>
      <c r="F87" s="101"/>
      <c r="G87" s="321"/>
      <c r="H87" s="321"/>
      <c r="I87" s="101"/>
      <c r="J87" s="100"/>
      <c r="K87" s="324"/>
      <c r="L87" s="325"/>
      <c r="M87" s="326"/>
      <c r="N87" s="327"/>
      <c r="O87" s="328"/>
      <c r="P87" s="202"/>
      <c r="Q87" s="200"/>
      <c r="R87" s="188"/>
      <c r="S87" s="202"/>
      <c r="T87" s="186"/>
      <c r="U87" s="186"/>
      <c r="V87" s="186"/>
      <c r="W87" s="186"/>
      <c r="X87" s="186"/>
      <c r="Y87" s="186"/>
    </row>
    <row r="88" spans="1:26" ht="15">
      <c r="B88" s="247" t="s">
        <v>277</v>
      </c>
      <c r="C88" s="247"/>
      <c r="D88" s="247"/>
      <c r="E88" s="247"/>
      <c r="F88" s="170"/>
      <c r="G88" s="170"/>
      <c r="H88" s="170"/>
      <c r="I88" s="170"/>
      <c r="J88" s="145"/>
      <c r="K88" s="166"/>
      <c r="L88" s="167"/>
      <c r="M88" s="168"/>
      <c r="N88" s="91"/>
      <c r="O88" s="144"/>
      <c r="Q88" s="1"/>
      <c r="R88" s="49"/>
      <c r="S88" s="18"/>
      <c r="Y88" s="18"/>
      <c r="Z88" s="18"/>
    </row>
    <row r="89" spans="1:26" ht="38.25">
      <c r="A89" s="155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343</v>
      </c>
      <c r="H89" s="84" t="s">
        <v>263</v>
      </c>
      <c r="I89" s="84" t="s">
        <v>264</v>
      </c>
      <c r="J89" s="315" t="s">
        <v>265</v>
      </c>
      <c r="K89" s="84" t="s">
        <v>266</v>
      </c>
      <c r="L89" s="84" t="s">
        <v>267</v>
      </c>
      <c r="M89" s="84" t="s">
        <v>268</v>
      </c>
      <c r="N89" s="85" t="s">
        <v>269</v>
      </c>
      <c r="O89" s="84" t="s">
        <v>388</v>
      </c>
      <c r="Q89" s="1"/>
      <c r="R89" s="49"/>
      <c r="S89" s="18"/>
      <c r="Y89" s="18"/>
      <c r="Z89" s="18"/>
    </row>
    <row r="90" spans="1:26" s="141" customFormat="1" ht="14.25">
      <c r="A90" s="425">
        <v>1</v>
      </c>
      <c r="B90" s="426">
        <v>43370</v>
      </c>
      <c r="C90" s="426"/>
      <c r="D90" s="427" t="s">
        <v>59</v>
      </c>
      <c r="E90" s="428" t="s">
        <v>270</v>
      </c>
      <c r="F90" s="428">
        <v>1094</v>
      </c>
      <c r="G90" s="425">
        <v>1058</v>
      </c>
      <c r="H90" s="425">
        <v>1050</v>
      </c>
      <c r="I90" s="428" t="s">
        <v>3468</v>
      </c>
      <c r="J90" s="419" t="s">
        <v>3558</v>
      </c>
      <c r="K90" s="420">
        <f t="shared" ref="K90:K95" si="19">H90-F90</f>
        <v>-44</v>
      </c>
      <c r="L90" s="421">
        <f t="shared" ref="L90" si="20">K90/F90</f>
        <v>-4.0219378427787937E-2</v>
      </c>
      <c r="M90" s="422" t="s">
        <v>1901</v>
      </c>
      <c r="N90" s="423">
        <v>43381</v>
      </c>
      <c r="O90" s="424"/>
      <c r="P90" s="201"/>
      <c r="Q90" s="200"/>
      <c r="R90" s="188" t="s">
        <v>2116</v>
      </c>
      <c r="S90" s="202"/>
      <c r="T90" s="186"/>
      <c r="U90" s="186"/>
      <c r="V90" s="186"/>
      <c r="W90" s="186"/>
      <c r="X90" s="186"/>
      <c r="Y90" s="186"/>
    </row>
    <row r="91" spans="1:26" s="141" customFormat="1" ht="14.25">
      <c r="A91" s="363">
        <v>2</v>
      </c>
      <c r="B91" s="364">
        <v>43376</v>
      </c>
      <c r="C91" s="364"/>
      <c r="D91" s="430" t="s">
        <v>3503</v>
      </c>
      <c r="E91" s="366" t="s">
        <v>270</v>
      </c>
      <c r="F91" s="366">
        <v>2210</v>
      </c>
      <c r="G91" s="363">
        <v>2140</v>
      </c>
      <c r="H91" s="363">
        <v>2275</v>
      </c>
      <c r="I91" s="366" t="s">
        <v>3504</v>
      </c>
      <c r="J91" s="367" t="s">
        <v>3513</v>
      </c>
      <c r="K91" s="362">
        <f t="shared" si="19"/>
        <v>65</v>
      </c>
      <c r="L91" s="368">
        <f t="shared" ref="L91:L92" si="21">K91/F91</f>
        <v>2.9411764705882353E-2</v>
      </c>
      <c r="M91" s="369" t="s">
        <v>272</v>
      </c>
      <c r="N91" s="481">
        <v>43376</v>
      </c>
      <c r="O91" s="371"/>
      <c r="P91" s="201"/>
      <c r="Q91" s="200"/>
      <c r="R91" s="412" t="s">
        <v>2116</v>
      </c>
      <c r="S91" s="202"/>
      <c r="T91" s="186"/>
      <c r="U91" s="186"/>
      <c r="V91" s="186"/>
      <c r="W91" s="186"/>
      <c r="X91" s="186"/>
      <c r="Y91" s="186"/>
    </row>
    <row r="92" spans="1:26" s="141" customFormat="1" ht="14.25">
      <c r="A92" s="425">
        <v>3</v>
      </c>
      <c r="B92" s="426">
        <v>43376</v>
      </c>
      <c r="C92" s="426"/>
      <c r="D92" s="427" t="s">
        <v>1919</v>
      </c>
      <c r="E92" s="428" t="s">
        <v>270</v>
      </c>
      <c r="F92" s="428">
        <v>186</v>
      </c>
      <c r="G92" s="425">
        <v>179.7</v>
      </c>
      <c r="H92" s="425">
        <v>174.5</v>
      </c>
      <c r="I92" s="428" t="s">
        <v>3512</v>
      </c>
      <c r="J92" s="419" t="s">
        <v>3563</v>
      </c>
      <c r="K92" s="420">
        <f t="shared" si="19"/>
        <v>-11.5</v>
      </c>
      <c r="L92" s="421">
        <f t="shared" si="21"/>
        <v>-6.1827956989247312E-2</v>
      </c>
      <c r="M92" s="422" t="s">
        <v>1901</v>
      </c>
      <c r="N92" s="423">
        <v>43381</v>
      </c>
      <c r="O92" s="424"/>
      <c r="P92" s="201"/>
      <c r="Q92" s="200"/>
      <c r="R92" s="412" t="s">
        <v>2117</v>
      </c>
      <c r="S92" s="202"/>
      <c r="T92" s="186"/>
      <c r="U92" s="186"/>
      <c r="V92" s="186"/>
      <c r="W92" s="186"/>
      <c r="X92" s="186"/>
      <c r="Y92" s="186"/>
    </row>
    <row r="93" spans="1:26" s="141" customFormat="1" ht="14.25">
      <c r="A93" s="363">
        <v>4</v>
      </c>
      <c r="B93" s="364">
        <v>43376</v>
      </c>
      <c r="C93" s="364"/>
      <c r="D93" s="430" t="s">
        <v>111</v>
      </c>
      <c r="E93" s="366" t="s">
        <v>270</v>
      </c>
      <c r="F93" s="366">
        <v>1249.5</v>
      </c>
      <c r="G93" s="363">
        <v>1195</v>
      </c>
      <c r="H93" s="363">
        <v>1277.5</v>
      </c>
      <c r="I93" s="366" t="s">
        <v>3515</v>
      </c>
      <c r="J93" s="367" t="s">
        <v>3527</v>
      </c>
      <c r="K93" s="362">
        <f t="shared" si="19"/>
        <v>28</v>
      </c>
      <c r="L93" s="368">
        <f t="shared" ref="L93" si="22">K93/F93</f>
        <v>2.2408963585434174E-2</v>
      </c>
      <c r="M93" s="369" t="s">
        <v>272</v>
      </c>
      <c r="N93" s="370">
        <v>43377</v>
      </c>
      <c r="O93" s="371"/>
      <c r="P93" s="201"/>
      <c r="Q93" s="200"/>
      <c r="R93" s="431" t="s">
        <v>2116</v>
      </c>
      <c r="S93" s="202"/>
      <c r="T93" s="186"/>
      <c r="U93" s="186"/>
      <c r="V93" s="186"/>
      <c r="W93" s="186"/>
      <c r="X93" s="186"/>
      <c r="Y93" s="186"/>
    </row>
    <row r="94" spans="1:26" s="141" customFormat="1" ht="14.25">
      <c r="A94" s="425">
        <v>5</v>
      </c>
      <c r="B94" s="426">
        <v>43377</v>
      </c>
      <c r="C94" s="426"/>
      <c r="D94" s="427" t="s">
        <v>188</v>
      </c>
      <c r="E94" s="428" t="s">
        <v>270</v>
      </c>
      <c r="F94" s="428">
        <v>2180</v>
      </c>
      <c r="G94" s="425">
        <v>2135</v>
      </c>
      <c r="H94" s="425">
        <v>2135</v>
      </c>
      <c r="I94" s="428" t="s">
        <v>3528</v>
      </c>
      <c r="J94" s="419" t="s">
        <v>3556</v>
      </c>
      <c r="K94" s="420">
        <f t="shared" si="19"/>
        <v>-45</v>
      </c>
      <c r="L94" s="421">
        <f t="shared" ref="L94:L95" si="23">K94/F94</f>
        <v>-2.0642201834862386E-2</v>
      </c>
      <c r="M94" s="422" t="s">
        <v>1901</v>
      </c>
      <c r="N94" s="423">
        <v>43378</v>
      </c>
      <c r="O94" s="424"/>
      <c r="P94" s="201"/>
      <c r="Q94" s="200"/>
      <c r="R94" s="431" t="s">
        <v>2116</v>
      </c>
      <c r="S94" s="202"/>
      <c r="T94" s="186"/>
      <c r="U94" s="186"/>
      <c r="V94" s="186"/>
      <c r="W94" s="186"/>
      <c r="X94" s="186"/>
      <c r="Y94" s="186"/>
    </row>
    <row r="95" spans="1:26" s="141" customFormat="1" ht="14.25">
      <c r="A95" s="363">
        <v>6</v>
      </c>
      <c r="B95" s="364">
        <v>43381</v>
      </c>
      <c r="C95" s="364"/>
      <c r="D95" s="430" t="s">
        <v>188</v>
      </c>
      <c r="E95" s="366" t="s">
        <v>270</v>
      </c>
      <c r="F95" s="366">
        <v>1980</v>
      </c>
      <c r="G95" s="363">
        <v>1935</v>
      </c>
      <c r="H95" s="363">
        <v>2047.5</v>
      </c>
      <c r="I95" s="366">
        <v>2100</v>
      </c>
      <c r="J95" s="367" t="s">
        <v>3557</v>
      </c>
      <c r="K95" s="362">
        <f t="shared" si="19"/>
        <v>67.5</v>
      </c>
      <c r="L95" s="368">
        <f t="shared" si="23"/>
        <v>3.4090909090909088E-2</v>
      </c>
      <c r="M95" s="369" t="s">
        <v>272</v>
      </c>
      <c r="N95" s="481">
        <v>43381</v>
      </c>
      <c r="O95" s="371"/>
      <c r="P95" s="201"/>
      <c r="Q95" s="200"/>
      <c r="R95" s="449" t="s">
        <v>2116</v>
      </c>
      <c r="S95" s="202"/>
      <c r="T95" s="186"/>
      <c r="U95" s="186"/>
      <c r="V95" s="186"/>
      <c r="W95" s="186"/>
      <c r="X95" s="186"/>
      <c r="Y95" s="186"/>
    </row>
    <row r="96" spans="1:26" s="141" customFormat="1" ht="14.25">
      <c r="A96" s="359">
        <v>7</v>
      </c>
      <c r="B96" s="451">
        <v>43381</v>
      </c>
      <c r="C96" s="375"/>
      <c r="D96" s="450" t="s">
        <v>77</v>
      </c>
      <c r="E96" s="357" t="s">
        <v>270</v>
      </c>
      <c r="F96" s="357" t="s">
        <v>3559</v>
      </c>
      <c r="G96" s="359">
        <v>1890</v>
      </c>
      <c r="I96" s="357" t="s">
        <v>3560</v>
      </c>
      <c r="J96" s="337" t="s">
        <v>271</v>
      </c>
      <c r="K96" s="281"/>
      <c r="L96" s="373"/>
      <c r="M96" s="338"/>
      <c r="N96" s="451"/>
      <c r="O96" s="339">
        <f>VLOOKUP(D96,[1]EQ!$A$1:$M$1636,6,0)</f>
        <v>1940.6</v>
      </c>
      <c r="P96" s="201"/>
      <c r="Q96" s="200"/>
      <c r="R96" s="449" t="s">
        <v>2116</v>
      </c>
      <c r="S96" s="202"/>
      <c r="T96" s="186"/>
      <c r="U96" s="186"/>
      <c r="V96" s="186"/>
      <c r="W96" s="186"/>
      <c r="X96" s="186"/>
      <c r="Y96" s="186"/>
    </row>
    <row r="97" spans="1:25" s="141" customFormat="1" ht="14.25">
      <c r="A97" s="425">
        <v>8</v>
      </c>
      <c r="B97" s="426">
        <v>43381</v>
      </c>
      <c r="C97" s="426"/>
      <c r="D97" s="427" t="s">
        <v>109</v>
      </c>
      <c r="E97" s="428" t="s">
        <v>270</v>
      </c>
      <c r="F97" s="428">
        <v>122</v>
      </c>
      <c r="G97" s="425">
        <v>117</v>
      </c>
      <c r="H97" s="425">
        <v>117.5</v>
      </c>
      <c r="I97" s="428" t="s">
        <v>2464</v>
      </c>
      <c r="J97" s="419" t="s">
        <v>3564</v>
      </c>
      <c r="K97" s="420">
        <f>H97-F97</f>
        <v>-4.5</v>
      </c>
      <c r="L97" s="421">
        <f t="shared" ref="L97:L98" si="24">K97/F97</f>
        <v>-3.6885245901639344E-2</v>
      </c>
      <c r="M97" s="422" t="s">
        <v>1901</v>
      </c>
      <c r="N97" s="482">
        <v>43381</v>
      </c>
      <c r="O97" s="424"/>
      <c r="P97" s="201"/>
      <c r="Q97" s="200"/>
      <c r="R97" s="449" t="s">
        <v>2116</v>
      </c>
      <c r="S97" s="202"/>
      <c r="T97" s="186"/>
      <c r="U97" s="186"/>
      <c r="V97" s="186"/>
      <c r="W97" s="186"/>
      <c r="X97" s="186"/>
      <c r="Y97" s="186"/>
    </row>
    <row r="98" spans="1:25" s="141" customFormat="1" ht="14.25">
      <c r="A98" s="363">
        <v>9</v>
      </c>
      <c r="B98" s="364">
        <v>43381</v>
      </c>
      <c r="C98" s="364"/>
      <c r="D98" s="430" t="s">
        <v>3565</v>
      </c>
      <c r="E98" s="366" t="s">
        <v>2077</v>
      </c>
      <c r="F98" s="366">
        <v>172</v>
      </c>
      <c r="G98" s="363">
        <v>178</v>
      </c>
      <c r="H98" s="363">
        <v>167.5</v>
      </c>
      <c r="I98" s="366">
        <v>160</v>
      </c>
      <c r="J98" s="367" t="s">
        <v>3566</v>
      </c>
      <c r="K98" s="362">
        <f>F98-H98</f>
        <v>4.5</v>
      </c>
      <c r="L98" s="368">
        <f t="shared" si="24"/>
        <v>2.616279069767442E-2</v>
      </c>
      <c r="M98" s="369" t="s">
        <v>272</v>
      </c>
      <c r="N98" s="481">
        <v>43381</v>
      </c>
      <c r="O98" s="371"/>
      <c r="P98" s="201"/>
      <c r="Q98" s="200"/>
      <c r="R98" s="449" t="s">
        <v>2116</v>
      </c>
      <c r="S98" s="202"/>
      <c r="T98" s="186"/>
      <c r="U98" s="186"/>
      <c r="V98" s="186"/>
      <c r="W98" s="186"/>
      <c r="X98" s="186"/>
      <c r="Y98" s="186"/>
    </row>
    <row r="99" spans="1:25" s="141" customFormat="1" ht="14.25">
      <c r="A99" s="363">
        <v>10</v>
      </c>
      <c r="B99" s="364">
        <v>43382</v>
      </c>
      <c r="C99" s="364"/>
      <c r="D99" s="430" t="s">
        <v>3503</v>
      </c>
      <c r="E99" s="366" t="s">
        <v>270</v>
      </c>
      <c r="F99" s="366">
        <v>1970</v>
      </c>
      <c r="G99" s="363">
        <v>1920</v>
      </c>
      <c r="H99" s="363">
        <v>2015</v>
      </c>
      <c r="I99" s="366">
        <v>2100</v>
      </c>
      <c r="J99" s="367" t="s">
        <v>3599</v>
      </c>
      <c r="K99" s="362">
        <f t="shared" ref="K99:K100" si="25">H99-F99</f>
        <v>45</v>
      </c>
      <c r="L99" s="368">
        <f t="shared" ref="L99:L100" si="26">K99/F99</f>
        <v>2.2842639593908629E-2</v>
      </c>
      <c r="M99" s="369" t="s">
        <v>272</v>
      </c>
      <c r="N99" s="481">
        <v>43382</v>
      </c>
      <c r="O99" s="371"/>
      <c r="P99" s="201"/>
      <c r="Q99" s="200"/>
      <c r="R99" s="477" t="s">
        <v>2116</v>
      </c>
      <c r="S99" s="202"/>
      <c r="T99" s="186"/>
      <c r="U99" s="186"/>
      <c r="V99" s="186"/>
      <c r="W99" s="186"/>
      <c r="X99" s="186"/>
      <c r="Y99" s="186"/>
    </row>
    <row r="100" spans="1:25" s="141" customFormat="1" ht="14.25">
      <c r="A100" s="363">
        <v>11</v>
      </c>
      <c r="B100" s="364">
        <v>43382</v>
      </c>
      <c r="C100" s="364"/>
      <c r="D100" s="430" t="s">
        <v>529</v>
      </c>
      <c r="E100" s="366" t="s">
        <v>270</v>
      </c>
      <c r="F100" s="366">
        <v>994</v>
      </c>
      <c r="G100" s="363">
        <v>957</v>
      </c>
      <c r="H100" s="363">
        <v>1028.5</v>
      </c>
      <c r="I100" s="366" t="s">
        <v>3596</v>
      </c>
      <c r="J100" s="367" t="s">
        <v>3640</v>
      </c>
      <c r="K100" s="362">
        <f t="shared" si="25"/>
        <v>34.5</v>
      </c>
      <c r="L100" s="368">
        <f t="shared" si="26"/>
        <v>3.470824949698189E-2</v>
      </c>
      <c r="M100" s="369" t="s">
        <v>272</v>
      </c>
      <c r="N100" s="481">
        <v>43383</v>
      </c>
      <c r="O100" s="371"/>
      <c r="P100" s="201"/>
      <c r="Q100" s="200"/>
      <c r="R100" s="477" t="s">
        <v>2116</v>
      </c>
      <c r="S100" s="202"/>
      <c r="T100" s="186"/>
      <c r="U100" s="186"/>
      <c r="V100" s="186"/>
      <c r="W100" s="186"/>
      <c r="X100" s="186"/>
      <c r="Y100" s="186"/>
    </row>
    <row r="101" spans="1:25" s="141" customFormat="1" ht="14.25">
      <c r="A101" s="466">
        <v>12</v>
      </c>
      <c r="B101" s="467">
        <v>43382</v>
      </c>
      <c r="C101" s="467"/>
      <c r="D101" s="468" t="s">
        <v>3565</v>
      </c>
      <c r="E101" s="469" t="s">
        <v>2077</v>
      </c>
      <c r="F101" s="469">
        <v>174</v>
      </c>
      <c r="G101" s="466">
        <v>182</v>
      </c>
      <c r="H101" s="466">
        <v>173.5</v>
      </c>
      <c r="I101" s="469">
        <v>160</v>
      </c>
      <c r="J101" s="470" t="s">
        <v>3603</v>
      </c>
      <c r="K101" s="471">
        <f>F101-H101</f>
        <v>0.5</v>
      </c>
      <c r="L101" s="472">
        <f t="shared" ref="L101:L102" si="27">K101/F101</f>
        <v>2.8735632183908046E-3</v>
      </c>
      <c r="M101" s="473" t="s">
        <v>3604</v>
      </c>
      <c r="N101" s="474">
        <v>43382</v>
      </c>
      <c r="O101" s="475"/>
      <c r="P101" s="201"/>
      <c r="Q101" s="200"/>
      <c r="R101" s="477" t="s">
        <v>2116</v>
      </c>
      <c r="S101" s="202"/>
      <c r="T101" s="186"/>
      <c r="U101" s="186"/>
      <c r="V101" s="186"/>
      <c r="W101" s="186"/>
      <c r="X101" s="186"/>
      <c r="Y101" s="186"/>
    </row>
    <row r="102" spans="1:25" s="141" customFormat="1" ht="14.25">
      <c r="A102" s="363">
        <v>13</v>
      </c>
      <c r="B102" s="364">
        <v>43383</v>
      </c>
      <c r="C102" s="364"/>
      <c r="D102" s="430" t="s">
        <v>51</v>
      </c>
      <c r="E102" s="366" t="s">
        <v>270</v>
      </c>
      <c r="F102" s="366">
        <v>600</v>
      </c>
      <c r="G102" s="363">
        <v>576</v>
      </c>
      <c r="H102" s="363">
        <v>617.5</v>
      </c>
      <c r="I102" s="366" t="s">
        <v>3630</v>
      </c>
      <c r="J102" s="367" t="s">
        <v>3631</v>
      </c>
      <c r="K102" s="362">
        <f t="shared" ref="K102" si="28">H102-F102</f>
        <v>17.5</v>
      </c>
      <c r="L102" s="368">
        <f t="shared" si="27"/>
        <v>2.9166666666666667E-2</v>
      </c>
      <c r="M102" s="369" t="s">
        <v>272</v>
      </c>
      <c r="N102" s="481">
        <v>43383</v>
      </c>
      <c r="O102" s="371"/>
      <c r="P102" s="201"/>
      <c r="Q102" s="200"/>
      <c r="R102" s="477" t="s">
        <v>2117</v>
      </c>
      <c r="S102" s="202"/>
      <c r="T102" s="186"/>
      <c r="U102" s="186"/>
      <c r="V102" s="186"/>
      <c r="W102" s="186"/>
      <c r="X102" s="186"/>
      <c r="Y102" s="186"/>
    </row>
    <row r="103" spans="1:25" s="141" customFormat="1" ht="14.25">
      <c r="A103" s="377"/>
      <c r="B103" s="378"/>
      <c r="C103" s="378"/>
      <c r="D103" s="388"/>
      <c r="E103" s="380"/>
      <c r="F103" s="380"/>
      <c r="G103" s="377"/>
      <c r="H103" s="377"/>
      <c r="I103" s="380"/>
      <c r="J103" s="462"/>
      <c r="K103" s="381"/>
      <c r="L103" s="382"/>
      <c r="M103" s="382"/>
      <c r="N103" s="404"/>
      <c r="O103" s="394"/>
      <c r="P103" s="201"/>
      <c r="Q103" s="200"/>
      <c r="R103" s="461"/>
      <c r="S103" s="202"/>
      <c r="T103" s="186"/>
      <c r="U103" s="186"/>
      <c r="V103" s="186"/>
      <c r="W103" s="186"/>
      <c r="X103" s="186"/>
      <c r="Y103" s="186"/>
    </row>
    <row r="104" spans="1:25" s="141" customFormat="1" ht="14.25">
      <c r="A104" s="377"/>
      <c r="B104" s="378"/>
      <c r="C104" s="378"/>
      <c r="D104" s="388"/>
      <c r="E104" s="380"/>
      <c r="F104" s="380"/>
      <c r="G104" s="377"/>
      <c r="H104" s="377"/>
      <c r="I104" s="380"/>
      <c r="J104" s="462"/>
      <c r="K104" s="381"/>
      <c r="L104" s="382"/>
      <c r="M104" s="382"/>
      <c r="N104" s="404"/>
      <c r="O104" s="394"/>
      <c r="P104" s="201"/>
      <c r="Q104" s="200"/>
      <c r="R104" s="477"/>
      <c r="S104" s="202"/>
      <c r="T104" s="186"/>
      <c r="U104" s="186"/>
      <c r="V104" s="186"/>
      <c r="W104" s="186"/>
      <c r="X104" s="186"/>
      <c r="Y104" s="186"/>
    </row>
    <row r="105" spans="1:25" s="141" customFormat="1" ht="14.25">
      <c r="A105" s="377"/>
      <c r="B105" s="378"/>
      <c r="C105" s="378"/>
      <c r="D105" s="388"/>
      <c r="E105" s="380"/>
      <c r="F105" s="380"/>
      <c r="G105" s="377"/>
      <c r="H105" s="377"/>
      <c r="I105" s="380"/>
      <c r="J105" s="462"/>
      <c r="K105" s="381"/>
      <c r="L105" s="382"/>
      <c r="M105" s="382"/>
      <c r="N105" s="404"/>
      <c r="O105" s="394"/>
      <c r="P105" s="201"/>
      <c r="Q105" s="200"/>
      <c r="R105" s="477"/>
      <c r="S105" s="202"/>
      <c r="T105" s="186"/>
      <c r="U105" s="186"/>
      <c r="V105" s="186"/>
      <c r="W105" s="186"/>
      <c r="X105" s="186"/>
      <c r="Y105" s="186"/>
    </row>
    <row r="106" spans="1:25" s="141" customFormat="1" ht="14.25">
      <c r="A106" s="377"/>
      <c r="B106" s="378"/>
      <c r="C106" s="378"/>
      <c r="D106" s="388"/>
      <c r="E106" s="380"/>
      <c r="F106" s="380"/>
      <c r="G106" s="377"/>
      <c r="H106" s="377"/>
      <c r="I106" s="380"/>
      <c r="J106" s="462"/>
      <c r="K106" s="381"/>
      <c r="L106" s="382"/>
      <c r="M106" s="382"/>
      <c r="N106" s="404"/>
      <c r="O106" s="394"/>
      <c r="P106" s="201"/>
      <c r="Q106" s="200"/>
      <c r="R106" s="477"/>
      <c r="S106" s="202"/>
      <c r="T106" s="186"/>
      <c r="U106" s="186"/>
      <c r="V106" s="186"/>
      <c r="W106" s="186"/>
      <c r="X106" s="186"/>
      <c r="Y106" s="186"/>
    </row>
    <row r="107" spans="1:25" s="141" customFormat="1" ht="14.25">
      <c r="A107" s="377"/>
      <c r="B107" s="378"/>
      <c r="C107" s="378"/>
      <c r="D107" s="388"/>
      <c r="E107" s="380"/>
      <c r="F107" s="380"/>
      <c r="G107" s="377"/>
      <c r="H107" s="377"/>
      <c r="I107" s="380"/>
      <c r="J107" s="462"/>
      <c r="K107" s="381"/>
      <c r="L107" s="382"/>
      <c r="M107" s="382"/>
      <c r="N107" s="404"/>
      <c r="O107" s="394"/>
      <c r="P107" s="201"/>
      <c r="Q107" s="200"/>
      <c r="R107" s="477"/>
      <c r="S107" s="202"/>
      <c r="T107" s="186"/>
      <c r="U107" s="186"/>
      <c r="V107" s="186"/>
      <c r="W107" s="186"/>
      <c r="X107" s="186"/>
      <c r="Y107" s="186"/>
    </row>
    <row r="108" spans="1:25" s="141" customFormat="1" ht="14.25">
      <c r="A108" s="377"/>
      <c r="B108" s="378"/>
      <c r="C108" s="378"/>
      <c r="D108" s="388"/>
      <c r="E108" s="380"/>
      <c r="F108" s="380"/>
      <c r="G108" s="377"/>
      <c r="H108" s="377"/>
      <c r="I108" s="380"/>
      <c r="J108" s="462"/>
      <c r="K108" s="381"/>
      <c r="L108" s="382"/>
      <c r="M108" s="382"/>
      <c r="N108" s="404"/>
      <c r="O108" s="394"/>
      <c r="P108" s="201"/>
      <c r="Q108" s="200"/>
      <c r="R108" s="477"/>
      <c r="S108" s="202"/>
      <c r="T108" s="186"/>
      <c r="U108" s="186"/>
      <c r="V108" s="186"/>
      <c r="W108" s="186"/>
      <c r="X108" s="186"/>
      <c r="Y108" s="186"/>
    </row>
    <row r="109" spans="1:25" s="141" customFormat="1" ht="14.25">
      <c r="A109" s="377"/>
      <c r="B109" s="378"/>
      <c r="C109" s="378"/>
      <c r="D109" s="388"/>
      <c r="E109" s="380"/>
      <c r="F109" s="380"/>
      <c r="G109" s="377"/>
      <c r="H109" s="377"/>
      <c r="I109" s="380"/>
      <c r="J109" s="462"/>
      <c r="K109" s="381"/>
      <c r="L109" s="382"/>
      <c r="M109" s="382"/>
      <c r="N109" s="404"/>
      <c r="O109" s="394"/>
      <c r="P109" s="201"/>
      <c r="Q109" s="200"/>
      <c r="R109" s="477"/>
      <c r="S109" s="202"/>
      <c r="T109" s="186"/>
      <c r="U109" s="186"/>
      <c r="V109" s="186"/>
      <c r="W109" s="186"/>
      <c r="X109" s="186"/>
      <c r="Y109" s="186"/>
    </row>
    <row r="110" spans="1:25" s="141" customFormat="1" ht="14.25">
      <c r="A110" s="377"/>
      <c r="B110" s="378"/>
      <c r="C110" s="378"/>
      <c r="D110" s="388"/>
      <c r="E110" s="380"/>
      <c r="F110" s="380"/>
      <c r="G110" s="377"/>
      <c r="H110" s="377"/>
      <c r="I110" s="380"/>
      <c r="J110" s="462"/>
      <c r="K110" s="381"/>
      <c r="L110" s="382"/>
      <c r="M110" s="382"/>
      <c r="N110" s="404"/>
      <c r="O110" s="394"/>
      <c r="P110" s="201"/>
      <c r="Q110" s="200"/>
      <c r="R110" s="477"/>
      <c r="S110" s="202"/>
      <c r="T110" s="186"/>
      <c r="U110" s="186"/>
      <c r="V110" s="186"/>
      <c r="W110" s="186"/>
      <c r="X110" s="186"/>
      <c r="Y110" s="186"/>
    </row>
    <row r="111" spans="1:25" s="141" customFormat="1" ht="14.25">
      <c r="A111" s="377"/>
      <c r="B111" s="378"/>
      <c r="C111" s="378"/>
      <c r="D111" s="388"/>
      <c r="E111" s="380"/>
      <c r="F111" s="380"/>
      <c r="G111" s="377"/>
      <c r="H111" s="377"/>
      <c r="I111" s="380"/>
      <c r="J111" s="462"/>
      <c r="K111" s="381"/>
      <c r="L111" s="382"/>
      <c r="M111" s="382"/>
      <c r="N111" s="404"/>
      <c r="O111" s="394"/>
      <c r="P111" s="201"/>
      <c r="Q111" s="200"/>
      <c r="R111" s="477"/>
      <c r="S111" s="202"/>
      <c r="T111" s="186"/>
      <c r="U111" s="186"/>
      <c r="V111" s="186"/>
      <c r="W111" s="186"/>
      <c r="X111" s="186"/>
      <c r="Y111" s="186"/>
    </row>
    <row r="112" spans="1:25" s="141" customFormat="1" ht="14.25">
      <c r="A112" s="377"/>
      <c r="B112" s="378"/>
      <c r="C112" s="378"/>
      <c r="D112" s="388"/>
      <c r="E112" s="380"/>
      <c r="F112" s="380"/>
      <c r="G112" s="377"/>
      <c r="H112" s="377"/>
      <c r="I112" s="380"/>
      <c r="J112" s="462"/>
      <c r="K112" s="381"/>
      <c r="L112" s="382"/>
      <c r="M112" s="382"/>
      <c r="N112" s="404"/>
      <c r="O112" s="394"/>
      <c r="P112" s="201"/>
      <c r="Q112" s="200"/>
      <c r="R112" s="461"/>
      <c r="S112" s="202"/>
      <c r="T112" s="186"/>
      <c r="U112" s="186"/>
      <c r="V112" s="186"/>
      <c r="W112" s="186"/>
      <c r="X112" s="186"/>
      <c r="Y112" s="186"/>
    </row>
    <row r="113" spans="1:34" s="141" customFormat="1" ht="14.25">
      <c r="A113" s="377"/>
      <c r="B113" s="378"/>
      <c r="C113" s="378"/>
      <c r="D113" s="388"/>
      <c r="E113" s="380"/>
      <c r="F113" s="380"/>
      <c r="G113" s="377"/>
      <c r="H113" s="377"/>
      <c r="I113" s="380"/>
      <c r="J113" s="462"/>
      <c r="K113" s="381"/>
      <c r="L113" s="382"/>
      <c r="M113" s="382"/>
      <c r="N113" s="404"/>
      <c r="O113" s="394"/>
      <c r="P113" s="201"/>
      <c r="Q113" s="200"/>
      <c r="R113" s="461"/>
      <c r="S113" s="202"/>
      <c r="T113" s="186"/>
      <c r="U113" s="186"/>
      <c r="V113" s="186"/>
      <c r="W113" s="186"/>
      <c r="X113" s="186"/>
      <c r="Y113" s="186"/>
    </row>
    <row r="114" spans="1:34" s="141" customFormat="1">
      <c r="A114" s="377"/>
      <c r="B114" s="378"/>
      <c r="C114" s="378"/>
      <c r="D114" s="402"/>
      <c r="E114" s="380"/>
      <c r="F114" s="380"/>
      <c r="G114" s="377"/>
      <c r="H114" s="377"/>
      <c r="I114" s="378"/>
      <c r="J114" s="378"/>
      <c r="K114" s="402"/>
      <c r="L114" s="380"/>
      <c r="M114" s="382"/>
      <c r="N114" s="463"/>
      <c r="O114" s="394"/>
      <c r="P114" s="201"/>
      <c r="Q114" s="200"/>
      <c r="R114" s="188"/>
      <c r="S114" s="202"/>
      <c r="T114" s="186"/>
      <c r="U114" s="186"/>
      <c r="V114" s="186"/>
      <c r="W114" s="186"/>
      <c r="X114" s="186"/>
      <c r="Y114" s="186"/>
    </row>
    <row r="115" spans="1:34" s="19" customFormat="1">
      <c r="A115" s="464" t="s">
        <v>344</v>
      </c>
      <c r="B115" s="464"/>
      <c r="C115" s="464"/>
      <c r="D115" s="464"/>
      <c r="E115" s="323"/>
      <c r="F115" s="465" t="s">
        <v>366</v>
      </c>
      <c r="G115" s="321"/>
      <c r="H115" s="321"/>
      <c r="I115" s="101"/>
      <c r="J115" s="100"/>
      <c r="K115" s="324"/>
      <c r="L115" s="325"/>
      <c r="M115" s="144"/>
      <c r="N115" s="276"/>
      <c r="O115" s="199"/>
      <c r="P115" s="113"/>
      <c r="Q115" s="1"/>
      <c r="R115" s="87"/>
      <c r="S115" s="18"/>
      <c r="T115" s="18"/>
      <c r="U115" s="18"/>
      <c r="V115" s="18"/>
      <c r="W115" s="18"/>
      <c r="X115" s="18"/>
      <c r="Y115" s="18"/>
      <c r="Z115" s="113"/>
      <c r="AA115" s="113"/>
      <c r="AB115" s="113"/>
      <c r="AC115" s="113"/>
      <c r="AD115" s="113"/>
      <c r="AE115" s="113"/>
      <c r="AF115" s="113"/>
      <c r="AG115" s="113"/>
      <c r="AH115" s="113"/>
    </row>
    <row r="116" spans="1:34" s="19" customFormat="1">
      <c r="A116" s="183" t="s">
        <v>2191</v>
      </c>
      <c r="B116" s="204"/>
      <c r="C116" s="204"/>
      <c r="D116" s="243"/>
      <c r="E116" s="86"/>
      <c r="F116" s="170" t="s">
        <v>2225</v>
      </c>
      <c r="G116" s="195"/>
      <c r="H116" s="195"/>
      <c r="I116" s="152"/>
      <c r="J116" s="87"/>
      <c r="K116" s="196"/>
      <c r="L116" s="197"/>
      <c r="M116" s="150"/>
      <c r="N116" s="198"/>
      <c r="O116" s="199"/>
      <c r="P116" s="113"/>
      <c r="Q116" s="1"/>
      <c r="R116" s="87"/>
      <c r="S116" s="18"/>
      <c r="T116" s="18"/>
      <c r="U116" s="18"/>
      <c r="V116" s="18"/>
      <c r="W116" s="18"/>
      <c r="X116" s="18"/>
      <c r="Y116" s="18"/>
      <c r="Z116" s="113"/>
      <c r="AA116" s="113"/>
      <c r="AB116" s="113"/>
      <c r="AC116" s="113"/>
      <c r="AD116" s="113"/>
      <c r="AE116" s="113"/>
      <c r="AF116" s="113"/>
      <c r="AG116" s="113"/>
      <c r="AH116" s="113"/>
    </row>
    <row r="117" spans="1:34" s="19" customFormat="1">
      <c r="A117" s="193"/>
      <c r="B117" s="189"/>
      <c r="C117" s="194"/>
      <c r="D117" s="109"/>
      <c r="E117" s="152"/>
      <c r="F117" s="92"/>
      <c r="G117" s="195"/>
      <c r="H117" s="195"/>
      <c r="I117" s="152"/>
      <c r="J117" s="87"/>
      <c r="K117" s="196"/>
      <c r="L117" s="197"/>
      <c r="M117" s="150"/>
      <c r="N117" s="198"/>
      <c r="O117" s="199"/>
      <c r="P117" s="113"/>
      <c r="Q117" s="1"/>
      <c r="R117" s="87"/>
      <c r="S117" s="18"/>
      <c r="T117" s="18"/>
      <c r="U117" s="18"/>
      <c r="V117" s="18"/>
      <c r="W117" s="18"/>
      <c r="X117" s="18"/>
      <c r="Y117" s="18"/>
      <c r="Z117" s="113"/>
      <c r="AA117" s="113"/>
      <c r="AB117" s="113"/>
      <c r="AC117" s="113"/>
      <c r="AD117" s="113"/>
      <c r="AE117" s="113"/>
      <c r="AF117" s="113"/>
      <c r="AG117" s="113"/>
      <c r="AH117" s="113"/>
    </row>
    <row r="118" spans="1:34">
      <c r="A118" s="183"/>
      <c r="B118" s="206"/>
      <c r="C118" s="206"/>
      <c r="D118" s="243"/>
      <c r="E118" s="86"/>
      <c r="F118" s="170"/>
      <c r="G118" s="49"/>
      <c r="H118" s="49"/>
      <c r="I118" s="49"/>
      <c r="J118" s="9"/>
      <c r="K118" s="49"/>
      <c r="L118" s="49"/>
      <c r="M118" s="49"/>
      <c r="N118" s="1"/>
      <c r="O118" s="9"/>
      <c r="R118" s="92"/>
      <c r="S118" s="18"/>
      <c r="T118" s="18"/>
      <c r="U118" s="18"/>
      <c r="V118" s="18"/>
      <c r="W118" s="18"/>
      <c r="X118" s="18"/>
      <c r="Y118" s="18"/>
      <c r="Z118" s="18"/>
    </row>
    <row r="119" spans="1:34" s="139" customFormat="1" ht="15">
      <c r="A119" s="1"/>
      <c r="B119" s="244" t="s">
        <v>1887</v>
      </c>
      <c r="C119" s="244"/>
      <c r="D119" s="244"/>
      <c r="E119" s="244"/>
      <c r="F119" s="96"/>
      <c r="G119" s="86"/>
      <c r="H119" s="86"/>
      <c r="I119" s="157"/>
      <c r="J119" s="147"/>
      <c r="K119" s="169"/>
      <c r="L119" s="49"/>
      <c r="M119" s="49"/>
      <c r="N119" s="1"/>
      <c r="O119" s="9"/>
      <c r="Q119" s="323"/>
      <c r="R119" s="152"/>
      <c r="S119" s="109"/>
      <c r="T119" s="109"/>
      <c r="U119" s="109"/>
      <c r="V119" s="109"/>
      <c r="W119" s="109"/>
      <c r="X119" s="109"/>
      <c r="Y119" s="109"/>
      <c r="Z119" s="109"/>
    </row>
    <row r="120" spans="1:34" ht="38.25">
      <c r="A120" s="155" t="s">
        <v>13</v>
      </c>
      <c r="B120" s="84" t="s">
        <v>218</v>
      </c>
      <c r="C120" s="84"/>
      <c r="D120" s="85" t="s">
        <v>259</v>
      </c>
      <c r="E120" s="84" t="s">
        <v>260</v>
      </c>
      <c r="F120" s="84" t="s">
        <v>261</v>
      </c>
      <c r="G120" s="84" t="s">
        <v>262</v>
      </c>
      <c r="H120" s="84" t="s">
        <v>263</v>
      </c>
      <c r="I120" s="84" t="s">
        <v>264</v>
      </c>
      <c r="J120" s="316" t="s">
        <v>265</v>
      </c>
      <c r="K120" s="299" t="s">
        <v>1891</v>
      </c>
      <c r="L120" s="298" t="s">
        <v>267</v>
      </c>
      <c r="M120" s="165" t="s">
        <v>274</v>
      </c>
      <c r="N120" s="84" t="s">
        <v>275</v>
      </c>
      <c r="O120" s="84" t="s">
        <v>268</v>
      </c>
      <c r="P120" s="448" t="s">
        <v>269</v>
      </c>
      <c r="Q120" s="446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34" s="109" customFormat="1" ht="14.25">
      <c r="A121" s="425">
        <v>1</v>
      </c>
      <c r="B121" s="426">
        <v>43374</v>
      </c>
      <c r="C121" s="426"/>
      <c r="D121" s="427" t="s">
        <v>3488</v>
      </c>
      <c r="E121" s="428" t="s">
        <v>270</v>
      </c>
      <c r="F121" s="428">
        <v>268</v>
      </c>
      <c r="G121" s="425">
        <v>260</v>
      </c>
      <c r="H121" s="425">
        <v>260</v>
      </c>
      <c r="I121" s="428">
        <v>282</v>
      </c>
      <c r="J121" s="420" t="s">
        <v>3505</v>
      </c>
      <c r="K121" s="420">
        <f>H121-F121</f>
        <v>-8</v>
      </c>
      <c r="L121" s="429"/>
      <c r="M121" s="420">
        <f t="shared" ref="M121:M129" si="29">N121*K121</f>
        <v>-13600</v>
      </c>
      <c r="N121" s="420">
        <v>1700</v>
      </c>
      <c r="O121" s="422" t="s">
        <v>1901</v>
      </c>
      <c r="P121" s="423">
        <v>43376</v>
      </c>
      <c r="Q121" s="447"/>
      <c r="R121" s="280" t="s">
        <v>2954</v>
      </c>
      <c r="S121" s="152"/>
      <c r="T121" s="152"/>
    </row>
    <row r="122" spans="1:34" s="109" customFormat="1" ht="14.25">
      <c r="A122" s="425">
        <v>2</v>
      </c>
      <c r="B122" s="426">
        <v>43376</v>
      </c>
      <c r="C122" s="426"/>
      <c r="D122" s="427" t="s">
        <v>3506</v>
      </c>
      <c r="E122" s="428" t="s">
        <v>270</v>
      </c>
      <c r="F122" s="428">
        <v>591.5</v>
      </c>
      <c r="G122" s="425">
        <v>579</v>
      </c>
      <c r="H122" s="425">
        <v>578</v>
      </c>
      <c r="I122" s="428">
        <v>610</v>
      </c>
      <c r="J122" s="420" t="s">
        <v>3534</v>
      </c>
      <c r="K122" s="420">
        <f>H122-F122</f>
        <v>-13.5</v>
      </c>
      <c r="L122" s="429"/>
      <c r="M122" s="420">
        <f t="shared" si="29"/>
        <v>-14323.5</v>
      </c>
      <c r="N122" s="420">
        <v>1061</v>
      </c>
      <c r="O122" s="422" t="s">
        <v>1901</v>
      </c>
      <c r="P122" s="423">
        <v>43377</v>
      </c>
      <c r="Q122" s="447"/>
      <c r="R122" s="280" t="s">
        <v>2954</v>
      </c>
      <c r="S122" s="152"/>
      <c r="T122" s="152"/>
    </row>
    <row r="123" spans="1:34" s="109" customFormat="1" ht="14.25">
      <c r="A123" s="425">
        <v>3</v>
      </c>
      <c r="B123" s="426">
        <v>43376</v>
      </c>
      <c r="C123" s="426"/>
      <c r="D123" s="427" t="s">
        <v>3519</v>
      </c>
      <c r="E123" s="428" t="s">
        <v>270</v>
      </c>
      <c r="F123" s="428">
        <v>647</v>
      </c>
      <c r="G123" s="425">
        <v>636</v>
      </c>
      <c r="H123" s="425">
        <v>640</v>
      </c>
      <c r="I123" s="428" t="s">
        <v>3520</v>
      </c>
      <c r="J123" s="420" t="s">
        <v>3525</v>
      </c>
      <c r="K123" s="420">
        <f>H123-F123</f>
        <v>-7</v>
      </c>
      <c r="L123" s="429"/>
      <c r="M123" s="420">
        <f t="shared" si="29"/>
        <v>-8400</v>
      </c>
      <c r="N123" s="420">
        <v>1200</v>
      </c>
      <c r="O123" s="422" t="s">
        <v>1901</v>
      </c>
      <c r="P123" s="423">
        <v>43377</v>
      </c>
      <c r="Q123" s="447"/>
      <c r="R123" s="280" t="s">
        <v>2954</v>
      </c>
      <c r="S123" s="152"/>
      <c r="T123" s="152"/>
    </row>
    <row r="124" spans="1:34" s="109" customFormat="1" ht="14.25">
      <c r="A124" s="363">
        <v>4</v>
      </c>
      <c r="B124" s="364">
        <v>43381</v>
      </c>
      <c r="C124" s="364"/>
      <c r="D124" s="430" t="s">
        <v>3488</v>
      </c>
      <c r="E124" s="366" t="s">
        <v>270</v>
      </c>
      <c r="F124" s="366">
        <v>256.5</v>
      </c>
      <c r="G124" s="363">
        <v>251</v>
      </c>
      <c r="H124" s="363">
        <v>262</v>
      </c>
      <c r="I124" s="366" t="s">
        <v>3568</v>
      </c>
      <c r="J124" s="362" t="s">
        <v>3569</v>
      </c>
      <c r="K124" s="362">
        <f>H124-F124</f>
        <v>5.5</v>
      </c>
      <c r="L124" s="452"/>
      <c r="M124" s="362">
        <f t="shared" si="29"/>
        <v>9350</v>
      </c>
      <c r="N124" s="362">
        <v>1700</v>
      </c>
      <c r="O124" s="369" t="s">
        <v>272</v>
      </c>
      <c r="P124" s="494">
        <v>43381</v>
      </c>
      <c r="Q124" s="447"/>
      <c r="R124" s="280" t="s">
        <v>2954</v>
      </c>
      <c r="S124" s="152"/>
      <c r="T124" s="152"/>
    </row>
    <row r="125" spans="1:34" s="109" customFormat="1" ht="14.25">
      <c r="A125" s="363">
        <v>5</v>
      </c>
      <c r="B125" s="364">
        <v>43381</v>
      </c>
      <c r="C125" s="364"/>
      <c r="D125" s="430" t="s">
        <v>3575</v>
      </c>
      <c r="E125" s="366" t="s">
        <v>2077</v>
      </c>
      <c r="F125" s="366">
        <v>1672.5</v>
      </c>
      <c r="G125" s="363">
        <v>1702</v>
      </c>
      <c r="H125" s="363">
        <v>1659</v>
      </c>
      <c r="I125" s="366">
        <v>1620</v>
      </c>
      <c r="J125" s="362" t="s">
        <v>3576</v>
      </c>
      <c r="K125" s="362">
        <f>F125-H125</f>
        <v>13.5</v>
      </c>
      <c r="L125" s="452"/>
      <c r="M125" s="362">
        <f t="shared" si="29"/>
        <v>6750</v>
      </c>
      <c r="N125" s="362">
        <v>500</v>
      </c>
      <c r="O125" s="369" t="s">
        <v>272</v>
      </c>
      <c r="P125" s="494">
        <v>43381</v>
      </c>
      <c r="Q125" s="447"/>
      <c r="R125" s="280" t="s">
        <v>2116</v>
      </c>
      <c r="S125" s="152"/>
      <c r="T125" s="152"/>
    </row>
    <row r="126" spans="1:34" s="109" customFormat="1" ht="14.25">
      <c r="A126" s="425">
        <v>6</v>
      </c>
      <c r="B126" s="426">
        <v>43382</v>
      </c>
      <c r="C126" s="426"/>
      <c r="D126" s="427" t="s">
        <v>3594</v>
      </c>
      <c r="E126" s="428" t="s">
        <v>270</v>
      </c>
      <c r="F126" s="428">
        <v>1132.5</v>
      </c>
      <c r="G126" s="425">
        <v>1115</v>
      </c>
      <c r="H126" s="425">
        <v>1115</v>
      </c>
      <c r="I126" s="428">
        <v>1160</v>
      </c>
      <c r="J126" s="420" t="s">
        <v>3595</v>
      </c>
      <c r="K126" s="420">
        <f>H126-F126</f>
        <v>-17.5</v>
      </c>
      <c r="L126" s="429"/>
      <c r="M126" s="420">
        <f t="shared" si="29"/>
        <v>-13125</v>
      </c>
      <c r="N126" s="420">
        <v>750</v>
      </c>
      <c r="O126" s="422" t="s">
        <v>1901</v>
      </c>
      <c r="P126" s="482">
        <v>43382</v>
      </c>
      <c r="Q126" s="447"/>
      <c r="R126" s="280" t="s">
        <v>2117</v>
      </c>
      <c r="S126" s="152"/>
      <c r="T126" s="152"/>
    </row>
    <row r="127" spans="1:34" s="109" customFormat="1" ht="14.25">
      <c r="A127" s="425">
        <v>7</v>
      </c>
      <c r="B127" s="426">
        <v>43382</v>
      </c>
      <c r="C127" s="426"/>
      <c r="D127" s="427" t="s">
        <v>3597</v>
      </c>
      <c r="E127" s="428" t="s">
        <v>270</v>
      </c>
      <c r="F127" s="428">
        <v>1269</v>
      </c>
      <c r="G127" s="425">
        <v>1255</v>
      </c>
      <c r="H127" s="425">
        <v>1255</v>
      </c>
      <c r="I127" s="428">
        <v>1300</v>
      </c>
      <c r="J127" s="420" t="s">
        <v>3598</v>
      </c>
      <c r="K127" s="420">
        <f>H127-F127</f>
        <v>-14</v>
      </c>
      <c r="L127" s="429"/>
      <c r="M127" s="420">
        <f t="shared" si="29"/>
        <v>-11200</v>
      </c>
      <c r="N127" s="420">
        <v>800</v>
      </c>
      <c r="O127" s="422" t="s">
        <v>1901</v>
      </c>
      <c r="P127" s="482">
        <v>43382</v>
      </c>
      <c r="Q127" s="447"/>
      <c r="R127" s="280" t="s">
        <v>2954</v>
      </c>
      <c r="S127" s="152"/>
      <c r="T127" s="152"/>
    </row>
    <row r="128" spans="1:34" s="109" customFormat="1" ht="14.25">
      <c r="A128" s="363">
        <v>8</v>
      </c>
      <c r="B128" s="364">
        <v>43382</v>
      </c>
      <c r="C128" s="364"/>
      <c r="D128" s="430" t="s">
        <v>3600</v>
      </c>
      <c r="E128" s="366" t="s">
        <v>270</v>
      </c>
      <c r="F128" s="366">
        <v>1087.5</v>
      </c>
      <c r="G128" s="363">
        <v>1058</v>
      </c>
      <c r="H128" s="363">
        <v>1106.5</v>
      </c>
      <c r="I128" s="366">
        <v>1150</v>
      </c>
      <c r="J128" s="362" t="s">
        <v>3601</v>
      </c>
      <c r="K128" s="362">
        <f>H128-F128</f>
        <v>19</v>
      </c>
      <c r="L128" s="452"/>
      <c r="M128" s="362">
        <f t="shared" si="29"/>
        <v>9500</v>
      </c>
      <c r="N128" s="362">
        <v>500</v>
      </c>
      <c r="O128" s="369" t="s">
        <v>272</v>
      </c>
      <c r="P128" s="494">
        <v>43382</v>
      </c>
      <c r="Q128" s="447"/>
      <c r="R128" s="280" t="s">
        <v>2117</v>
      </c>
      <c r="S128" s="152"/>
      <c r="T128" s="152"/>
    </row>
    <row r="129" spans="1:20" s="109" customFormat="1" ht="14.25">
      <c r="A129" s="489">
        <v>9</v>
      </c>
      <c r="B129" s="476">
        <v>43382</v>
      </c>
      <c r="C129" s="476"/>
      <c r="D129" s="490" t="s">
        <v>3597</v>
      </c>
      <c r="E129" s="491" t="s">
        <v>270</v>
      </c>
      <c r="F129" s="491">
        <v>1252.5</v>
      </c>
      <c r="G129" s="489">
        <v>1238</v>
      </c>
      <c r="H129" s="489">
        <v>1265</v>
      </c>
      <c r="I129" s="491">
        <v>1300</v>
      </c>
      <c r="J129" s="369" t="s">
        <v>3602</v>
      </c>
      <c r="K129" s="369">
        <f>H129-F129</f>
        <v>12.5</v>
      </c>
      <c r="L129" s="492"/>
      <c r="M129" s="369">
        <f t="shared" si="29"/>
        <v>10000</v>
      </c>
      <c r="N129" s="369">
        <v>800</v>
      </c>
      <c r="O129" s="369" t="s">
        <v>272</v>
      </c>
      <c r="P129" s="493">
        <v>43382</v>
      </c>
      <c r="Q129" s="447"/>
      <c r="R129" s="280" t="s">
        <v>2117</v>
      </c>
      <c r="S129" s="152"/>
      <c r="T129" s="152"/>
    </row>
    <row r="130" spans="1:20" s="109" customFormat="1" ht="14.25">
      <c r="A130" s="359">
        <v>10</v>
      </c>
      <c r="B130" s="375">
        <v>43383</v>
      </c>
      <c r="C130" s="375"/>
      <c r="D130" s="352" t="s">
        <v>3641</v>
      </c>
      <c r="E130" s="357" t="s">
        <v>2077</v>
      </c>
      <c r="F130" s="357" t="s">
        <v>3642</v>
      </c>
      <c r="G130" s="359">
        <v>227.3</v>
      </c>
      <c r="H130" s="359"/>
      <c r="I130" s="357" t="s">
        <v>3643</v>
      </c>
      <c r="J130" s="281" t="s">
        <v>271</v>
      </c>
      <c r="K130" s="281"/>
      <c r="L130" s="373"/>
      <c r="M130" s="281"/>
      <c r="N130" s="281"/>
      <c r="O130" s="281"/>
      <c r="P130" s="375"/>
      <c r="Q130" s="488"/>
      <c r="R130" s="280" t="s">
        <v>2117</v>
      </c>
      <c r="S130" s="152"/>
      <c r="T130" s="152"/>
    </row>
    <row r="131" spans="1:20" s="109" customFormat="1" ht="14.25">
      <c r="A131" s="359">
        <v>11</v>
      </c>
      <c r="B131" s="375">
        <v>43383</v>
      </c>
      <c r="C131" s="375"/>
      <c r="D131" s="352" t="s">
        <v>3644</v>
      </c>
      <c r="E131" s="357" t="s">
        <v>270</v>
      </c>
      <c r="F131" s="357" t="s">
        <v>3645</v>
      </c>
      <c r="G131" s="359">
        <v>1127</v>
      </c>
      <c r="H131" s="359"/>
      <c r="I131" s="357">
        <v>1170</v>
      </c>
      <c r="J131" s="281" t="s">
        <v>271</v>
      </c>
      <c r="K131" s="281"/>
      <c r="L131" s="373"/>
      <c r="M131" s="281"/>
      <c r="N131" s="281"/>
      <c r="O131" s="281"/>
      <c r="P131" s="375"/>
      <c r="Q131" s="488"/>
      <c r="R131" s="280" t="s">
        <v>2116</v>
      </c>
      <c r="S131" s="152"/>
      <c r="T131" s="152"/>
    </row>
    <row r="132" spans="1:20" s="109" customFormat="1" ht="14.25">
      <c r="A132" s="489">
        <v>12</v>
      </c>
      <c r="B132" s="476">
        <v>43383</v>
      </c>
      <c r="C132" s="476"/>
      <c r="D132" s="490" t="s">
        <v>3648</v>
      </c>
      <c r="E132" s="491" t="s">
        <v>270</v>
      </c>
      <c r="F132" s="491">
        <v>1520</v>
      </c>
      <c r="G132" s="489">
        <v>1498.7</v>
      </c>
      <c r="H132" s="489">
        <v>1533.5</v>
      </c>
      <c r="I132" s="491" t="s">
        <v>3649</v>
      </c>
      <c r="J132" s="369" t="s">
        <v>3650</v>
      </c>
      <c r="K132" s="369">
        <f>H132-F132</f>
        <v>13.5</v>
      </c>
      <c r="L132" s="492"/>
      <c r="M132" s="369">
        <f t="shared" ref="M132" si="30">N132*K132</f>
        <v>8100</v>
      </c>
      <c r="N132" s="369">
        <v>600</v>
      </c>
      <c r="O132" s="369" t="s">
        <v>272</v>
      </c>
      <c r="P132" s="493">
        <v>43383</v>
      </c>
      <c r="Q132" s="447"/>
      <c r="R132" s="280" t="s">
        <v>2117</v>
      </c>
      <c r="S132" s="152"/>
      <c r="T132" s="152"/>
    </row>
    <row r="133" spans="1:20" s="109" customFormat="1" ht="14.25">
      <c r="A133" s="359">
        <v>13</v>
      </c>
      <c r="B133" s="375">
        <v>43383</v>
      </c>
      <c r="C133" s="375"/>
      <c r="D133" s="352" t="s">
        <v>3652</v>
      </c>
      <c r="E133" s="357" t="s">
        <v>270</v>
      </c>
      <c r="F133" s="357" t="s">
        <v>3653</v>
      </c>
      <c r="G133" s="359">
        <v>627</v>
      </c>
      <c r="H133" s="359"/>
      <c r="I133" s="357">
        <v>660</v>
      </c>
      <c r="J133" s="281" t="s">
        <v>271</v>
      </c>
      <c r="K133" s="281"/>
      <c r="L133" s="373"/>
      <c r="M133" s="281"/>
      <c r="N133" s="281"/>
      <c r="O133" s="281"/>
      <c r="P133" s="375"/>
      <c r="Q133" s="488"/>
      <c r="R133" s="280" t="s">
        <v>2117</v>
      </c>
      <c r="S133" s="152"/>
      <c r="T133" s="152"/>
    </row>
    <row r="134" spans="1:20" s="109" customFormat="1" ht="14.25">
      <c r="A134" s="359"/>
      <c r="B134" s="375"/>
      <c r="C134" s="375"/>
      <c r="D134" s="483"/>
      <c r="E134" s="357"/>
      <c r="F134" s="357"/>
      <c r="G134" s="359"/>
      <c r="H134" s="359"/>
      <c r="I134" s="357"/>
      <c r="J134" s="281"/>
      <c r="K134" s="281"/>
      <c r="L134" s="373"/>
      <c r="M134" s="281"/>
      <c r="N134" s="281"/>
      <c r="O134" s="281"/>
      <c r="P134" s="375"/>
      <c r="Q134" s="488"/>
      <c r="R134" s="280"/>
      <c r="S134" s="152"/>
      <c r="T134" s="152"/>
    </row>
    <row r="135" spans="1:20" s="109" customFormat="1" ht="14.25">
      <c r="A135" s="359"/>
      <c r="B135" s="375"/>
      <c r="C135" s="375"/>
      <c r="D135" s="483"/>
      <c r="E135" s="357"/>
      <c r="F135" s="357"/>
      <c r="G135" s="359"/>
      <c r="H135" s="359"/>
      <c r="I135" s="357"/>
      <c r="J135" s="281"/>
      <c r="K135" s="281"/>
      <c r="L135" s="373"/>
      <c r="M135" s="281"/>
      <c r="N135" s="281"/>
      <c r="O135" s="281"/>
      <c r="P135" s="375"/>
      <c r="Q135" s="488"/>
      <c r="R135" s="280"/>
      <c r="S135" s="152"/>
      <c r="T135" s="152"/>
    </row>
    <row r="136" spans="1:20" s="109" customFormat="1" ht="14.25">
      <c r="A136" s="359"/>
      <c r="B136" s="375"/>
      <c r="C136" s="375"/>
      <c r="D136" s="483"/>
      <c r="E136" s="357"/>
      <c r="F136" s="357"/>
      <c r="G136" s="359"/>
      <c r="H136" s="359"/>
      <c r="I136" s="357"/>
      <c r="J136" s="281"/>
      <c r="K136" s="281"/>
      <c r="L136" s="373"/>
      <c r="M136" s="281"/>
      <c r="N136" s="281"/>
      <c r="O136" s="281"/>
      <c r="P136" s="375"/>
      <c r="Q136" s="488"/>
      <c r="R136" s="280"/>
      <c r="S136" s="152"/>
      <c r="T136" s="152"/>
    </row>
    <row r="137" spans="1:20" s="109" customFormat="1" ht="14.25">
      <c r="A137" s="359"/>
      <c r="B137" s="375"/>
      <c r="C137" s="375"/>
      <c r="D137" s="483"/>
      <c r="E137" s="357"/>
      <c r="F137" s="357"/>
      <c r="G137" s="359"/>
      <c r="H137" s="359"/>
      <c r="I137" s="357"/>
      <c r="J137" s="281"/>
      <c r="K137" s="281"/>
      <c r="L137" s="373"/>
      <c r="M137" s="281"/>
      <c r="N137" s="281"/>
      <c r="O137" s="281"/>
      <c r="P137" s="375"/>
      <c r="Q137" s="488"/>
      <c r="R137" s="280"/>
      <c r="S137" s="152"/>
      <c r="T137" s="152"/>
    </row>
    <row r="138" spans="1:20" s="109" customFormat="1" ht="14.25">
      <c r="A138" s="359"/>
      <c r="B138" s="375"/>
      <c r="C138" s="375"/>
      <c r="D138" s="483"/>
      <c r="E138" s="357"/>
      <c r="F138" s="357"/>
      <c r="G138" s="359"/>
      <c r="H138" s="359"/>
      <c r="I138" s="357"/>
      <c r="J138" s="281"/>
      <c r="K138" s="281"/>
      <c r="L138" s="373"/>
      <c r="M138" s="281"/>
      <c r="N138" s="281"/>
      <c r="O138" s="281"/>
      <c r="P138" s="375"/>
      <c r="Q138" s="488"/>
      <c r="R138" s="280"/>
      <c r="S138" s="152"/>
      <c r="T138" s="152"/>
    </row>
    <row r="139" spans="1:20" s="109" customFormat="1" ht="14.25">
      <c r="A139" s="359"/>
      <c r="B139" s="375"/>
      <c r="C139" s="375"/>
      <c r="D139" s="483"/>
      <c r="E139" s="357"/>
      <c r="F139" s="357"/>
      <c r="G139" s="359"/>
      <c r="H139" s="359"/>
      <c r="I139" s="357"/>
      <c r="J139" s="281"/>
      <c r="K139" s="281"/>
      <c r="L139" s="373"/>
      <c r="M139" s="281"/>
      <c r="N139" s="281"/>
      <c r="O139" s="281"/>
      <c r="P139" s="375"/>
      <c r="Q139" s="488"/>
      <c r="R139" s="280"/>
      <c r="S139" s="152"/>
      <c r="T139" s="152"/>
    </row>
    <row r="140" spans="1:20" s="109" customFormat="1" ht="14.25">
      <c r="A140" s="359"/>
      <c r="B140" s="375"/>
      <c r="C140" s="375"/>
      <c r="D140" s="483"/>
      <c r="E140" s="357"/>
      <c r="F140" s="357"/>
      <c r="G140" s="359"/>
      <c r="H140" s="359"/>
      <c r="I140" s="357"/>
      <c r="J140" s="281"/>
      <c r="K140" s="281"/>
      <c r="L140" s="373"/>
      <c r="M140" s="281"/>
      <c r="N140" s="281"/>
      <c r="O140" s="281"/>
      <c r="P140" s="375"/>
      <c r="Q140" s="488"/>
      <c r="R140" s="280"/>
      <c r="S140" s="152"/>
      <c r="T140" s="152"/>
    </row>
    <row r="141" spans="1:20" s="109" customFormat="1" ht="14.25">
      <c r="A141" s="359"/>
      <c r="B141" s="375"/>
      <c r="C141" s="375"/>
      <c r="D141" s="483"/>
      <c r="E141" s="357"/>
      <c r="F141" s="357"/>
      <c r="G141" s="359"/>
      <c r="H141" s="359"/>
      <c r="I141" s="357"/>
      <c r="J141" s="281"/>
      <c r="K141" s="281"/>
      <c r="L141" s="373"/>
      <c r="M141" s="281"/>
      <c r="N141" s="281"/>
      <c r="O141" s="281"/>
      <c r="P141" s="375"/>
      <c r="Q141" s="488"/>
      <c r="R141" s="280"/>
      <c r="S141" s="152"/>
      <c r="T141" s="152"/>
    </row>
    <row r="142" spans="1:20" s="109" customFormat="1" ht="14.25">
      <c r="A142" s="359"/>
      <c r="B142" s="375"/>
      <c r="C142" s="375"/>
      <c r="D142" s="483"/>
      <c r="E142" s="357"/>
      <c r="F142" s="357"/>
      <c r="G142" s="359"/>
      <c r="H142" s="359"/>
      <c r="I142" s="357"/>
      <c r="J142" s="281"/>
      <c r="K142" s="281"/>
      <c r="L142" s="373"/>
      <c r="M142" s="281"/>
      <c r="N142" s="281"/>
      <c r="O142" s="281"/>
      <c r="P142" s="375"/>
      <c r="Q142" s="488"/>
      <c r="R142" s="280"/>
      <c r="S142" s="152"/>
      <c r="T142" s="152"/>
    </row>
    <row r="143" spans="1:20" s="109" customFormat="1" ht="14.25">
      <c r="A143" s="359"/>
      <c r="B143" s="375"/>
      <c r="C143" s="375"/>
      <c r="D143" s="483"/>
      <c r="E143" s="357"/>
      <c r="F143" s="357"/>
      <c r="G143" s="359"/>
      <c r="H143" s="359"/>
      <c r="I143" s="357"/>
      <c r="J143" s="281"/>
      <c r="K143" s="281"/>
      <c r="L143" s="373"/>
      <c r="M143" s="281"/>
      <c r="N143" s="281"/>
      <c r="O143" s="281"/>
      <c r="P143" s="375"/>
      <c r="Q143" s="488"/>
      <c r="R143" s="280"/>
      <c r="S143" s="152"/>
      <c r="T143" s="152"/>
    </row>
    <row r="144" spans="1:20" s="109" customFormat="1" ht="14.25">
      <c r="A144" s="359"/>
      <c r="B144" s="375"/>
      <c r="C144" s="375"/>
      <c r="D144" s="483"/>
      <c r="E144" s="357"/>
      <c r="F144" s="357"/>
      <c r="G144" s="359"/>
      <c r="H144" s="359"/>
      <c r="I144" s="357"/>
      <c r="J144" s="281"/>
      <c r="K144" s="281"/>
      <c r="L144" s="373"/>
      <c r="M144" s="281"/>
      <c r="N144" s="281"/>
      <c r="O144" s="281"/>
      <c r="P144" s="375"/>
      <c r="Q144" s="488"/>
      <c r="R144" s="280"/>
      <c r="S144" s="152"/>
      <c r="T144" s="152"/>
    </row>
    <row r="145" spans="1:20" s="109" customFormat="1" ht="14.25">
      <c r="A145" s="359"/>
      <c r="B145" s="375"/>
      <c r="C145" s="375"/>
      <c r="D145" s="483"/>
      <c r="E145" s="357"/>
      <c r="F145" s="357"/>
      <c r="G145" s="359"/>
      <c r="H145" s="359"/>
      <c r="I145" s="357"/>
      <c r="J145" s="281"/>
      <c r="K145" s="281"/>
      <c r="L145" s="373"/>
      <c r="M145" s="281"/>
      <c r="N145" s="281"/>
      <c r="O145" s="281"/>
      <c r="P145" s="375"/>
      <c r="Q145" s="488"/>
      <c r="R145" s="280"/>
      <c r="S145" s="152"/>
      <c r="T145" s="152"/>
    </row>
    <row r="146" spans="1:20" s="109" customFormat="1" ht="14.25">
      <c r="A146" s="359"/>
      <c r="B146" s="375"/>
      <c r="C146" s="375"/>
      <c r="D146" s="483"/>
      <c r="E146" s="357"/>
      <c r="F146" s="357"/>
      <c r="G146" s="359"/>
      <c r="H146" s="359"/>
      <c r="I146" s="357"/>
      <c r="J146" s="281"/>
      <c r="K146" s="281"/>
      <c r="L146" s="373"/>
      <c r="M146" s="281"/>
      <c r="N146" s="281"/>
      <c r="O146" s="281"/>
      <c r="P146" s="375"/>
      <c r="Q146" s="488"/>
      <c r="R146" s="280"/>
      <c r="S146" s="152"/>
      <c r="T146" s="152"/>
    </row>
    <row r="147" spans="1:20" s="109" customFormat="1" ht="14.25">
      <c r="A147" s="359"/>
      <c r="B147" s="375"/>
      <c r="C147" s="375"/>
      <c r="D147" s="483"/>
      <c r="E147" s="357"/>
      <c r="F147" s="357"/>
      <c r="G147" s="359"/>
      <c r="H147" s="359"/>
      <c r="I147" s="357"/>
      <c r="J147" s="281"/>
      <c r="K147" s="281"/>
      <c r="L147" s="373"/>
      <c r="M147" s="281"/>
      <c r="N147" s="281"/>
      <c r="O147" s="281"/>
      <c r="P147" s="375"/>
      <c r="Q147" s="488"/>
      <c r="R147" s="280"/>
      <c r="S147" s="152"/>
      <c r="T147" s="152"/>
    </row>
    <row r="148" spans="1:20" s="109" customFormat="1" ht="14.25">
      <c r="A148" s="359"/>
      <c r="B148" s="375"/>
      <c r="C148" s="375"/>
      <c r="D148" s="483"/>
      <c r="E148" s="357"/>
      <c r="F148" s="357"/>
      <c r="G148" s="359"/>
      <c r="H148" s="359"/>
      <c r="I148" s="357"/>
      <c r="J148" s="281"/>
      <c r="K148" s="281"/>
      <c r="L148" s="373"/>
      <c r="M148" s="281"/>
      <c r="N148" s="281"/>
      <c r="O148" s="281"/>
      <c r="P148" s="375"/>
      <c r="Q148" s="488"/>
      <c r="R148" s="280"/>
      <c r="S148" s="152"/>
      <c r="T148" s="152"/>
    </row>
    <row r="149" spans="1:20" s="109" customFormat="1" ht="14.25">
      <c r="A149" s="359"/>
      <c r="B149" s="375"/>
      <c r="C149" s="375"/>
      <c r="D149" s="483"/>
      <c r="E149" s="357"/>
      <c r="F149" s="357"/>
      <c r="G149" s="359"/>
      <c r="H149" s="359"/>
      <c r="I149" s="357"/>
      <c r="J149" s="281"/>
      <c r="K149" s="281"/>
      <c r="L149" s="373"/>
      <c r="M149" s="281"/>
      <c r="N149" s="281"/>
      <c r="O149" s="281"/>
      <c r="P149" s="375"/>
      <c r="Q149" s="488"/>
      <c r="R149" s="280"/>
      <c r="S149" s="152"/>
      <c r="T149" s="152"/>
    </row>
    <row r="150" spans="1:20" s="109" customFormat="1" ht="14.25">
      <c r="A150" s="359"/>
      <c r="B150" s="375"/>
      <c r="C150" s="375"/>
      <c r="D150" s="483"/>
      <c r="E150" s="357"/>
      <c r="F150" s="357"/>
      <c r="G150" s="359"/>
      <c r="H150" s="359"/>
      <c r="I150" s="357"/>
      <c r="J150" s="281"/>
      <c r="K150" s="281"/>
      <c r="L150" s="373"/>
      <c r="M150" s="281"/>
      <c r="N150" s="281"/>
      <c r="O150" s="281"/>
      <c r="P150" s="375"/>
      <c r="Q150" s="488"/>
      <c r="R150" s="280"/>
      <c r="S150" s="152"/>
      <c r="T150" s="152"/>
    </row>
    <row r="151" spans="1:20" s="109" customFormat="1" ht="14.25">
      <c r="A151" s="359"/>
      <c r="B151" s="375"/>
      <c r="C151" s="375"/>
      <c r="D151" s="483"/>
      <c r="E151" s="357"/>
      <c r="F151" s="357"/>
      <c r="G151" s="359"/>
      <c r="H151" s="359"/>
      <c r="I151" s="357"/>
      <c r="J151" s="281"/>
      <c r="K151" s="281"/>
      <c r="L151" s="373"/>
      <c r="M151" s="281"/>
      <c r="N151" s="281"/>
      <c r="O151" s="281"/>
      <c r="P151" s="375"/>
      <c r="Q151" s="488"/>
      <c r="R151" s="280"/>
      <c r="S151" s="152"/>
      <c r="T151" s="152"/>
    </row>
    <row r="152" spans="1:20" s="109" customFormat="1" ht="14.25">
      <c r="A152" s="359"/>
      <c r="B152" s="375"/>
      <c r="C152" s="375"/>
      <c r="D152" s="483"/>
      <c r="E152" s="357"/>
      <c r="F152" s="357"/>
      <c r="G152" s="359"/>
      <c r="H152" s="359"/>
      <c r="I152" s="357"/>
      <c r="J152" s="281"/>
      <c r="K152" s="281"/>
      <c r="L152" s="373"/>
      <c r="M152" s="281"/>
      <c r="N152" s="281"/>
      <c r="O152" s="281"/>
      <c r="P152" s="375"/>
      <c r="Q152" s="488"/>
      <c r="R152" s="280"/>
      <c r="S152" s="152"/>
      <c r="T152" s="152"/>
    </row>
    <row r="153" spans="1:20" s="109" customFormat="1" ht="14.25">
      <c r="A153" s="359"/>
      <c r="B153" s="375"/>
      <c r="C153" s="375"/>
      <c r="D153" s="483"/>
      <c r="E153" s="357"/>
      <c r="F153" s="357"/>
      <c r="G153" s="359"/>
      <c r="H153" s="359"/>
      <c r="I153" s="357"/>
      <c r="J153" s="281"/>
      <c r="K153" s="281"/>
      <c r="L153" s="373"/>
      <c r="M153" s="281"/>
      <c r="N153" s="281"/>
      <c r="O153" s="281"/>
      <c r="P153" s="375"/>
      <c r="Q153" s="488"/>
      <c r="R153" s="280"/>
      <c r="S153" s="152"/>
      <c r="T153" s="152"/>
    </row>
    <row r="154" spans="1:20" s="109" customFormat="1" ht="14.25">
      <c r="A154" s="359"/>
      <c r="B154" s="375"/>
      <c r="C154" s="375"/>
      <c r="D154" s="483"/>
      <c r="E154" s="357"/>
      <c r="F154" s="357"/>
      <c r="G154" s="359"/>
      <c r="H154" s="359"/>
      <c r="I154" s="357"/>
      <c r="J154" s="281"/>
      <c r="K154" s="281"/>
      <c r="L154" s="373"/>
      <c r="M154" s="281"/>
      <c r="N154" s="281"/>
      <c r="O154" s="281"/>
      <c r="P154" s="375"/>
      <c r="Q154" s="488"/>
      <c r="R154" s="280"/>
      <c r="S154" s="152"/>
      <c r="T154" s="152"/>
    </row>
    <row r="155" spans="1:20" s="109" customFormat="1" ht="14.25">
      <c r="A155" s="359"/>
      <c r="B155" s="375"/>
      <c r="C155" s="375"/>
      <c r="D155" s="483"/>
      <c r="E155" s="357"/>
      <c r="F155" s="357"/>
      <c r="G155" s="359"/>
      <c r="H155" s="359"/>
      <c r="I155" s="357"/>
      <c r="J155" s="281"/>
      <c r="K155" s="281"/>
      <c r="L155" s="373"/>
      <c r="M155" s="281"/>
      <c r="N155" s="281"/>
      <c r="O155" s="281"/>
      <c r="P155" s="375"/>
      <c r="Q155" s="488"/>
      <c r="R155" s="280"/>
      <c r="S155" s="152"/>
      <c r="T155" s="152"/>
    </row>
    <row r="156" spans="1:20" s="109" customFormat="1" ht="14.25">
      <c r="A156" s="359"/>
      <c r="B156" s="375"/>
      <c r="C156" s="375"/>
      <c r="D156" s="483"/>
      <c r="E156" s="357"/>
      <c r="F156" s="357"/>
      <c r="G156" s="359"/>
      <c r="H156" s="359"/>
      <c r="I156" s="357"/>
      <c r="J156" s="281"/>
      <c r="K156" s="281"/>
      <c r="L156" s="373"/>
      <c r="M156" s="281"/>
      <c r="N156" s="281"/>
      <c r="O156" s="281"/>
      <c r="P156" s="375"/>
      <c r="Q156" s="488"/>
      <c r="R156" s="280"/>
      <c r="S156" s="152"/>
      <c r="T156" s="152"/>
    </row>
    <row r="157" spans="1:20" s="109" customFormat="1" ht="14.25">
      <c r="A157" s="359"/>
      <c r="B157" s="375"/>
      <c r="C157" s="375"/>
      <c r="D157" s="483"/>
      <c r="E157" s="357"/>
      <c r="F157" s="357"/>
      <c r="G157" s="359"/>
      <c r="H157" s="359"/>
      <c r="I157" s="357"/>
      <c r="J157" s="281"/>
      <c r="K157" s="281"/>
      <c r="L157" s="373"/>
      <c r="M157" s="281"/>
      <c r="N157" s="281"/>
      <c r="O157" s="281"/>
      <c r="P157" s="375"/>
      <c r="Q157" s="488"/>
      <c r="R157" s="280"/>
      <c r="S157" s="152"/>
      <c r="T157" s="152"/>
    </row>
    <row r="158" spans="1:20" s="109" customFormat="1" ht="14.25">
      <c r="A158" s="359"/>
      <c r="B158" s="375"/>
      <c r="C158" s="375"/>
      <c r="D158" s="483"/>
      <c r="E158" s="357"/>
      <c r="F158" s="357"/>
      <c r="G158" s="359"/>
      <c r="H158" s="359"/>
      <c r="I158" s="357"/>
      <c r="J158" s="281"/>
      <c r="K158" s="281"/>
      <c r="L158" s="373"/>
      <c r="M158" s="281"/>
      <c r="N158" s="281"/>
      <c r="O158" s="281"/>
      <c r="P158" s="375"/>
      <c r="Q158" s="488"/>
      <c r="R158" s="280"/>
      <c r="S158" s="152"/>
      <c r="T158" s="152"/>
    </row>
    <row r="159" spans="1:20" s="109" customFormat="1" ht="14.25">
      <c r="A159" s="193"/>
      <c r="B159" s="485"/>
      <c r="C159" s="485"/>
      <c r="D159" s="450"/>
      <c r="E159" s="152"/>
      <c r="F159" s="152"/>
      <c r="G159" s="193"/>
      <c r="H159" s="193"/>
      <c r="I159" s="152"/>
      <c r="J159" s="342"/>
      <c r="K159" s="342"/>
      <c r="L159" s="487"/>
      <c r="M159" s="342"/>
      <c r="N159" s="342"/>
      <c r="O159" s="342"/>
      <c r="P159" s="485"/>
      <c r="Q159" s="488"/>
      <c r="R159" s="280"/>
      <c r="S159" s="152"/>
      <c r="T159" s="152"/>
    </row>
    <row r="160" spans="1:20" s="109" customFormat="1" ht="14.25">
      <c r="A160" s="193"/>
      <c r="B160" s="485"/>
      <c r="C160" s="485"/>
      <c r="D160" s="486"/>
      <c r="E160" s="152"/>
      <c r="F160" s="152"/>
      <c r="G160" s="193"/>
      <c r="H160" s="193"/>
      <c r="I160" s="152"/>
      <c r="J160" s="342"/>
      <c r="K160" s="342"/>
      <c r="L160" s="487"/>
      <c r="M160" s="342"/>
      <c r="N160" s="342"/>
      <c r="O160" s="342"/>
      <c r="P160" s="485"/>
      <c r="Q160" s="488"/>
      <c r="R160" s="280"/>
      <c r="S160" s="152"/>
      <c r="T160" s="152"/>
    </row>
    <row r="161" spans="1:26" s="141" customFormat="1">
      <c r="A161" s="243" t="s">
        <v>344</v>
      </c>
      <c r="B161" s="322"/>
      <c r="C161" s="322"/>
      <c r="D161" s="323"/>
      <c r="E161" s="101"/>
      <c r="F161" s="101"/>
      <c r="G161" s="321"/>
      <c r="H161" s="321"/>
      <c r="I161" s="101"/>
      <c r="J161" s="87"/>
      <c r="K161" s="332"/>
      <c r="L161" s="333"/>
      <c r="M161" s="332"/>
      <c r="N161" s="334"/>
      <c r="O161" s="332"/>
      <c r="P161" s="334"/>
      <c r="Q161" s="334"/>
      <c r="R161" s="87"/>
      <c r="T161" s="140"/>
      <c r="U161" s="140"/>
      <c r="V161" s="140"/>
      <c r="W161" s="140"/>
      <c r="X161" s="140"/>
      <c r="Y161" s="140"/>
      <c r="Z161" s="140"/>
    </row>
    <row r="162" spans="1:26" s="141" customFormat="1">
      <c r="A162" s="183" t="s">
        <v>2191</v>
      </c>
      <c r="B162" s="243"/>
      <c r="C162" s="243"/>
      <c r="D162" s="243"/>
      <c r="E162" s="19"/>
      <c r="F162" s="170" t="s">
        <v>366</v>
      </c>
      <c r="G162" s="195"/>
      <c r="H162" s="202"/>
      <c r="I162" s="92"/>
      <c r="J162" s="87"/>
      <c r="K162" s="196"/>
      <c r="L162" s="197"/>
      <c r="M162" s="150"/>
      <c r="N162" s="198"/>
      <c r="O162" s="199"/>
      <c r="P162" s="19"/>
      <c r="Q162" s="445"/>
      <c r="R162" s="87"/>
      <c r="T162" s="140"/>
      <c r="U162" s="140"/>
      <c r="V162" s="140"/>
      <c r="W162" s="140"/>
      <c r="X162" s="140"/>
      <c r="Y162" s="140"/>
      <c r="Z162" s="140"/>
    </row>
    <row r="163" spans="1:26" s="141" customFormat="1">
      <c r="A163" s="183"/>
      <c r="B163" s="204"/>
      <c r="C163" s="204"/>
      <c r="D163" s="204"/>
      <c r="E163" s="86"/>
      <c r="F163" s="170" t="s">
        <v>2225</v>
      </c>
      <c r="G163" s="195"/>
      <c r="H163" s="202"/>
      <c r="I163" s="92"/>
      <c r="J163" s="87"/>
      <c r="K163" s="196"/>
      <c r="L163" s="197"/>
      <c r="M163" s="150"/>
      <c r="N163" s="198"/>
      <c r="O163" s="199"/>
      <c r="P163" s="19"/>
      <c r="Q163" s="445"/>
      <c r="R163" s="87"/>
      <c r="T163" s="140"/>
      <c r="U163" s="140"/>
      <c r="V163" s="140"/>
      <c r="W163" s="140"/>
      <c r="X163" s="140"/>
      <c r="Y163" s="140"/>
      <c r="Z163" s="140"/>
    </row>
    <row r="164" spans="1:26" ht="15">
      <c r="B164" s="245" t="s">
        <v>2127</v>
      </c>
      <c r="C164" s="245"/>
      <c r="D164" s="245"/>
      <c r="E164" s="245"/>
      <c r="F164" s="170"/>
      <c r="G164" s="170"/>
      <c r="H164" s="170"/>
      <c r="I164" s="170"/>
      <c r="J164" s="145"/>
      <c r="K164" s="166"/>
      <c r="L164" s="167"/>
      <c r="M164" s="168"/>
      <c r="N164" s="91"/>
      <c r="O164" s="144"/>
      <c r="Q164" s="1"/>
      <c r="R164" s="49"/>
      <c r="S164" s="18"/>
      <c r="T164" s="18"/>
      <c r="U164" s="18"/>
      <c r="V164" s="18"/>
      <c r="W164" s="18"/>
      <c r="X164" s="18"/>
      <c r="Y164" s="18"/>
      <c r="Z164" s="18"/>
    </row>
    <row r="165" spans="1:26" ht="38.25">
      <c r="A165" s="175" t="s">
        <v>13</v>
      </c>
      <c r="B165" s="175" t="s">
        <v>218</v>
      </c>
      <c r="C165" s="180"/>
      <c r="D165" s="176" t="s">
        <v>259</v>
      </c>
      <c r="E165" s="175" t="s">
        <v>260</v>
      </c>
      <c r="F165" s="175" t="s">
        <v>261</v>
      </c>
      <c r="G165" s="175" t="s">
        <v>343</v>
      </c>
      <c r="H165" s="175" t="s">
        <v>263</v>
      </c>
      <c r="I165" s="175" t="s">
        <v>264</v>
      </c>
      <c r="J165" s="317" t="s">
        <v>265</v>
      </c>
      <c r="K165" s="175" t="s">
        <v>266</v>
      </c>
      <c r="L165" s="175" t="s">
        <v>268</v>
      </c>
      <c r="M165" s="176" t="s">
        <v>269</v>
      </c>
      <c r="O165" s="1"/>
      <c r="P165" s="49"/>
      <c r="Q165" s="18"/>
      <c r="R165" s="18"/>
      <c r="S165" s="18"/>
      <c r="T165" s="18"/>
      <c r="U165" s="18"/>
      <c r="V165" s="18"/>
      <c r="W165" s="18"/>
      <c r="X165" s="18"/>
    </row>
    <row r="166" spans="1:26" s="251" customFormat="1" ht="14.25">
      <c r="A166" s="395"/>
      <c r="B166" s="396"/>
      <c r="C166" s="395"/>
      <c r="D166" s="388"/>
      <c r="E166" s="395"/>
      <c r="F166" s="395"/>
      <c r="G166" s="395"/>
      <c r="H166" s="395"/>
      <c r="I166" s="395"/>
      <c r="J166" s="380"/>
      <c r="K166" s="382"/>
      <c r="L166" s="397"/>
      <c r="M166" s="398"/>
      <c r="N166" s="399"/>
      <c r="O166" s="330"/>
      <c r="Q166" s="400"/>
      <c r="R166" s="401"/>
      <c r="S166" s="330"/>
      <c r="T166" s="330"/>
      <c r="U166" s="330"/>
      <c r="V166" s="330"/>
      <c r="W166" s="330"/>
      <c r="X166" s="330"/>
      <c r="Y166" s="330"/>
    </row>
    <row r="167" spans="1:26" s="251" customFormat="1" ht="14.25">
      <c r="A167" s="395"/>
      <c r="B167" s="396"/>
      <c r="C167" s="395"/>
      <c r="D167" s="388"/>
      <c r="E167" s="395"/>
      <c r="F167" s="395"/>
      <c r="G167" s="395"/>
      <c r="H167" s="395"/>
      <c r="I167" s="395"/>
      <c r="J167" s="380"/>
      <c r="K167" s="382"/>
      <c r="L167" s="397"/>
      <c r="M167" s="398"/>
      <c r="N167" s="399"/>
      <c r="O167" s="330"/>
      <c r="Q167" s="400"/>
      <c r="R167" s="401"/>
      <c r="S167" s="330"/>
      <c r="T167" s="330"/>
      <c r="U167" s="330"/>
      <c r="V167" s="330"/>
      <c r="W167" s="330"/>
      <c r="X167" s="330"/>
      <c r="Y167" s="330"/>
    </row>
    <row r="168" spans="1:26" s="251" customFormat="1" ht="14.25">
      <c r="A168" s="395"/>
      <c r="B168" s="396"/>
      <c r="C168" s="395"/>
      <c r="D168" s="388"/>
      <c r="E168" s="395"/>
      <c r="F168" s="395"/>
      <c r="G168" s="395"/>
      <c r="H168" s="395"/>
      <c r="I168" s="395"/>
      <c r="J168" s="380"/>
      <c r="K168" s="382"/>
      <c r="L168" s="397"/>
      <c r="M168" s="398"/>
      <c r="N168" s="399"/>
      <c r="O168" s="330"/>
      <c r="Q168" s="400"/>
      <c r="R168" s="401"/>
      <c r="S168" s="330"/>
      <c r="T168" s="330"/>
      <c r="U168" s="330"/>
      <c r="V168" s="330"/>
      <c r="W168" s="330"/>
      <c r="X168" s="330"/>
      <c r="Y168" s="330"/>
    </row>
    <row r="169" spans="1:26" s="251" customFormat="1" ht="14.25">
      <c r="A169" s="395"/>
      <c r="B169" s="396"/>
      <c r="C169" s="395"/>
      <c r="D169" s="388"/>
      <c r="E169" s="395"/>
      <c r="F169" s="395"/>
      <c r="G169" s="395"/>
      <c r="H169" s="395"/>
      <c r="I169" s="395"/>
      <c r="J169" s="380"/>
      <c r="K169" s="382"/>
      <c r="L169" s="397"/>
      <c r="M169" s="398"/>
      <c r="N169" s="399"/>
      <c r="O169" s="330"/>
      <c r="Q169" s="400"/>
      <c r="R169" s="401"/>
      <c r="S169" s="330"/>
      <c r="T169" s="330"/>
      <c r="U169" s="330"/>
      <c r="V169" s="330"/>
      <c r="W169" s="330"/>
      <c r="X169" s="330"/>
      <c r="Y169" s="330"/>
    </row>
    <row r="170" spans="1:26" s="251" customFormat="1" ht="14.25">
      <c r="A170" s="395"/>
      <c r="B170" s="396"/>
      <c r="C170" s="395"/>
      <c r="D170" s="388"/>
      <c r="E170" s="395"/>
      <c r="F170" s="395"/>
      <c r="G170" s="395"/>
      <c r="H170" s="395"/>
      <c r="I170" s="395"/>
      <c r="J170" s="380"/>
      <c r="K170" s="382"/>
      <c r="L170" s="397"/>
      <c r="M170" s="398"/>
      <c r="N170" s="399"/>
      <c r="O170" s="330"/>
      <c r="Q170" s="400"/>
      <c r="R170" s="401"/>
      <c r="S170" s="330"/>
      <c r="T170" s="330"/>
      <c r="U170" s="330"/>
      <c r="V170" s="330"/>
      <c r="W170" s="330"/>
      <c r="X170" s="330"/>
      <c r="Y170" s="330"/>
    </row>
    <row r="171" spans="1:26" s="251" customFormat="1" ht="14.25">
      <c r="A171" s="395"/>
      <c r="B171" s="396"/>
      <c r="C171" s="395"/>
      <c r="D171" s="388"/>
      <c r="E171" s="395"/>
      <c r="F171" s="395"/>
      <c r="G171" s="395"/>
      <c r="H171" s="395"/>
      <c r="I171" s="395"/>
      <c r="J171" s="380"/>
      <c r="K171" s="382"/>
      <c r="L171" s="397"/>
      <c r="M171" s="398"/>
      <c r="N171" s="399"/>
      <c r="O171" s="330"/>
      <c r="Q171" s="400"/>
      <c r="R171" s="401"/>
      <c r="S171" s="330"/>
      <c r="T171" s="330"/>
      <c r="U171" s="330"/>
      <c r="V171" s="330"/>
      <c r="W171" s="330"/>
      <c r="X171" s="330"/>
      <c r="Y171" s="330"/>
    </row>
    <row r="172" spans="1:26" s="251" customFormat="1" ht="14.25">
      <c r="A172" s="395"/>
      <c r="B172" s="396"/>
      <c r="C172" s="395"/>
      <c r="D172" s="388"/>
      <c r="E172" s="395"/>
      <c r="F172" s="395"/>
      <c r="G172" s="395"/>
      <c r="H172" s="395"/>
      <c r="I172" s="395"/>
      <c r="J172" s="380"/>
      <c r="K172" s="382"/>
      <c r="L172" s="395"/>
      <c r="M172" s="398"/>
      <c r="N172" s="399"/>
      <c r="O172" s="330"/>
      <c r="Q172" s="400"/>
      <c r="R172" s="401"/>
      <c r="S172" s="330"/>
      <c r="T172" s="330"/>
      <c r="U172" s="330"/>
      <c r="V172" s="330"/>
      <c r="W172" s="330"/>
      <c r="X172" s="330"/>
      <c r="Y172" s="330"/>
    </row>
    <row r="173" spans="1:26" s="251" customFormat="1" ht="14.25">
      <c r="A173" s="395"/>
      <c r="B173" s="396"/>
      <c r="C173" s="395"/>
      <c r="D173" s="388"/>
      <c r="E173" s="395"/>
      <c r="F173" s="395"/>
      <c r="G173" s="395"/>
      <c r="H173" s="395"/>
      <c r="I173" s="389"/>
      <c r="J173" s="381"/>
      <c r="K173" s="381"/>
      <c r="L173" s="395"/>
      <c r="M173" s="398"/>
      <c r="N173" s="399"/>
      <c r="O173" s="330"/>
      <c r="Q173" s="400"/>
      <c r="R173" s="401"/>
      <c r="S173" s="330"/>
      <c r="T173" s="330"/>
      <c r="U173" s="330"/>
      <c r="V173" s="330"/>
      <c r="W173" s="330"/>
      <c r="X173" s="330"/>
      <c r="Y173" s="330"/>
    </row>
    <row r="174" spans="1:26" s="208" customFormat="1" ht="14.25">
      <c r="A174" s="340"/>
      <c r="B174" s="249"/>
      <c r="C174" s="340"/>
      <c r="D174" s="352"/>
      <c r="E174" s="340"/>
      <c r="F174" s="340"/>
      <c r="G174" s="340"/>
      <c r="H174" s="340"/>
      <c r="I174" s="353"/>
      <c r="J174" s="281"/>
      <c r="K174" s="281"/>
      <c r="L174" s="340"/>
      <c r="M174" s="341"/>
      <c r="N174" s="300"/>
      <c r="O174" s="207"/>
      <c r="Q174" s="209"/>
      <c r="R174" s="280"/>
      <c r="S174" s="207"/>
      <c r="T174" s="207"/>
      <c r="U174" s="207"/>
      <c r="V174" s="207"/>
      <c r="W174" s="207"/>
      <c r="X174" s="207"/>
      <c r="Y174" s="207"/>
    </row>
    <row r="175" spans="1:26" s="208" customFormat="1">
      <c r="A175" s="340"/>
      <c r="B175" s="249"/>
      <c r="C175" s="340"/>
      <c r="D175" s="320"/>
      <c r="E175" s="340"/>
      <c r="F175" s="340"/>
      <c r="G175" s="340"/>
      <c r="H175" s="340"/>
      <c r="I175" s="340"/>
      <c r="J175" s="343"/>
      <c r="K175" s="281"/>
      <c r="L175" s="340"/>
      <c r="M175" s="341"/>
      <c r="N175" s="300"/>
      <c r="O175" s="207"/>
      <c r="Q175" s="209"/>
      <c r="R175" s="331"/>
      <c r="S175" s="207"/>
      <c r="T175" s="207"/>
      <c r="U175" s="207"/>
      <c r="V175" s="207"/>
      <c r="W175" s="207"/>
      <c r="X175" s="207"/>
      <c r="Y175" s="207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>
      <c r="F178" s="113"/>
      <c r="G178" s="113"/>
      <c r="H178" s="113"/>
      <c r="I178" s="113"/>
      <c r="J178" s="113"/>
      <c r="K178" s="113"/>
      <c r="L178" s="113"/>
      <c r="M178" s="113"/>
      <c r="O178" s="113"/>
      <c r="Q178" s="1"/>
      <c r="R178" s="87"/>
      <c r="S178" s="18"/>
      <c r="T178" s="18"/>
      <c r="U178" s="18"/>
      <c r="V178" s="18"/>
      <c r="W178" s="18"/>
      <c r="X178" s="18"/>
      <c r="Y178" s="18"/>
    </row>
    <row r="179" spans="1:37" ht="15">
      <c r="A179" s="102" t="s">
        <v>341</v>
      </c>
      <c r="B179" s="94"/>
      <c r="C179" s="94"/>
      <c r="D179" s="95"/>
      <c r="E179" s="96"/>
      <c r="F179" s="86"/>
      <c r="G179" s="86"/>
      <c r="H179" s="157"/>
      <c r="I179" s="173"/>
      <c r="J179" s="146"/>
      <c r="K179" s="87"/>
      <c r="L179" s="87"/>
      <c r="M179" s="87"/>
      <c r="N179" s="1"/>
      <c r="O179" s="9"/>
      <c r="Q179" s="1"/>
      <c r="R179" s="87"/>
      <c r="S179" s="18"/>
      <c r="T179" s="18"/>
      <c r="U179" s="18"/>
      <c r="V179" s="18"/>
      <c r="W179" s="18"/>
      <c r="X179" s="18"/>
      <c r="Y179" s="18"/>
    </row>
    <row r="180" spans="1:37" ht="38.25">
      <c r="A180" s="155" t="s">
        <v>13</v>
      </c>
      <c r="B180" s="84" t="s">
        <v>218</v>
      </c>
      <c r="C180" s="84"/>
      <c r="D180" s="85" t="s">
        <v>259</v>
      </c>
      <c r="E180" s="84" t="s">
        <v>260</v>
      </c>
      <c r="F180" s="84" t="s">
        <v>261</v>
      </c>
      <c r="G180" s="84" t="s">
        <v>343</v>
      </c>
      <c r="H180" s="84" t="s">
        <v>263</v>
      </c>
      <c r="I180" s="84" t="s">
        <v>264</v>
      </c>
      <c r="J180" s="311" t="s">
        <v>265</v>
      </c>
      <c r="K180" s="84" t="s">
        <v>266</v>
      </c>
      <c r="L180" s="84" t="s">
        <v>267</v>
      </c>
      <c r="M180" s="84" t="s">
        <v>268</v>
      </c>
      <c r="N180" s="85" t="s">
        <v>269</v>
      </c>
      <c r="O180" s="84" t="s">
        <v>388</v>
      </c>
      <c r="P180" s="186"/>
      <c r="Q180" s="186"/>
      <c r="R180" s="87"/>
      <c r="S180" s="18"/>
      <c r="T180" s="18"/>
      <c r="U180" s="18"/>
      <c r="V180" s="18"/>
      <c r="W180" s="18"/>
      <c r="X180" s="18"/>
      <c r="Y180" s="18"/>
    </row>
    <row r="181" spans="1:37" s="251" customFormat="1">
      <c r="A181" s="377"/>
      <c r="B181" s="378"/>
      <c r="C181" s="378"/>
      <c r="D181" s="402"/>
      <c r="E181" s="380"/>
      <c r="F181" s="380"/>
      <c r="G181" s="377"/>
      <c r="H181" s="377"/>
      <c r="I181" s="380"/>
      <c r="J181" s="381"/>
      <c r="K181" s="381"/>
      <c r="L181" s="403"/>
      <c r="M181" s="397"/>
      <c r="N181" s="404"/>
      <c r="O181" s="394"/>
      <c r="P181" s="405"/>
      <c r="Q181" s="384"/>
      <c r="R181" s="385"/>
      <c r="S181" s="330"/>
      <c r="T181" s="250"/>
      <c r="U181" s="250"/>
      <c r="V181" s="250"/>
      <c r="W181" s="250"/>
      <c r="X181" s="250"/>
      <c r="Y181" s="250"/>
    </row>
    <row r="182" spans="1:37" s="141" customFormat="1">
      <c r="A182" s="278"/>
      <c r="B182" s="277"/>
      <c r="C182" s="279"/>
      <c r="D182" s="282"/>
      <c r="E182" s="191"/>
      <c r="F182" s="187"/>
      <c r="G182" s="184"/>
      <c r="H182" s="184"/>
      <c r="I182" s="191"/>
      <c r="J182" s="304"/>
      <c r="K182" s="302"/>
      <c r="L182" s="192"/>
      <c r="M182" s="190"/>
      <c r="N182" s="248"/>
      <c r="O182" s="203"/>
      <c r="P182" s="201"/>
      <c r="Q182" s="200"/>
      <c r="R182" s="188"/>
      <c r="S182" s="202"/>
      <c r="T182" s="186"/>
      <c r="U182" s="186"/>
      <c r="V182" s="186"/>
      <c r="W182" s="186"/>
      <c r="X182" s="186"/>
      <c r="Y182" s="186"/>
    </row>
    <row r="183" spans="1:37">
      <c r="A183" s="243" t="s">
        <v>344</v>
      </c>
      <c r="B183" s="243"/>
      <c r="C183" s="243"/>
      <c r="D183" s="243"/>
      <c r="E183" s="19"/>
      <c r="F183" s="170" t="s">
        <v>366</v>
      </c>
      <c r="G183" s="92"/>
      <c r="H183" s="92"/>
      <c r="I183" s="152"/>
      <c r="J183" s="150"/>
      <c r="K183" s="196"/>
      <c r="L183" s="197"/>
      <c r="M183" s="150"/>
      <c r="N183" s="198"/>
      <c r="O183" s="205"/>
      <c r="P183" s="1"/>
      <c r="Q183" s="1"/>
      <c r="R183" s="87"/>
      <c r="S183" s="18"/>
      <c r="T183" s="18"/>
      <c r="U183" s="18"/>
      <c r="V183" s="18"/>
      <c r="W183" s="18"/>
      <c r="Y183" s="18"/>
      <c r="AK183" s="18"/>
    </row>
    <row r="184" spans="1:37">
      <c r="A184" s="183" t="s">
        <v>2191</v>
      </c>
      <c r="B184" s="204"/>
      <c r="C184" s="204"/>
      <c r="D184" s="204"/>
      <c r="E184" s="86"/>
      <c r="F184" s="170" t="s">
        <v>2225</v>
      </c>
      <c r="G184" s="49"/>
      <c r="H184" s="49"/>
      <c r="I184" s="49"/>
      <c r="J184" s="9"/>
      <c r="K184" s="49"/>
      <c r="L184" s="49"/>
      <c r="M184" s="49"/>
      <c r="N184" s="1"/>
      <c r="O184" s="9"/>
      <c r="R184" s="92"/>
      <c r="S184" s="18"/>
      <c r="T184" s="18"/>
      <c r="U184" s="18"/>
      <c r="V184" s="18"/>
      <c r="W184" s="18"/>
      <c r="X184" s="18"/>
      <c r="Y184" s="18"/>
      <c r="Z184" s="18"/>
    </row>
    <row r="185" spans="1:37">
      <c r="A185" s="183"/>
      <c r="B185" s="206"/>
      <c r="C185" s="206"/>
      <c r="D185" s="206"/>
      <c r="E185" s="86"/>
      <c r="F185" s="170"/>
      <c r="G185" s="49"/>
      <c r="H185" s="49"/>
      <c r="I185" s="49"/>
      <c r="J185" s="9"/>
      <c r="K185" s="49"/>
      <c r="L185" s="49"/>
      <c r="M185" s="49"/>
      <c r="N185" s="1"/>
      <c r="O185" s="9"/>
      <c r="R185" s="92"/>
      <c r="S185" s="18"/>
      <c r="T185" s="18"/>
      <c r="U185" s="18"/>
      <c r="V185" s="18"/>
      <c r="W185" s="18"/>
      <c r="X185" s="18"/>
      <c r="Y185" s="18"/>
      <c r="Z185" s="18"/>
    </row>
    <row r="186" spans="1:37">
      <c r="A186" s="183"/>
      <c r="B186" s="206"/>
      <c r="C186" s="206"/>
      <c r="D186" s="206"/>
      <c r="E186" s="86"/>
      <c r="F186" s="170"/>
      <c r="G186" s="49"/>
      <c r="H186" s="49"/>
      <c r="I186" s="49"/>
      <c r="J186" s="9"/>
      <c r="K186" s="49"/>
      <c r="L186" s="49"/>
      <c r="M186" s="49"/>
      <c r="N186" s="1"/>
      <c r="O186" s="9"/>
      <c r="R186" s="92"/>
      <c r="S186" s="18"/>
      <c r="T186" s="18"/>
      <c r="U186" s="18"/>
      <c r="V186" s="18"/>
      <c r="W186" s="18"/>
      <c r="X186" s="18"/>
      <c r="Y186" s="18"/>
      <c r="Z186" s="18"/>
    </row>
    <row r="187" spans="1:37" s="141" customFormat="1">
      <c r="A187" s="183"/>
      <c r="B187" s="243"/>
      <c r="C187" s="243"/>
      <c r="D187" s="243"/>
      <c r="E187" s="86"/>
      <c r="F187" s="170"/>
      <c r="G187" s="195"/>
      <c r="H187" s="202"/>
      <c r="I187" s="92"/>
      <c r="J187" s="87"/>
      <c r="K187" s="196"/>
      <c r="L187" s="197"/>
      <c r="M187" s="150"/>
      <c r="N187" s="198"/>
      <c r="O187" s="199"/>
      <c r="P187" s="19"/>
      <c r="Q187" s="18"/>
      <c r="R187" s="87"/>
      <c r="T187" s="140"/>
      <c r="U187" s="140"/>
      <c r="V187" s="140"/>
      <c r="W187" s="140"/>
      <c r="X187" s="140"/>
      <c r="Y187" s="140"/>
      <c r="Z187" s="140"/>
    </row>
    <row r="188" spans="1:37" s="141" customFormat="1">
      <c r="A188" s="193"/>
      <c r="B188" s="189"/>
      <c r="C188" s="194"/>
      <c r="D188" s="109"/>
      <c r="E188" s="152"/>
      <c r="F188" s="92"/>
      <c r="G188" s="195"/>
      <c r="H188" s="202"/>
      <c r="I188" s="92"/>
      <c r="J188" s="87"/>
      <c r="K188" s="196"/>
      <c r="L188" s="197"/>
      <c r="M188" s="150"/>
      <c r="N188" s="198"/>
      <c r="O188" s="199"/>
      <c r="P188" s="19"/>
      <c r="Q188" s="18"/>
      <c r="R188" s="87"/>
      <c r="T188" s="140"/>
      <c r="U188" s="140"/>
      <c r="V188" s="140"/>
      <c r="W188" s="140"/>
      <c r="X188" s="140"/>
      <c r="Y188" s="140"/>
      <c r="Z188" s="140"/>
    </row>
    <row r="189" spans="1:37" ht="15">
      <c r="A189" s="19"/>
      <c r="B189" s="246" t="s">
        <v>278</v>
      </c>
      <c r="C189" s="246"/>
      <c r="D189" s="246"/>
      <c r="E189" s="246"/>
      <c r="F189" s="87"/>
      <c r="G189" s="87"/>
      <c r="H189" s="174"/>
      <c r="I189" s="87"/>
      <c r="J189" s="147"/>
      <c r="K189" s="169"/>
      <c r="L189" s="87"/>
      <c r="M189" s="87"/>
      <c r="N189" s="18"/>
      <c r="O189" s="140"/>
      <c r="P189" s="1"/>
      <c r="Q189" s="18"/>
      <c r="R189" s="87"/>
      <c r="S189" s="18"/>
      <c r="T189" s="18"/>
      <c r="U189" s="18"/>
      <c r="V189" s="18"/>
      <c r="W189" s="18"/>
      <c r="X189" s="18"/>
      <c r="Y189" s="18"/>
    </row>
    <row r="190" spans="1:37" ht="38.25">
      <c r="A190" s="155" t="s">
        <v>13</v>
      </c>
      <c r="B190" s="84" t="s">
        <v>218</v>
      </c>
      <c r="C190" s="84"/>
      <c r="D190" s="85" t="s">
        <v>259</v>
      </c>
      <c r="E190" s="84" t="s">
        <v>260</v>
      </c>
      <c r="F190" s="84" t="s">
        <v>261</v>
      </c>
      <c r="G190" s="84" t="s">
        <v>279</v>
      </c>
      <c r="H190" s="84" t="s">
        <v>280</v>
      </c>
      <c r="I190" s="84" t="s">
        <v>264</v>
      </c>
      <c r="J190" s="315" t="s">
        <v>265</v>
      </c>
      <c r="K190" s="84" t="s">
        <v>266</v>
      </c>
      <c r="L190" s="84" t="s">
        <v>267</v>
      </c>
      <c r="M190" s="84" t="s">
        <v>268</v>
      </c>
      <c r="N190" s="85" t="s">
        <v>269</v>
      </c>
      <c r="O190" s="9"/>
      <c r="P190" s="1"/>
      <c r="Q190" s="18"/>
      <c r="R190" s="87"/>
      <c r="S190" s="18"/>
      <c r="T190" s="18"/>
      <c r="U190" s="18"/>
      <c r="V190" s="18"/>
      <c r="W190" s="18"/>
      <c r="X190" s="18"/>
      <c r="Y190" s="18"/>
    </row>
    <row r="191" spans="1:37" s="141" customFormat="1">
      <c r="A191" s="210">
        <v>1</v>
      </c>
      <c r="B191" s="211">
        <v>41579</v>
      </c>
      <c r="C191" s="211"/>
      <c r="D191" s="212" t="s">
        <v>281</v>
      </c>
      <c r="E191" s="210" t="s">
        <v>282</v>
      </c>
      <c r="F191" s="213">
        <v>82</v>
      </c>
      <c r="G191" s="210" t="s">
        <v>219</v>
      </c>
      <c r="H191" s="210">
        <v>100</v>
      </c>
      <c r="I191" s="214">
        <v>100</v>
      </c>
      <c r="J191" s="308" t="s">
        <v>284</v>
      </c>
      <c r="K191" s="215">
        <f>H191-F191</f>
        <v>18</v>
      </c>
      <c r="L191" s="216">
        <f t="shared" ref="L191:L213" si="31">K191/F191</f>
        <v>0.21951219512195122</v>
      </c>
      <c r="M191" s="217" t="s">
        <v>272</v>
      </c>
      <c r="N191" s="218">
        <v>42657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v>2</v>
      </c>
      <c r="B192" s="211">
        <v>41794</v>
      </c>
      <c r="C192" s="211"/>
      <c r="D192" s="212" t="s">
        <v>283</v>
      </c>
      <c r="E192" s="210" t="s">
        <v>270</v>
      </c>
      <c r="F192" s="213">
        <v>257</v>
      </c>
      <c r="G192" s="210" t="s">
        <v>219</v>
      </c>
      <c r="H192" s="210">
        <v>300</v>
      </c>
      <c r="I192" s="214">
        <v>300</v>
      </c>
      <c r="J192" s="308" t="s">
        <v>284</v>
      </c>
      <c r="K192" s="215">
        <f>H192-F192</f>
        <v>43</v>
      </c>
      <c r="L192" s="216">
        <f t="shared" si="31"/>
        <v>0.16731517509727625</v>
      </c>
      <c r="M192" s="217" t="s">
        <v>272</v>
      </c>
      <c r="N192" s="218">
        <v>41822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ref="A193:A201" si="32">1+A192</f>
        <v>3</v>
      </c>
      <c r="B193" s="211">
        <v>41828</v>
      </c>
      <c r="C193" s="211"/>
      <c r="D193" s="212" t="s">
        <v>285</v>
      </c>
      <c r="E193" s="210" t="s">
        <v>270</v>
      </c>
      <c r="F193" s="213">
        <v>393</v>
      </c>
      <c r="G193" s="210" t="s">
        <v>219</v>
      </c>
      <c r="H193" s="210">
        <v>468</v>
      </c>
      <c r="I193" s="214">
        <v>468</v>
      </c>
      <c r="J193" s="308" t="s">
        <v>284</v>
      </c>
      <c r="K193" s="215">
        <f t="shared" ref="K193:K253" si="33">H193-F193</f>
        <v>75</v>
      </c>
      <c r="L193" s="216">
        <f t="shared" si="31"/>
        <v>0.19083969465648856</v>
      </c>
      <c r="M193" s="217" t="s">
        <v>272</v>
      </c>
      <c r="N193" s="218">
        <v>41863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32"/>
        <v>4</v>
      </c>
      <c r="B194" s="211">
        <v>41857</v>
      </c>
      <c r="C194" s="211"/>
      <c r="D194" s="212" t="s">
        <v>286</v>
      </c>
      <c r="E194" s="210" t="s">
        <v>270</v>
      </c>
      <c r="F194" s="213">
        <v>205</v>
      </c>
      <c r="G194" s="210" t="s">
        <v>219</v>
      </c>
      <c r="H194" s="210">
        <v>275</v>
      </c>
      <c r="I194" s="214">
        <v>250</v>
      </c>
      <c r="J194" s="308" t="s">
        <v>284</v>
      </c>
      <c r="K194" s="215">
        <f t="shared" si="33"/>
        <v>70</v>
      </c>
      <c r="L194" s="216">
        <f t="shared" si="31"/>
        <v>0.34146341463414637</v>
      </c>
      <c r="M194" s="217" t="s">
        <v>272</v>
      </c>
      <c r="N194" s="218">
        <v>41962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32"/>
        <v>5</v>
      </c>
      <c r="B195" s="211">
        <v>41886</v>
      </c>
      <c r="C195" s="211"/>
      <c r="D195" s="212" t="s">
        <v>287</v>
      </c>
      <c r="E195" s="210" t="s">
        <v>270</v>
      </c>
      <c r="F195" s="213">
        <v>162</v>
      </c>
      <c r="G195" s="210" t="s">
        <v>219</v>
      </c>
      <c r="H195" s="210">
        <v>190</v>
      </c>
      <c r="I195" s="214">
        <v>190</v>
      </c>
      <c r="J195" s="308" t="s">
        <v>284</v>
      </c>
      <c r="K195" s="215">
        <f t="shared" si="33"/>
        <v>28</v>
      </c>
      <c r="L195" s="216">
        <f t="shared" si="31"/>
        <v>0.1728395061728395</v>
      </c>
      <c r="M195" s="217" t="s">
        <v>272</v>
      </c>
      <c r="N195" s="218">
        <v>42006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32"/>
        <v>6</v>
      </c>
      <c r="B196" s="211">
        <v>41886</v>
      </c>
      <c r="C196" s="211"/>
      <c r="D196" s="212" t="s">
        <v>288</v>
      </c>
      <c r="E196" s="210" t="s">
        <v>270</v>
      </c>
      <c r="F196" s="213">
        <v>75</v>
      </c>
      <c r="G196" s="210" t="s">
        <v>219</v>
      </c>
      <c r="H196" s="210">
        <v>91.5</v>
      </c>
      <c r="I196" s="214" t="s">
        <v>289</v>
      </c>
      <c r="J196" s="308" t="s">
        <v>290</v>
      </c>
      <c r="K196" s="215">
        <f t="shared" si="33"/>
        <v>16.5</v>
      </c>
      <c r="L196" s="216">
        <f t="shared" si="31"/>
        <v>0.22</v>
      </c>
      <c r="M196" s="217" t="s">
        <v>272</v>
      </c>
      <c r="N196" s="218">
        <v>41954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32"/>
        <v>7</v>
      </c>
      <c r="B197" s="211">
        <v>41913</v>
      </c>
      <c r="C197" s="211"/>
      <c r="D197" s="212" t="s">
        <v>291</v>
      </c>
      <c r="E197" s="210" t="s">
        <v>270</v>
      </c>
      <c r="F197" s="213">
        <v>850</v>
      </c>
      <c r="G197" s="210" t="s">
        <v>219</v>
      </c>
      <c r="H197" s="210">
        <v>982.5</v>
      </c>
      <c r="I197" s="214">
        <v>1050</v>
      </c>
      <c r="J197" s="308" t="s">
        <v>292</v>
      </c>
      <c r="K197" s="215">
        <f t="shared" si="33"/>
        <v>132.5</v>
      </c>
      <c r="L197" s="216">
        <f t="shared" si="31"/>
        <v>0.15588235294117647</v>
      </c>
      <c r="M197" s="217" t="s">
        <v>272</v>
      </c>
      <c r="N197" s="218">
        <v>42039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32"/>
        <v>8</v>
      </c>
      <c r="B198" s="211">
        <v>41913</v>
      </c>
      <c r="C198" s="211"/>
      <c r="D198" s="212" t="s">
        <v>293</v>
      </c>
      <c r="E198" s="210" t="s">
        <v>270</v>
      </c>
      <c r="F198" s="213">
        <v>475</v>
      </c>
      <c r="G198" s="210" t="s">
        <v>219</v>
      </c>
      <c r="H198" s="210">
        <v>515</v>
      </c>
      <c r="I198" s="214">
        <v>600</v>
      </c>
      <c r="J198" s="308" t="s">
        <v>294</v>
      </c>
      <c r="K198" s="215">
        <f t="shared" si="33"/>
        <v>40</v>
      </c>
      <c r="L198" s="216">
        <f t="shared" si="31"/>
        <v>8.4210526315789472E-2</v>
      </c>
      <c r="M198" s="217" t="s">
        <v>272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32"/>
        <v>9</v>
      </c>
      <c r="B199" s="211">
        <v>41913</v>
      </c>
      <c r="C199" s="211"/>
      <c r="D199" s="212" t="s">
        <v>295</v>
      </c>
      <c r="E199" s="210" t="s">
        <v>270</v>
      </c>
      <c r="F199" s="213">
        <v>86</v>
      </c>
      <c r="G199" s="210" t="s">
        <v>219</v>
      </c>
      <c r="H199" s="210">
        <v>99</v>
      </c>
      <c r="I199" s="214">
        <v>140</v>
      </c>
      <c r="J199" s="308" t="s">
        <v>296</v>
      </c>
      <c r="K199" s="215">
        <f t="shared" si="33"/>
        <v>13</v>
      </c>
      <c r="L199" s="216">
        <f t="shared" si="31"/>
        <v>0.15116279069767441</v>
      </c>
      <c r="M199" s="217" t="s">
        <v>272</v>
      </c>
      <c r="N199" s="218">
        <v>41939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32"/>
        <v>10</v>
      </c>
      <c r="B200" s="211">
        <v>41926</v>
      </c>
      <c r="C200" s="211"/>
      <c r="D200" s="212" t="s">
        <v>297</v>
      </c>
      <c r="E200" s="210" t="s">
        <v>270</v>
      </c>
      <c r="F200" s="213">
        <v>496.6</v>
      </c>
      <c r="G200" s="210" t="s">
        <v>219</v>
      </c>
      <c r="H200" s="210">
        <v>621</v>
      </c>
      <c r="I200" s="214">
        <v>580</v>
      </c>
      <c r="J200" s="308" t="s">
        <v>284</v>
      </c>
      <c r="K200" s="215">
        <f t="shared" si="33"/>
        <v>124.39999999999998</v>
      </c>
      <c r="L200" s="216">
        <f t="shared" si="31"/>
        <v>0.25050342327829234</v>
      </c>
      <c r="M200" s="217" t="s">
        <v>272</v>
      </c>
      <c r="N200" s="218">
        <v>42605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32"/>
        <v>11</v>
      </c>
      <c r="B201" s="211">
        <v>41926</v>
      </c>
      <c r="C201" s="211"/>
      <c r="D201" s="212" t="s">
        <v>298</v>
      </c>
      <c r="E201" s="210" t="s">
        <v>270</v>
      </c>
      <c r="F201" s="213">
        <v>2481.9</v>
      </c>
      <c r="G201" s="210" t="s">
        <v>219</v>
      </c>
      <c r="H201" s="210">
        <v>2840</v>
      </c>
      <c r="I201" s="214">
        <v>2870</v>
      </c>
      <c r="J201" s="308" t="s">
        <v>299</v>
      </c>
      <c r="K201" s="215">
        <f t="shared" si="33"/>
        <v>358.09999999999991</v>
      </c>
      <c r="L201" s="216">
        <f t="shared" si="31"/>
        <v>0.14428462065353154</v>
      </c>
      <c r="M201" s="217" t="s">
        <v>272</v>
      </c>
      <c r="N201" s="218">
        <v>42017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>1+A199</f>
        <v>10</v>
      </c>
      <c r="B202" s="211">
        <v>41928</v>
      </c>
      <c r="C202" s="211"/>
      <c r="D202" s="212" t="s">
        <v>300</v>
      </c>
      <c r="E202" s="210" t="s">
        <v>270</v>
      </c>
      <c r="F202" s="213">
        <v>84.5</v>
      </c>
      <c r="G202" s="210" t="s">
        <v>219</v>
      </c>
      <c r="H202" s="210">
        <v>93</v>
      </c>
      <c r="I202" s="214">
        <v>110</v>
      </c>
      <c r="J202" s="308" t="s">
        <v>301</v>
      </c>
      <c r="K202" s="215">
        <f t="shared" si="33"/>
        <v>8.5</v>
      </c>
      <c r="L202" s="216">
        <f t="shared" si="31"/>
        <v>0.10059171597633136</v>
      </c>
      <c r="M202" s="217" t="s">
        <v>272</v>
      </c>
      <c r="N202" s="218">
        <v>41939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ref="A203:A221" si="34">1+A202</f>
        <v>11</v>
      </c>
      <c r="B203" s="211">
        <v>41928</v>
      </c>
      <c r="C203" s="211"/>
      <c r="D203" s="212" t="s">
        <v>302</v>
      </c>
      <c r="E203" s="210" t="s">
        <v>270</v>
      </c>
      <c r="F203" s="213">
        <v>401</v>
      </c>
      <c r="G203" s="210" t="s">
        <v>219</v>
      </c>
      <c r="H203" s="210">
        <v>428</v>
      </c>
      <c r="I203" s="214">
        <v>450</v>
      </c>
      <c r="J203" s="308" t="s">
        <v>303</v>
      </c>
      <c r="K203" s="215">
        <f t="shared" si="33"/>
        <v>27</v>
      </c>
      <c r="L203" s="216">
        <f t="shared" si="31"/>
        <v>6.7331670822942641E-2</v>
      </c>
      <c r="M203" s="217" t="s">
        <v>272</v>
      </c>
      <c r="N203" s="218">
        <v>42020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34"/>
        <v>12</v>
      </c>
      <c r="B204" s="211">
        <v>41928</v>
      </c>
      <c r="C204" s="211"/>
      <c r="D204" s="212" t="s">
        <v>304</v>
      </c>
      <c r="E204" s="210" t="s">
        <v>270</v>
      </c>
      <c r="F204" s="213">
        <v>101</v>
      </c>
      <c r="G204" s="210" t="s">
        <v>219</v>
      </c>
      <c r="H204" s="210">
        <v>112</v>
      </c>
      <c r="I204" s="214">
        <v>120</v>
      </c>
      <c r="J204" s="308" t="s">
        <v>305</v>
      </c>
      <c r="K204" s="215">
        <f t="shared" si="33"/>
        <v>11</v>
      </c>
      <c r="L204" s="216">
        <f t="shared" si="31"/>
        <v>0.10891089108910891</v>
      </c>
      <c r="M204" s="217" t="s">
        <v>272</v>
      </c>
      <c r="N204" s="218">
        <v>41939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34"/>
        <v>13</v>
      </c>
      <c r="B205" s="211">
        <v>41954</v>
      </c>
      <c r="C205" s="211"/>
      <c r="D205" s="212" t="s">
        <v>306</v>
      </c>
      <c r="E205" s="210" t="s">
        <v>270</v>
      </c>
      <c r="F205" s="213">
        <v>59</v>
      </c>
      <c r="G205" s="210" t="s">
        <v>219</v>
      </c>
      <c r="H205" s="210">
        <v>76</v>
      </c>
      <c r="I205" s="214">
        <v>76</v>
      </c>
      <c r="J205" s="308" t="s">
        <v>284</v>
      </c>
      <c r="K205" s="215">
        <f t="shared" si="33"/>
        <v>17</v>
      </c>
      <c r="L205" s="216">
        <f t="shared" si="31"/>
        <v>0.28813559322033899</v>
      </c>
      <c r="M205" s="217" t="s">
        <v>272</v>
      </c>
      <c r="N205" s="218">
        <v>43032</v>
      </c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34"/>
        <v>14</v>
      </c>
      <c r="B206" s="211">
        <v>41954</v>
      </c>
      <c r="C206" s="211"/>
      <c r="D206" s="212" t="s">
        <v>295</v>
      </c>
      <c r="E206" s="210" t="s">
        <v>270</v>
      </c>
      <c r="F206" s="213">
        <v>99</v>
      </c>
      <c r="G206" s="210" t="s">
        <v>219</v>
      </c>
      <c r="H206" s="210">
        <v>120</v>
      </c>
      <c r="I206" s="214">
        <v>120</v>
      </c>
      <c r="J206" s="308" t="s">
        <v>307</v>
      </c>
      <c r="K206" s="215">
        <f t="shared" si="33"/>
        <v>21</v>
      </c>
      <c r="L206" s="216">
        <f t="shared" si="31"/>
        <v>0.21212121212121213</v>
      </c>
      <c r="M206" s="217" t="s">
        <v>272</v>
      </c>
      <c r="N206" s="218">
        <v>41960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34"/>
        <v>15</v>
      </c>
      <c r="B207" s="211">
        <v>41956</v>
      </c>
      <c r="C207" s="211"/>
      <c r="D207" s="212" t="s">
        <v>308</v>
      </c>
      <c r="E207" s="210" t="s">
        <v>270</v>
      </c>
      <c r="F207" s="213">
        <v>22</v>
      </c>
      <c r="G207" s="210" t="s">
        <v>219</v>
      </c>
      <c r="H207" s="210">
        <v>33.549999999999997</v>
      </c>
      <c r="I207" s="214">
        <v>32</v>
      </c>
      <c r="J207" s="308" t="s">
        <v>309</v>
      </c>
      <c r="K207" s="215">
        <f t="shared" si="33"/>
        <v>11.549999999999997</v>
      </c>
      <c r="L207" s="216">
        <f t="shared" si="31"/>
        <v>0.52499999999999991</v>
      </c>
      <c r="M207" s="217" t="s">
        <v>272</v>
      </c>
      <c r="N207" s="218">
        <v>42188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34"/>
        <v>16</v>
      </c>
      <c r="B208" s="211">
        <v>41976</v>
      </c>
      <c r="C208" s="211"/>
      <c r="D208" s="212" t="s">
        <v>310</v>
      </c>
      <c r="E208" s="210" t="s">
        <v>270</v>
      </c>
      <c r="F208" s="213">
        <v>440</v>
      </c>
      <c r="G208" s="210" t="s">
        <v>219</v>
      </c>
      <c r="H208" s="210">
        <v>520</v>
      </c>
      <c r="I208" s="214">
        <v>520</v>
      </c>
      <c r="J208" s="308" t="s">
        <v>311</v>
      </c>
      <c r="K208" s="215">
        <f t="shared" si="33"/>
        <v>80</v>
      </c>
      <c r="L208" s="216">
        <f t="shared" si="31"/>
        <v>0.18181818181818182</v>
      </c>
      <c r="M208" s="217" t="s">
        <v>272</v>
      </c>
      <c r="N208" s="218">
        <v>42208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34"/>
        <v>17</v>
      </c>
      <c r="B209" s="211">
        <v>41976</v>
      </c>
      <c r="C209" s="211"/>
      <c r="D209" s="212" t="s">
        <v>312</v>
      </c>
      <c r="E209" s="210" t="s">
        <v>270</v>
      </c>
      <c r="F209" s="213">
        <v>360</v>
      </c>
      <c r="G209" s="210" t="s">
        <v>219</v>
      </c>
      <c r="H209" s="210">
        <v>427</v>
      </c>
      <c r="I209" s="214">
        <v>425</v>
      </c>
      <c r="J209" s="308" t="s">
        <v>313</v>
      </c>
      <c r="K209" s="215">
        <f t="shared" si="33"/>
        <v>67</v>
      </c>
      <c r="L209" s="216">
        <f t="shared" si="31"/>
        <v>0.18611111111111112</v>
      </c>
      <c r="M209" s="217" t="s">
        <v>272</v>
      </c>
      <c r="N209" s="218">
        <v>42058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34"/>
        <v>18</v>
      </c>
      <c r="B210" s="211">
        <v>42012</v>
      </c>
      <c r="C210" s="211"/>
      <c r="D210" s="212" t="s">
        <v>384</v>
      </c>
      <c r="E210" s="210" t="s">
        <v>270</v>
      </c>
      <c r="F210" s="213">
        <v>360</v>
      </c>
      <c r="G210" s="210" t="s">
        <v>219</v>
      </c>
      <c r="H210" s="210">
        <v>455</v>
      </c>
      <c r="I210" s="214">
        <v>420</v>
      </c>
      <c r="J210" s="308" t="s">
        <v>314</v>
      </c>
      <c r="K210" s="215">
        <f t="shared" si="33"/>
        <v>95</v>
      </c>
      <c r="L210" s="216">
        <f t="shared" si="31"/>
        <v>0.2638888888888889</v>
      </c>
      <c r="M210" s="217" t="s">
        <v>272</v>
      </c>
      <c r="N210" s="218">
        <v>42024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34"/>
        <v>19</v>
      </c>
      <c r="B211" s="211">
        <v>42012</v>
      </c>
      <c r="C211" s="211"/>
      <c r="D211" s="212" t="s">
        <v>2120</v>
      </c>
      <c r="E211" s="210" t="s">
        <v>270</v>
      </c>
      <c r="F211" s="213">
        <v>130</v>
      </c>
      <c r="G211" s="210"/>
      <c r="H211" s="210">
        <v>175.5</v>
      </c>
      <c r="I211" s="214">
        <v>165</v>
      </c>
      <c r="J211" s="308" t="s">
        <v>2425</v>
      </c>
      <c r="K211" s="215">
        <f t="shared" si="33"/>
        <v>45.5</v>
      </c>
      <c r="L211" s="216">
        <f t="shared" si="31"/>
        <v>0.35</v>
      </c>
      <c r="M211" s="217" t="s">
        <v>272</v>
      </c>
      <c r="N211" s="218">
        <v>43088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34"/>
        <v>20</v>
      </c>
      <c r="B212" s="211">
        <v>42040</v>
      </c>
      <c r="C212" s="211"/>
      <c r="D212" s="212" t="s">
        <v>315</v>
      </c>
      <c r="E212" s="210" t="s">
        <v>282</v>
      </c>
      <c r="F212" s="213">
        <v>98</v>
      </c>
      <c r="G212" s="210"/>
      <c r="H212" s="210">
        <v>120</v>
      </c>
      <c r="I212" s="214">
        <v>120</v>
      </c>
      <c r="J212" s="308" t="s">
        <v>284</v>
      </c>
      <c r="K212" s="215">
        <f t="shared" si="33"/>
        <v>22</v>
      </c>
      <c r="L212" s="216">
        <f t="shared" si="31"/>
        <v>0.22448979591836735</v>
      </c>
      <c r="M212" s="217" t="s">
        <v>272</v>
      </c>
      <c r="N212" s="218">
        <v>42753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34"/>
        <v>21</v>
      </c>
      <c r="B213" s="211">
        <v>42040</v>
      </c>
      <c r="C213" s="211"/>
      <c r="D213" s="212" t="s">
        <v>316</v>
      </c>
      <c r="E213" s="210" t="s">
        <v>282</v>
      </c>
      <c r="F213" s="213">
        <v>196</v>
      </c>
      <c r="G213" s="210"/>
      <c r="H213" s="210">
        <v>262</v>
      </c>
      <c r="I213" s="214">
        <v>255</v>
      </c>
      <c r="J213" s="308" t="s">
        <v>284</v>
      </c>
      <c r="K213" s="215">
        <f t="shared" si="33"/>
        <v>66</v>
      </c>
      <c r="L213" s="216">
        <f t="shared" si="31"/>
        <v>0.33673469387755101</v>
      </c>
      <c r="M213" s="217" t="s">
        <v>272</v>
      </c>
      <c r="N213" s="218">
        <v>42599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f t="shared" si="34"/>
        <v>22</v>
      </c>
      <c r="B214" s="227">
        <v>42067</v>
      </c>
      <c r="C214" s="227"/>
      <c r="D214" s="228" t="s">
        <v>317</v>
      </c>
      <c r="E214" s="226" t="s">
        <v>282</v>
      </c>
      <c r="F214" s="229" t="s">
        <v>318</v>
      </c>
      <c r="G214" s="230"/>
      <c r="H214" s="230"/>
      <c r="I214" s="230" t="s">
        <v>319</v>
      </c>
      <c r="J214" s="309" t="s">
        <v>271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34"/>
        <v>23</v>
      </c>
      <c r="B215" s="211">
        <v>42067</v>
      </c>
      <c r="C215" s="211"/>
      <c r="D215" s="212" t="s">
        <v>320</v>
      </c>
      <c r="E215" s="210" t="s">
        <v>282</v>
      </c>
      <c r="F215" s="213">
        <v>185</v>
      </c>
      <c r="G215" s="210"/>
      <c r="H215" s="210">
        <v>224</v>
      </c>
      <c r="I215" s="214" t="s">
        <v>321</v>
      </c>
      <c r="J215" s="308" t="s">
        <v>284</v>
      </c>
      <c r="K215" s="215">
        <f t="shared" si="33"/>
        <v>39</v>
      </c>
      <c r="L215" s="216">
        <f>K215/F215</f>
        <v>0.21081081081081082</v>
      </c>
      <c r="M215" s="217" t="s">
        <v>272</v>
      </c>
      <c r="N215" s="218">
        <v>42647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26">
        <f t="shared" si="34"/>
        <v>24</v>
      </c>
      <c r="B216" s="227">
        <v>42090</v>
      </c>
      <c r="C216" s="227"/>
      <c r="D216" s="228" t="s">
        <v>322</v>
      </c>
      <c r="E216" s="226" t="s">
        <v>282</v>
      </c>
      <c r="F216" s="229" t="s">
        <v>323</v>
      </c>
      <c r="G216" s="230"/>
      <c r="H216" s="230"/>
      <c r="I216" s="230">
        <v>67</v>
      </c>
      <c r="J216" s="309" t="s">
        <v>271</v>
      </c>
      <c r="K216" s="230"/>
      <c r="L216" s="226"/>
      <c r="M216" s="231"/>
      <c r="N216" s="232"/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34"/>
        <v>25</v>
      </c>
      <c r="B217" s="211">
        <v>42093</v>
      </c>
      <c r="C217" s="211"/>
      <c r="D217" s="212" t="s">
        <v>324</v>
      </c>
      <c r="E217" s="210" t="s">
        <v>282</v>
      </c>
      <c r="F217" s="213">
        <v>183.5</v>
      </c>
      <c r="G217" s="210"/>
      <c r="H217" s="210">
        <v>219</v>
      </c>
      <c r="I217" s="214">
        <v>218</v>
      </c>
      <c r="J217" s="308" t="s">
        <v>325</v>
      </c>
      <c r="K217" s="215">
        <f t="shared" si="33"/>
        <v>35.5</v>
      </c>
      <c r="L217" s="216">
        <f t="shared" ref="L217:L224" si="35">K217/F217</f>
        <v>0.19346049046321526</v>
      </c>
      <c r="M217" s="217" t="s">
        <v>272</v>
      </c>
      <c r="N217" s="218">
        <v>42103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34"/>
        <v>26</v>
      </c>
      <c r="B218" s="211">
        <v>42114</v>
      </c>
      <c r="C218" s="211"/>
      <c r="D218" s="212" t="s">
        <v>326</v>
      </c>
      <c r="E218" s="210" t="s">
        <v>282</v>
      </c>
      <c r="F218" s="213">
        <f>(227+237)/2</f>
        <v>232</v>
      </c>
      <c r="G218" s="210"/>
      <c r="H218" s="210">
        <v>298</v>
      </c>
      <c r="I218" s="214">
        <v>298</v>
      </c>
      <c r="J218" s="308" t="s">
        <v>284</v>
      </c>
      <c r="K218" s="215">
        <f t="shared" si="33"/>
        <v>66</v>
      </c>
      <c r="L218" s="216">
        <f t="shared" si="35"/>
        <v>0.28448275862068967</v>
      </c>
      <c r="M218" s="217" t="s">
        <v>272</v>
      </c>
      <c r="N218" s="218">
        <v>42823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34"/>
        <v>27</v>
      </c>
      <c r="B219" s="211">
        <v>42128</v>
      </c>
      <c r="C219" s="211"/>
      <c r="D219" s="212" t="s">
        <v>327</v>
      </c>
      <c r="E219" s="210" t="s">
        <v>270</v>
      </c>
      <c r="F219" s="213">
        <v>385</v>
      </c>
      <c r="G219" s="210"/>
      <c r="H219" s="210">
        <f>212.5+331</f>
        <v>543.5</v>
      </c>
      <c r="I219" s="214">
        <v>510</v>
      </c>
      <c r="J219" s="308" t="s">
        <v>328</v>
      </c>
      <c r="K219" s="215">
        <f t="shared" si="33"/>
        <v>158.5</v>
      </c>
      <c r="L219" s="216">
        <f t="shared" si="35"/>
        <v>0.41168831168831171</v>
      </c>
      <c r="M219" s="217" t="s">
        <v>272</v>
      </c>
      <c r="N219" s="218">
        <v>42235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34"/>
        <v>28</v>
      </c>
      <c r="B220" s="211">
        <v>42128</v>
      </c>
      <c r="C220" s="211"/>
      <c r="D220" s="212" t="s">
        <v>329</v>
      </c>
      <c r="E220" s="210" t="s">
        <v>270</v>
      </c>
      <c r="F220" s="213">
        <v>115.5</v>
      </c>
      <c r="G220" s="210"/>
      <c r="H220" s="210">
        <v>146</v>
      </c>
      <c r="I220" s="214">
        <v>142</v>
      </c>
      <c r="J220" s="308" t="s">
        <v>330</v>
      </c>
      <c r="K220" s="215">
        <f t="shared" si="33"/>
        <v>30.5</v>
      </c>
      <c r="L220" s="216">
        <f t="shared" si="35"/>
        <v>0.26406926406926406</v>
      </c>
      <c r="M220" s="217" t="s">
        <v>272</v>
      </c>
      <c r="N220" s="218">
        <v>42202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34"/>
        <v>29</v>
      </c>
      <c r="B221" s="211">
        <v>42151</v>
      </c>
      <c r="C221" s="211"/>
      <c r="D221" s="212" t="s">
        <v>331</v>
      </c>
      <c r="E221" s="210" t="s">
        <v>270</v>
      </c>
      <c r="F221" s="213">
        <v>237.5</v>
      </c>
      <c r="G221" s="210"/>
      <c r="H221" s="210">
        <v>279.5</v>
      </c>
      <c r="I221" s="214">
        <v>278</v>
      </c>
      <c r="J221" s="308" t="s">
        <v>284</v>
      </c>
      <c r="K221" s="215">
        <f t="shared" si="33"/>
        <v>42</v>
      </c>
      <c r="L221" s="216">
        <f t="shared" si="35"/>
        <v>0.17684210526315788</v>
      </c>
      <c r="M221" s="217" t="s">
        <v>272</v>
      </c>
      <c r="N221" s="218">
        <v>42222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30</v>
      </c>
      <c r="B222" s="211">
        <v>42174</v>
      </c>
      <c r="C222" s="211"/>
      <c r="D222" s="212" t="s">
        <v>302</v>
      </c>
      <c r="E222" s="210" t="s">
        <v>282</v>
      </c>
      <c r="F222" s="213">
        <v>340</v>
      </c>
      <c r="G222" s="210"/>
      <c r="H222" s="210">
        <v>448</v>
      </c>
      <c r="I222" s="214">
        <v>448</v>
      </c>
      <c r="J222" s="308" t="s">
        <v>284</v>
      </c>
      <c r="K222" s="215">
        <f t="shared" si="33"/>
        <v>108</v>
      </c>
      <c r="L222" s="216">
        <f t="shared" si="35"/>
        <v>0.31764705882352939</v>
      </c>
      <c r="M222" s="217" t="s">
        <v>272</v>
      </c>
      <c r="N222" s="218">
        <v>43018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31</v>
      </c>
      <c r="B223" s="211">
        <v>42191</v>
      </c>
      <c r="C223" s="211"/>
      <c r="D223" s="212" t="s">
        <v>332</v>
      </c>
      <c r="E223" s="210" t="s">
        <v>282</v>
      </c>
      <c r="F223" s="213">
        <v>390</v>
      </c>
      <c r="G223" s="210"/>
      <c r="H223" s="210">
        <v>460</v>
      </c>
      <c r="I223" s="214">
        <v>460</v>
      </c>
      <c r="J223" s="308" t="s">
        <v>284</v>
      </c>
      <c r="K223" s="215">
        <f t="shared" si="33"/>
        <v>70</v>
      </c>
      <c r="L223" s="216">
        <f t="shared" si="35"/>
        <v>0.17948717948717949</v>
      </c>
      <c r="M223" s="217" t="s">
        <v>272</v>
      </c>
      <c r="N223" s="218">
        <v>42478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33">
        <v>32</v>
      </c>
      <c r="B224" s="234">
        <v>42195</v>
      </c>
      <c r="C224" s="234"/>
      <c r="D224" s="235" t="s">
        <v>333</v>
      </c>
      <c r="E224" s="236" t="s">
        <v>282</v>
      </c>
      <c r="F224" s="233">
        <v>122.5</v>
      </c>
      <c r="G224" s="233"/>
      <c r="H224" s="237">
        <v>61</v>
      </c>
      <c r="I224" s="238">
        <v>172</v>
      </c>
      <c r="J224" s="239" t="s">
        <v>3046</v>
      </c>
      <c r="K224" s="319">
        <f t="shared" si="33"/>
        <v>-61.5</v>
      </c>
      <c r="L224" s="240">
        <f t="shared" si="35"/>
        <v>-0.50204081632653064</v>
      </c>
      <c r="M224" s="241" t="s">
        <v>1901</v>
      </c>
      <c r="N224" s="242">
        <v>43333</v>
      </c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33</v>
      </c>
      <c r="B225" s="211">
        <v>42219</v>
      </c>
      <c r="C225" s="211"/>
      <c r="D225" s="212" t="s">
        <v>334</v>
      </c>
      <c r="E225" s="210" t="s">
        <v>282</v>
      </c>
      <c r="F225" s="213">
        <v>297.5</v>
      </c>
      <c r="G225" s="210"/>
      <c r="H225" s="210">
        <v>350</v>
      </c>
      <c r="I225" s="214">
        <v>360</v>
      </c>
      <c r="J225" s="308" t="s">
        <v>2103</v>
      </c>
      <c r="K225" s="215">
        <f t="shared" si="33"/>
        <v>52.5</v>
      </c>
      <c r="L225" s="216">
        <f t="shared" ref="L225:L234" si="36">K225/F225</f>
        <v>0.17647058823529413</v>
      </c>
      <c r="M225" s="217" t="s">
        <v>272</v>
      </c>
      <c r="N225" s="218">
        <v>42232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34</v>
      </c>
      <c r="B226" s="211">
        <v>42219</v>
      </c>
      <c r="C226" s="211"/>
      <c r="D226" s="212" t="s">
        <v>335</v>
      </c>
      <c r="E226" s="210" t="s">
        <v>282</v>
      </c>
      <c r="F226" s="213">
        <v>115.5</v>
      </c>
      <c r="G226" s="210"/>
      <c r="H226" s="210">
        <v>149</v>
      </c>
      <c r="I226" s="214">
        <v>140</v>
      </c>
      <c r="J226" s="306" t="s">
        <v>2438</v>
      </c>
      <c r="K226" s="215">
        <f t="shared" si="33"/>
        <v>33.5</v>
      </c>
      <c r="L226" s="216">
        <f t="shared" si="36"/>
        <v>0.29004329004329005</v>
      </c>
      <c r="M226" s="217" t="s">
        <v>272</v>
      </c>
      <c r="N226" s="218">
        <v>42740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35</v>
      </c>
      <c r="B227" s="211">
        <v>42251</v>
      </c>
      <c r="C227" s="211"/>
      <c r="D227" s="212" t="s">
        <v>331</v>
      </c>
      <c r="E227" s="210" t="s">
        <v>282</v>
      </c>
      <c r="F227" s="213">
        <v>226</v>
      </c>
      <c r="G227" s="210"/>
      <c r="H227" s="210">
        <v>292</v>
      </c>
      <c r="I227" s="214">
        <v>292</v>
      </c>
      <c r="J227" s="308" t="s">
        <v>336</v>
      </c>
      <c r="K227" s="215">
        <f t="shared" si="33"/>
        <v>66</v>
      </c>
      <c r="L227" s="216">
        <f t="shared" si="36"/>
        <v>0.29203539823008851</v>
      </c>
      <c r="M227" s="217" t="s">
        <v>272</v>
      </c>
      <c r="N227" s="218">
        <v>42286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36</v>
      </c>
      <c r="B228" s="211">
        <v>42254</v>
      </c>
      <c r="C228" s="211"/>
      <c r="D228" s="212" t="s">
        <v>326</v>
      </c>
      <c r="E228" s="210" t="s">
        <v>282</v>
      </c>
      <c r="F228" s="213">
        <v>232.5</v>
      </c>
      <c r="G228" s="210"/>
      <c r="H228" s="210">
        <v>312.5</v>
      </c>
      <c r="I228" s="214">
        <v>310</v>
      </c>
      <c r="J228" s="308" t="s">
        <v>284</v>
      </c>
      <c r="K228" s="215">
        <f t="shared" si="33"/>
        <v>80</v>
      </c>
      <c r="L228" s="216">
        <f t="shared" si="36"/>
        <v>0.34408602150537637</v>
      </c>
      <c r="M228" s="217" t="s">
        <v>272</v>
      </c>
      <c r="N228" s="218">
        <v>42823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37</v>
      </c>
      <c r="B229" s="211">
        <v>42268</v>
      </c>
      <c r="C229" s="211"/>
      <c r="D229" s="212" t="s">
        <v>337</v>
      </c>
      <c r="E229" s="210" t="s">
        <v>282</v>
      </c>
      <c r="F229" s="213">
        <v>196.5</v>
      </c>
      <c r="G229" s="210"/>
      <c r="H229" s="210">
        <v>238</v>
      </c>
      <c r="I229" s="214">
        <v>238</v>
      </c>
      <c r="J229" s="308" t="s">
        <v>336</v>
      </c>
      <c r="K229" s="215">
        <f t="shared" si="33"/>
        <v>41.5</v>
      </c>
      <c r="L229" s="216">
        <f t="shared" si="36"/>
        <v>0.21119592875318066</v>
      </c>
      <c r="M229" s="217" t="s">
        <v>272</v>
      </c>
      <c r="N229" s="218">
        <v>42291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38</v>
      </c>
      <c r="B230" s="211">
        <v>42271</v>
      </c>
      <c r="C230" s="211"/>
      <c r="D230" s="212" t="s">
        <v>281</v>
      </c>
      <c r="E230" s="210" t="s">
        <v>282</v>
      </c>
      <c r="F230" s="213">
        <v>65</v>
      </c>
      <c r="G230" s="210"/>
      <c r="H230" s="210">
        <v>82</v>
      </c>
      <c r="I230" s="214">
        <v>82</v>
      </c>
      <c r="J230" s="308" t="s">
        <v>336</v>
      </c>
      <c r="K230" s="215">
        <f t="shared" si="33"/>
        <v>17</v>
      </c>
      <c r="L230" s="216">
        <f t="shared" si="36"/>
        <v>0.26153846153846155</v>
      </c>
      <c r="M230" s="217" t="s">
        <v>272</v>
      </c>
      <c r="N230" s="218">
        <v>42578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39</v>
      </c>
      <c r="B231" s="211">
        <v>42291</v>
      </c>
      <c r="C231" s="211"/>
      <c r="D231" s="212" t="s">
        <v>338</v>
      </c>
      <c r="E231" s="210" t="s">
        <v>282</v>
      </c>
      <c r="F231" s="213">
        <v>144</v>
      </c>
      <c r="G231" s="210"/>
      <c r="H231" s="210">
        <v>182.5</v>
      </c>
      <c r="I231" s="214">
        <v>181</v>
      </c>
      <c r="J231" s="308" t="s">
        <v>336</v>
      </c>
      <c r="K231" s="215">
        <f t="shared" si="33"/>
        <v>38.5</v>
      </c>
      <c r="L231" s="216">
        <f t="shared" si="36"/>
        <v>0.2673611111111111</v>
      </c>
      <c r="M231" s="217" t="s">
        <v>272</v>
      </c>
      <c r="N231" s="218">
        <v>42817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40</v>
      </c>
      <c r="B232" s="211">
        <v>42291</v>
      </c>
      <c r="C232" s="211"/>
      <c r="D232" s="212" t="s">
        <v>339</v>
      </c>
      <c r="E232" s="210" t="s">
        <v>282</v>
      </c>
      <c r="F232" s="213">
        <v>264</v>
      </c>
      <c r="G232" s="210"/>
      <c r="H232" s="210">
        <v>311</v>
      </c>
      <c r="I232" s="214">
        <v>311</v>
      </c>
      <c r="J232" s="308" t="s">
        <v>336</v>
      </c>
      <c r="K232" s="215">
        <f t="shared" si="33"/>
        <v>47</v>
      </c>
      <c r="L232" s="216">
        <f t="shared" si="36"/>
        <v>0.17803030303030304</v>
      </c>
      <c r="M232" s="217" t="s">
        <v>272</v>
      </c>
      <c r="N232" s="218">
        <v>42604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41</v>
      </c>
      <c r="B233" s="211">
        <v>42318</v>
      </c>
      <c r="C233" s="211"/>
      <c r="D233" s="212" t="s">
        <v>350</v>
      </c>
      <c r="E233" s="210" t="s">
        <v>270</v>
      </c>
      <c r="F233" s="213">
        <v>549.5</v>
      </c>
      <c r="G233" s="210"/>
      <c r="H233" s="210">
        <v>630</v>
      </c>
      <c r="I233" s="214">
        <v>630</v>
      </c>
      <c r="J233" s="308" t="s">
        <v>336</v>
      </c>
      <c r="K233" s="215">
        <f t="shared" si="33"/>
        <v>80.5</v>
      </c>
      <c r="L233" s="216">
        <f t="shared" si="36"/>
        <v>0.1464968152866242</v>
      </c>
      <c r="M233" s="217" t="s">
        <v>272</v>
      </c>
      <c r="N233" s="218">
        <v>42419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42</v>
      </c>
      <c r="B234" s="211">
        <v>42342</v>
      </c>
      <c r="C234" s="211"/>
      <c r="D234" s="212" t="s">
        <v>340</v>
      </c>
      <c r="E234" s="210" t="s">
        <v>282</v>
      </c>
      <c r="F234" s="213">
        <v>1027.5</v>
      </c>
      <c r="G234" s="210"/>
      <c r="H234" s="210">
        <v>1315</v>
      </c>
      <c r="I234" s="214">
        <v>1250</v>
      </c>
      <c r="J234" s="308" t="s">
        <v>336</v>
      </c>
      <c r="K234" s="215">
        <f t="shared" ref="K234" si="37">H234-F234</f>
        <v>287.5</v>
      </c>
      <c r="L234" s="216">
        <f t="shared" si="36"/>
        <v>0.27980535279805352</v>
      </c>
      <c r="M234" s="217" t="s">
        <v>272</v>
      </c>
      <c r="N234" s="218">
        <v>43244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43</v>
      </c>
      <c r="B235" s="211">
        <v>42367</v>
      </c>
      <c r="C235" s="211"/>
      <c r="D235" s="212" t="s">
        <v>345</v>
      </c>
      <c r="E235" s="210" t="s">
        <v>282</v>
      </c>
      <c r="F235" s="213">
        <v>465</v>
      </c>
      <c r="G235" s="210"/>
      <c r="H235" s="210">
        <v>540</v>
      </c>
      <c r="I235" s="214">
        <v>540</v>
      </c>
      <c r="J235" s="308" t="s">
        <v>336</v>
      </c>
      <c r="K235" s="215">
        <f t="shared" si="33"/>
        <v>75</v>
      </c>
      <c r="L235" s="216">
        <f t="shared" ref="L235:L240" si="38">K235/F235</f>
        <v>0.16129032258064516</v>
      </c>
      <c r="M235" s="217" t="s">
        <v>272</v>
      </c>
      <c r="N235" s="218">
        <v>42530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44</v>
      </c>
      <c r="B236" s="211">
        <v>42380</v>
      </c>
      <c r="C236" s="211"/>
      <c r="D236" s="212" t="s">
        <v>315</v>
      </c>
      <c r="E236" s="210" t="s">
        <v>270</v>
      </c>
      <c r="F236" s="213">
        <v>81</v>
      </c>
      <c r="G236" s="210"/>
      <c r="H236" s="210">
        <v>110</v>
      </c>
      <c r="I236" s="214">
        <v>110</v>
      </c>
      <c r="J236" s="308" t="s">
        <v>336</v>
      </c>
      <c r="K236" s="215">
        <f t="shared" si="33"/>
        <v>29</v>
      </c>
      <c r="L236" s="216">
        <f t="shared" si="38"/>
        <v>0.35802469135802467</v>
      </c>
      <c r="M236" s="217" t="s">
        <v>272</v>
      </c>
      <c r="N236" s="218">
        <v>42745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45</v>
      </c>
      <c r="B237" s="211">
        <v>42382</v>
      </c>
      <c r="C237" s="211"/>
      <c r="D237" s="212" t="s">
        <v>348</v>
      </c>
      <c r="E237" s="210" t="s">
        <v>270</v>
      </c>
      <c r="F237" s="213">
        <v>417.5</v>
      </c>
      <c r="G237" s="210"/>
      <c r="H237" s="210">
        <v>547</v>
      </c>
      <c r="I237" s="214">
        <v>535</v>
      </c>
      <c r="J237" s="308" t="s">
        <v>336</v>
      </c>
      <c r="K237" s="215">
        <f t="shared" si="33"/>
        <v>129.5</v>
      </c>
      <c r="L237" s="216">
        <f t="shared" si="38"/>
        <v>0.31017964071856285</v>
      </c>
      <c r="M237" s="217" t="s">
        <v>272</v>
      </c>
      <c r="N237" s="218">
        <v>42578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46</v>
      </c>
      <c r="B238" s="211">
        <v>42408</v>
      </c>
      <c r="C238" s="211"/>
      <c r="D238" s="212" t="s">
        <v>349</v>
      </c>
      <c r="E238" s="210" t="s">
        <v>282</v>
      </c>
      <c r="F238" s="213">
        <v>650</v>
      </c>
      <c r="G238" s="210"/>
      <c r="H238" s="210">
        <v>800</v>
      </c>
      <c r="I238" s="214">
        <v>800</v>
      </c>
      <c r="J238" s="308" t="s">
        <v>336</v>
      </c>
      <c r="K238" s="215">
        <f t="shared" si="33"/>
        <v>150</v>
      </c>
      <c r="L238" s="216">
        <f t="shared" si="38"/>
        <v>0.23076923076923078</v>
      </c>
      <c r="M238" s="217" t="s">
        <v>272</v>
      </c>
      <c r="N238" s="218">
        <v>43154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47</v>
      </c>
      <c r="B239" s="211">
        <v>42433</v>
      </c>
      <c r="C239" s="211"/>
      <c r="D239" s="212" t="s">
        <v>161</v>
      </c>
      <c r="E239" s="210" t="s">
        <v>282</v>
      </c>
      <c r="F239" s="213">
        <v>437.5</v>
      </c>
      <c r="G239" s="210"/>
      <c r="H239" s="210">
        <v>504.5</v>
      </c>
      <c r="I239" s="214">
        <v>522</v>
      </c>
      <c r="J239" s="308" t="s">
        <v>364</v>
      </c>
      <c r="K239" s="215">
        <f t="shared" si="33"/>
        <v>67</v>
      </c>
      <c r="L239" s="216">
        <f t="shared" si="38"/>
        <v>0.15314285714285714</v>
      </c>
      <c r="M239" s="217" t="s">
        <v>272</v>
      </c>
      <c r="N239" s="218">
        <v>42480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48</v>
      </c>
      <c r="B240" s="211">
        <v>42438</v>
      </c>
      <c r="C240" s="211"/>
      <c r="D240" s="212" t="s">
        <v>357</v>
      </c>
      <c r="E240" s="210" t="s">
        <v>282</v>
      </c>
      <c r="F240" s="213">
        <v>189.5</v>
      </c>
      <c r="G240" s="210"/>
      <c r="H240" s="210">
        <v>218</v>
      </c>
      <c r="I240" s="214">
        <v>218</v>
      </c>
      <c r="J240" s="308" t="s">
        <v>336</v>
      </c>
      <c r="K240" s="215">
        <f t="shared" si="33"/>
        <v>28.5</v>
      </c>
      <c r="L240" s="216">
        <f t="shared" si="38"/>
        <v>0.15039577836411611</v>
      </c>
      <c r="M240" s="217" t="s">
        <v>272</v>
      </c>
      <c r="N240" s="218">
        <v>43034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26">
        <v>49</v>
      </c>
      <c r="B241" s="227">
        <v>42471</v>
      </c>
      <c r="C241" s="227"/>
      <c r="D241" s="228" t="s">
        <v>359</v>
      </c>
      <c r="E241" s="226" t="s">
        <v>282</v>
      </c>
      <c r="F241" s="229" t="s">
        <v>360</v>
      </c>
      <c r="G241" s="230"/>
      <c r="H241" s="230"/>
      <c r="I241" s="230">
        <v>60</v>
      </c>
      <c r="J241" s="309" t="s">
        <v>271</v>
      </c>
      <c r="K241" s="230"/>
      <c r="L241" s="226"/>
      <c r="M241" s="231"/>
      <c r="N241" s="232"/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50</v>
      </c>
      <c r="B242" s="211">
        <v>42472</v>
      </c>
      <c r="C242" s="211"/>
      <c r="D242" s="212" t="s">
        <v>369</v>
      </c>
      <c r="E242" s="210" t="s">
        <v>282</v>
      </c>
      <c r="F242" s="213">
        <v>93</v>
      </c>
      <c r="G242" s="210"/>
      <c r="H242" s="210">
        <v>149</v>
      </c>
      <c r="I242" s="214">
        <v>140</v>
      </c>
      <c r="J242" s="306" t="s">
        <v>2439</v>
      </c>
      <c r="K242" s="215">
        <f t="shared" si="33"/>
        <v>56</v>
      </c>
      <c r="L242" s="216">
        <f t="shared" ref="L242:L247" si="39">K242/F242</f>
        <v>0.60215053763440862</v>
      </c>
      <c r="M242" s="217" t="s">
        <v>272</v>
      </c>
      <c r="N242" s="218">
        <v>42740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51</v>
      </c>
      <c r="B243" s="211">
        <v>42472</v>
      </c>
      <c r="C243" s="211"/>
      <c r="D243" s="212" t="s">
        <v>361</v>
      </c>
      <c r="E243" s="210" t="s">
        <v>282</v>
      </c>
      <c r="F243" s="213">
        <v>130</v>
      </c>
      <c r="G243" s="210"/>
      <c r="H243" s="210">
        <v>150</v>
      </c>
      <c r="I243" s="214" t="s">
        <v>362</v>
      </c>
      <c r="J243" s="308" t="s">
        <v>336</v>
      </c>
      <c r="K243" s="215">
        <f t="shared" si="33"/>
        <v>20</v>
      </c>
      <c r="L243" s="216">
        <f t="shared" si="39"/>
        <v>0.15384615384615385</v>
      </c>
      <c r="M243" s="217" t="s">
        <v>272</v>
      </c>
      <c r="N243" s="218">
        <v>42564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52</v>
      </c>
      <c r="B244" s="211">
        <v>42473</v>
      </c>
      <c r="C244" s="211"/>
      <c r="D244" s="212" t="s">
        <v>234</v>
      </c>
      <c r="E244" s="210" t="s">
        <v>282</v>
      </c>
      <c r="F244" s="213">
        <v>196</v>
      </c>
      <c r="G244" s="210"/>
      <c r="H244" s="210">
        <v>299</v>
      </c>
      <c r="I244" s="214">
        <v>299</v>
      </c>
      <c r="J244" s="308" t="s">
        <v>336</v>
      </c>
      <c r="K244" s="215">
        <f t="shared" si="33"/>
        <v>103</v>
      </c>
      <c r="L244" s="216">
        <f t="shared" si="39"/>
        <v>0.52551020408163263</v>
      </c>
      <c r="M244" s="217" t="s">
        <v>272</v>
      </c>
      <c r="N244" s="218">
        <v>42620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53</v>
      </c>
      <c r="B245" s="211">
        <v>42473</v>
      </c>
      <c r="C245" s="211"/>
      <c r="D245" s="212" t="s">
        <v>363</v>
      </c>
      <c r="E245" s="210" t="s">
        <v>282</v>
      </c>
      <c r="F245" s="213">
        <v>88</v>
      </c>
      <c r="G245" s="210"/>
      <c r="H245" s="210">
        <v>103</v>
      </c>
      <c r="I245" s="214">
        <v>103</v>
      </c>
      <c r="J245" s="308" t="s">
        <v>336</v>
      </c>
      <c r="K245" s="215">
        <f t="shared" si="33"/>
        <v>15</v>
      </c>
      <c r="L245" s="216">
        <f t="shared" si="39"/>
        <v>0.17045454545454544</v>
      </c>
      <c r="M245" s="217" t="s">
        <v>272</v>
      </c>
      <c r="N245" s="218">
        <v>42530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54</v>
      </c>
      <c r="B246" s="211">
        <v>42492</v>
      </c>
      <c r="C246" s="211"/>
      <c r="D246" s="212" t="s">
        <v>368</v>
      </c>
      <c r="E246" s="210" t="s">
        <v>282</v>
      </c>
      <c r="F246" s="213">
        <v>127.5</v>
      </c>
      <c r="G246" s="210"/>
      <c r="H246" s="210">
        <v>148</v>
      </c>
      <c r="I246" s="214" t="s">
        <v>367</v>
      </c>
      <c r="J246" s="308" t="s">
        <v>336</v>
      </c>
      <c r="K246" s="215">
        <f t="shared" si="33"/>
        <v>20.5</v>
      </c>
      <c r="L246" s="216">
        <f t="shared" si="39"/>
        <v>0.16078431372549021</v>
      </c>
      <c r="M246" s="217" t="s">
        <v>272</v>
      </c>
      <c r="N246" s="218">
        <v>42564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55</v>
      </c>
      <c r="B247" s="211">
        <v>42493</v>
      </c>
      <c r="C247" s="211"/>
      <c r="D247" s="212" t="s">
        <v>370</v>
      </c>
      <c r="E247" s="210" t="s">
        <v>282</v>
      </c>
      <c r="F247" s="213">
        <v>675</v>
      </c>
      <c r="G247" s="210"/>
      <c r="H247" s="210">
        <v>815</v>
      </c>
      <c r="I247" s="214" t="s">
        <v>371</v>
      </c>
      <c r="J247" s="308" t="s">
        <v>336</v>
      </c>
      <c r="K247" s="215">
        <f t="shared" si="33"/>
        <v>140</v>
      </c>
      <c r="L247" s="216">
        <f t="shared" si="39"/>
        <v>0.2074074074074074</v>
      </c>
      <c r="M247" s="217" t="s">
        <v>272</v>
      </c>
      <c r="N247" s="218">
        <v>43154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26">
        <v>56</v>
      </c>
      <c r="B248" s="227">
        <v>42522</v>
      </c>
      <c r="C248" s="227"/>
      <c r="D248" s="228" t="s">
        <v>375</v>
      </c>
      <c r="E248" s="226" t="s">
        <v>282</v>
      </c>
      <c r="F248" s="229" t="s">
        <v>376</v>
      </c>
      <c r="G248" s="230"/>
      <c r="H248" s="230"/>
      <c r="I248" s="230" t="s">
        <v>377</v>
      </c>
      <c r="J248" s="309" t="s">
        <v>271</v>
      </c>
      <c r="K248" s="230"/>
      <c r="L248" s="226"/>
      <c r="M248" s="231"/>
      <c r="N248" s="232"/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57</v>
      </c>
      <c r="B249" s="211">
        <v>42527</v>
      </c>
      <c r="C249" s="211"/>
      <c r="D249" s="212" t="s">
        <v>381</v>
      </c>
      <c r="E249" s="210" t="s">
        <v>282</v>
      </c>
      <c r="F249" s="213">
        <v>110</v>
      </c>
      <c r="G249" s="210"/>
      <c r="H249" s="210">
        <v>126.5</v>
      </c>
      <c r="I249" s="214">
        <v>125</v>
      </c>
      <c r="J249" s="308" t="s">
        <v>290</v>
      </c>
      <c r="K249" s="215">
        <f t="shared" si="33"/>
        <v>16.5</v>
      </c>
      <c r="L249" s="216">
        <f>K249/F249</f>
        <v>0.15</v>
      </c>
      <c r="M249" s="217" t="s">
        <v>272</v>
      </c>
      <c r="N249" s="218">
        <v>42552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58</v>
      </c>
      <c r="B250" s="211">
        <v>42538</v>
      </c>
      <c r="C250" s="211"/>
      <c r="D250" s="212" t="s">
        <v>1888</v>
      </c>
      <c r="E250" s="210" t="s">
        <v>282</v>
      </c>
      <c r="F250" s="213">
        <v>44</v>
      </c>
      <c r="G250" s="210"/>
      <c r="H250" s="210">
        <v>69.5</v>
      </c>
      <c r="I250" s="214">
        <v>69.5</v>
      </c>
      <c r="J250" s="308" t="s">
        <v>2690</v>
      </c>
      <c r="K250" s="215">
        <f t="shared" si="33"/>
        <v>25.5</v>
      </c>
      <c r="L250" s="216">
        <f>K250/F250</f>
        <v>0.57954545454545459</v>
      </c>
      <c r="M250" s="217" t="s">
        <v>272</v>
      </c>
      <c r="N250" s="218">
        <v>42977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59</v>
      </c>
      <c r="B251" s="211">
        <v>42549</v>
      </c>
      <c r="C251" s="211"/>
      <c r="D251" s="212" t="s">
        <v>1892</v>
      </c>
      <c r="E251" s="210" t="s">
        <v>282</v>
      </c>
      <c r="F251" s="213">
        <v>262.5</v>
      </c>
      <c r="G251" s="210"/>
      <c r="H251" s="210">
        <v>340</v>
      </c>
      <c r="I251" s="214">
        <v>333</v>
      </c>
      <c r="J251" s="308" t="s">
        <v>2313</v>
      </c>
      <c r="K251" s="215">
        <f t="shared" si="33"/>
        <v>77.5</v>
      </c>
      <c r="L251" s="216">
        <f>K251/F251</f>
        <v>0.29523809523809524</v>
      </c>
      <c r="M251" s="217" t="s">
        <v>272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60</v>
      </c>
      <c r="B252" s="211">
        <v>42549</v>
      </c>
      <c r="C252" s="211"/>
      <c r="D252" s="212" t="s">
        <v>1893</v>
      </c>
      <c r="E252" s="210" t="s">
        <v>282</v>
      </c>
      <c r="F252" s="213">
        <v>840</v>
      </c>
      <c r="G252" s="210"/>
      <c r="H252" s="210">
        <v>1230</v>
      </c>
      <c r="I252" s="214">
        <v>1230</v>
      </c>
      <c r="J252" s="308" t="s">
        <v>336</v>
      </c>
      <c r="K252" s="215">
        <f t="shared" si="33"/>
        <v>390</v>
      </c>
      <c r="L252" s="216">
        <f>K252/F252</f>
        <v>0.4642857142857143</v>
      </c>
      <c r="M252" s="217" t="s">
        <v>272</v>
      </c>
      <c r="N252" s="218">
        <v>42649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9">
        <v>61</v>
      </c>
      <c r="B253" s="220">
        <v>42556</v>
      </c>
      <c r="C253" s="220"/>
      <c r="D253" s="221" t="s">
        <v>1902</v>
      </c>
      <c r="E253" s="219" t="s">
        <v>282</v>
      </c>
      <c r="F253" s="222">
        <v>395</v>
      </c>
      <c r="G253" s="223"/>
      <c r="H253" s="223">
        <v>468.5</v>
      </c>
      <c r="I253" s="223">
        <v>510</v>
      </c>
      <c r="J253" s="312" t="s">
        <v>2356</v>
      </c>
      <c r="K253" s="318">
        <f t="shared" si="33"/>
        <v>73.5</v>
      </c>
      <c r="L253" s="224">
        <f>K253/F253</f>
        <v>0.1860759493670886</v>
      </c>
      <c r="M253" s="222" t="s">
        <v>272</v>
      </c>
      <c r="N253" s="225">
        <v>42977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v>62</v>
      </c>
      <c r="B254" s="227">
        <v>42584</v>
      </c>
      <c r="C254" s="227"/>
      <c r="D254" s="228" t="s">
        <v>1922</v>
      </c>
      <c r="E254" s="226" t="s">
        <v>270</v>
      </c>
      <c r="F254" s="229" t="s">
        <v>1920</v>
      </c>
      <c r="G254" s="230"/>
      <c r="H254" s="230"/>
      <c r="I254" s="230" t="s">
        <v>1921</v>
      </c>
      <c r="J254" s="309" t="s">
        <v>271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26">
        <v>63</v>
      </c>
      <c r="B255" s="227">
        <v>42586</v>
      </c>
      <c r="C255" s="227"/>
      <c r="D255" s="228" t="s">
        <v>1924</v>
      </c>
      <c r="E255" s="226" t="s">
        <v>282</v>
      </c>
      <c r="F255" s="229" t="s">
        <v>1925</v>
      </c>
      <c r="G255" s="230"/>
      <c r="H255" s="230"/>
      <c r="I255" s="230">
        <v>475</v>
      </c>
      <c r="J255" s="309" t="s">
        <v>271</v>
      </c>
      <c r="K255" s="230"/>
      <c r="L255" s="226"/>
      <c r="M255" s="231"/>
      <c r="N255" s="232"/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64</v>
      </c>
      <c r="B256" s="211">
        <v>42593</v>
      </c>
      <c r="C256" s="211"/>
      <c r="D256" s="212" t="s">
        <v>609</v>
      </c>
      <c r="E256" s="210" t="s">
        <v>282</v>
      </c>
      <c r="F256" s="213">
        <v>86.5</v>
      </c>
      <c r="G256" s="210"/>
      <c r="H256" s="210">
        <v>130</v>
      </c>
      <c r="I256" s="214">
        <v>130</v>
      </c>
      <c r="J256" s="306" t="s">
        <v>2432</v>
      </c>
      <c r="K256" s="215">
        <f t="shared" ref="K256:K278" si="40">H256-F256</f>
        <v>43.5</v>
      </c>
      <c r="L256" s="216">
        <f t="shared" ref="L256:L262" si="41">K256/F256</f>
        <v>0.50289017341040465</v>
      </c>
      <c r="M256" s="217" t="s">
        <v>272</v>
      </c>
      <c r="N256" s="218">
        <v>43091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33">
        <v>65</v>
      </c>
      <c r="B257" s="234">
        <v>42600</v>
      </c>
      <c r="C257" s="234"/>
      <c r="D257" s="235" t="s">
        <v>352</v>
      </c>
      <c r="E257" s="236" t="s">
        <v>282</v>
      </c>
      <c r="F257" s="233">
        <v>133.5</v>
      </c>
      <c r="G257" s="233"/>
      <c r="H257" s="237">
        <v>126.5</v>
      </c>
      <c r="I257" s="238">
        <v>178</v>
      </c>
      <c r="J257" s="239" t="s">
        <v>1947</v>
      </c>
      <c r="K257" s="319">
        <f t="shared" si="40"/>
        <v>-7</v>
      </c>
      <c r="L257" s="240">
        <f t="shared" si="41"/>
        <v>-5.2434456928838954E-2</v>
      </c>
      <c r="M257" s="241" t="s">
        <v>1901</v>
      </c>
      <c r="N257" s="242">
        <v>42615</v>
      </c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66</v>
      </c>
      <c r="B258" s="211">
        <v>42613</v>
      </c>
      <c r="C258" s="211"/>
      <c r="D258" s="212" t="s">
        <v>1941</v>
      </c>
      <c r="E258" s="210" t="s">
        <v>282</v>
      </c>
      <c r="F258" s="213">
        <v>560</v>
      </c>
      <c r="G258" s="210"/>
      <c r="H258" s="210">
        <v>725</v>
      </c>
      <c r="I258" s="214">
        <v>725</v>
      </c>
      <c r="J258" s="308" t="s">
        <v>284</v>
      </c>
      <c r="K258" s="215">
        <f t="shared" si="40"/>
        <v>165</v>
      </c>
      <c r="L258" s="216">
        <f t="shared" si="41"/>
        <v>0.29464285714285715</v>
      </c>
      <c r="M258" s="217" t="s">
        <v>272</v>
      </c>
      <c r="N258" s="218">
        <v>42456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67</v>
      </c>
      <c r="B259" s="211">
        <v>42614</v>
      </c>
      <c r="C259" s="211"/>
      <c r="D259" s="212" t="s">
        <v>1946</v>
      </c>
      <c r="E259" s="210" t="s">
        <v>282</v>
      </c>
      <c r="F259" s="213">
        <v>160.5</v>
      </c>
      <c r="G259" s="210"/>
      <c r="H259" s="210">
        <v>210</v>
      </c>
      <c r="I259" s="214">
        <v>210</v>
      </c>
      <c r="J259" s="308" t="s">
        <v>284</v>
      </c>
      <c r="K259" s="215">
        <f t="shared" si="40"/>
        <v>49.5</v>
      </c>
      <c r="L259" s="216">
        <f t="shared" si="41"/>
        <v>0.30841121495327101</v>
      </c>
      <c r="M259" s="217" t="s">
        <v>272</v>
      </c>
      <c r="N259" s="218">
        <v>42871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68</v>
      </c>
      <c r="B260" s="211">
        <v>42646</v>
      </c>
      <c r="C260" s="211"/>
      <c r="D260" s="212" t="s">
        <v>1967</v>
      </c>
      <c r="E260" s="210" t="s">
        <v>282</v>
      </c>
      <c r="F260" s="213">
        <v>430</v>
      </c>
      <c r="G260" s="210"/>
      <c r="H260" s="210">
        <v>596</v>
      </c>
      <c r="I260" s="214">
        <v>575</v>
      </c>
      <c r="J260" s="308" t="s">
        <v>2121</v>
      </c>
      <c r="K260" s="215">
        <f t="shared" si="40"/>
        <v>166</v>
      </c>
      <c r="L260" s="216">
        <f t="shared" si="41"/>
        <v>0.38604651162790699</v>
      </c>
      <c r="M260" s="217" t="s">
        <v>272</v>
      </c>
      <c r="N260" s="218">
        <v>42769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69</v>
      </c>
      <c r="B261" s="211">
        <v>42657</v>
      </c>
      <c r="C261" s="211"/>
      <c r="D261" s="212" t="s">
        <v>486</v>
      </c>
      <c r="E261" s="210" t="s">
        <v>282</v>
      </c>
      <c r="F261" s="213">
        <v>280</v>
      </c>
      <c r="G261" s="210"/>
      <c r="H261" s="210">
        <v>345</v>
      </c>
      <c r="I261" s="214">
        <v>345</v>
      </c>
      <c r="J261" s="308" t="s">
        <v>284</v>
      </c>
      <c r="K261" s="215">
        <f t="shared" si="40"/>
        <v>65</v>
      </c>
      <c r="L261" s="216">
        <f t="shared" si="41"/>
        <v>0.23214285714285715</v>
      </c>
      <c r="M261" s="217" t="s">
        <v>272</v>
      </c>
      <c r="N261" s="218">
        <v>42814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70</v>
      </c>
      <c r="B262" s="211">
        <v>42657</v>
      </c>
      <c r="C262" s="211"/>
      <c r="D262" s="212" t="s">
        <v>385</v>
      </c>
      <c r="E262" s="210" t="s">
        <v>282</v>
      </c>
      <c r="F262" s="213">
        <v>245</v>
      </c>
      <c r="G262" s="210"/>
      <c r="H262" s="210">
        <v>325.5</v>
      </c>
      <c r="I262" s="214">
        <v>330</v>
      </c>
      <c r="J262" s="308" t="s">
        <v>2066</v>
      </c>
      <c r="K262" s="215">
        <f t="shared" si="40"/>
        <v>80.5</v>
      </c>
      <c r="L262" s="216">
        <f t="shared" si="41"/>
        <v>0.32857142857142857</v>
      </c>
      <c r="M262" s="217" t="s">
        <v>272</v>
      </c>
      <c r="N262" s="218">
        <v>42769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71</v>
      </c>
      <c r="B263" s="211">
        <v>42660</v>
      </c>
      <c r="C263" s="211"/>
      <c r="D263" s="212" t="s">
        <v>372</v>
      </c>
      <c r="E263" s="210" t="s">
        <v>282</v>
      </c>
      <c r="F263" s="213">
        <v>125</v>
      </c>
      <c r="G263" s="210"/>
      <c r="H263" s="210">
        <v>160</v>
      </c>
      <c r="I263" s="214">
        <v>160</v>
      </c>
      <c r="J263" s="308" t="s">
        <v>336</v>
      </c>
      <c r="K263" s="215">
        <f t="shared" si="40"/>
        <v>35</v>
      </c>
      <c r="L263" s="216">
        <v>0.28000000000000008</v>
      </c>
      <c r="M263" s="217" t="s">
        <v>272</v>
      </c>
      <c r="N263" s="218">
        <v>42803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72</v>
      </c>
      <c r="B264" s="211">
        <v>42660</v>
      </c>
      <c r="C264" s="211"/>
      <c r="D264" s="212" t="s">
        <v>1336</v>
      </c>
      <c r="E264" s="210" t="s">
        <v>282</v>
      </c>
      <c r="F264" s="213">
        <v>114</v>
      </c>
      <c r="G264" s="210"/>
      <c r="H264" s="210">
        <v>145</v>
      </c>
      <c r="I264" s="214">
        <v>145</v>
      </c>
      <c r="J264" s="308" t="s">
        <v>336</v>
      </c>
      <c r="K264" s="215">
        <f t="shared" si="40"/>
        <v>31</v>
      </c>
      <c r="L264" s="216">
        <f>K264/F264</f>
        <v>0.27192982456140352</v>
      </c>
      <c r="M264" s="217" t="s">
        <v>272</v>
      </c>
      <c r="N264" s="218">
        <v>42859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73</v>
      </c>
      <c r="B265" s="211">
        <v>42660</v>
      </c>
      <c r="C265" s="211"/>
      <c r="D265" s="212" t="s">
        <v>784</v>
      </c>
      <c r="E265" s="210" t="s">
        <v>282</v>
      </c>
      <c r="F265" s="213">
        <v>212</v>
      </c>
      <c r="G265" s="210"/>
      <c r="H265" s="210">
        <v>280</v>
      </c>
      <c r="I265" s="214">
        <v>276</v>
      </c>
      <c r="J265" s="308" t="s">
        <v>2125</v>
      </c>
      <c r="K265" s="215">
        <f t="shared" si="40"/>
        <v>68</v>
      </c>
      <c r="L265" s="216">
        <f>K265/F265</f>
        <v>0.32075471698113206</v>
      </c>
      <c r="M265" s="217" t="s">
        <v>272</v>
      </c>
      <c r="N265" s="218">
        <v>42858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74</v>
      </c>
      <c r="B266" s="211">
        <v>42678</v>
      </c>
      <c r="C266" s="211"/>
      <c r="D266" s="212" t="s">
        <v>373</v>
      </c>
      <c r="E266" s="210" t="s">
        <v>282</v>
      </c>
      <c r="F266" s="213">
        <v>155</v>
      </c>
      <c r="G266" s="210"/>
      <c r="H266" s="210">
        <v>210</v>
      </c>
      <c r="I266" s="214">
        <v>210</v>
      </c>
      <c r="J266" s="308" t="s">
        <v>2202</v>
      </c>
      <c r="K266" s="215">
        <f t="shared" si="40"/>
        <v>55</v>
      </c>
      <c r="L266" s="216">
        <f>K266/F266</f>
        <v>0.35483870967741937</v>
      </c>
      <c r="M266" s="217" t="s">
        <v>272</v>
      </c>
      <c r="N266" s="218">
        <v>42944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33">
        <v>75</v>
      </c>
      <c r="B267" s="234">
        <v>42710</v>
      </c>
      <c r="C267" s="234"/>
      <c r="D267" s="235" t="s">
        <v>1391</v>
      </c>
      <c r="E267" s="236" t="s">
        <v>282</v>
      </c>
      <c r="F267" s="233">
        <v>150.5</v>
      </c>
      <c r="G267" s="233"/>
      <c r="H267" s="237">
        <v>72.5</v>
      </c>
      <c r="I267" s="238">
        <v>174</v>
      </c>
      <c r="J267" s="239" t="s">
        <v>3047</v>
      </c>
      <c r="K267" s="319">
        <f t="shared" si="40"/>
        <v>-78</v>
      </c>
      <c r="L267" s="240">
        <f t="shared" ref="L267" si="42">K267/F267</f>
        <v>-0.51827242524916939</v>
      </c>
      <c r="M267" s="241" t="s">
        <v>1901</v>
      </c>
      <c r="N267" s="242">
        <v>43333</v>
      </c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76</v>
      </c>
      <c r="B268" s="211">
        <v>42712</v>
      </c>
      <c r="C268" s="211"/>
      <c r="D268" s="212" t="s">
        <v>191</v>
      </c>
      <c r="E268" s="210" t="s">
        <v>282</v>
      </c>
      <c r="F268" s="213">
        <v>380</v>
      </c>
      <c r="G268" s="210"/>
      <c r="H268" s="210">
        <v>478</v>
      </c>
      <c r="I268" s="214">
        <v>468</v>
      </c>
      <c r="J268" s="308" t="s">
        <v>336</v>
      </c>
      <c r="K268" s="215">
        <f t="shared" si="40"/>
        <v>98</v>
      </c>
      <c r="L268" s="216">
        <f t="shared" ref="L268:L275" si="43">K268/F268</f>
        <v>0.25789473684210529</v>
      </c>
      <c r="M268" s="217" t="s">
        <v>272</v>
      </c>
      <c r="N268" s="218">
        <v>43025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77</v>
      </c>
      <c r="B269" s="211">
        <v>42734</v>
      </c>
      <c r="C269" s="211"/>
      <c r="D269" s="212" t="s">
        <v>822</v>
      </c>
      <c r="E269" s="210" t="s">
        <v>282</v>
      </c>
      <c r="F269" s="213">
        <v>305</v>
      </c>
      <c r="G269" s="210"/>
      <c r="H269" s="210">
        <v>375</v>
      </c>
      <c r="I269" s="214">
        <v>375</v>
      </c>
      <c r="J269" s="308" t="s">
        <v>336</v>
      </c>
      <c r="K269" s="215">
        <f t="shared" si="40"/>
        <v>70</v>
      </c>
      <c r="L269" s="216">
        <f t="shared" si="43"/>
        <v>0.22950819672131148</v>
      </c>
      <c r="M269" s="217" t="s">
        <v>272</v>
      </c>
      <c r="N269" s="218">
        <v>42768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78</v>
      </c>
      <c r="B270" s="211">
        <v>42739</v>
      </c>
      <c r="C270" s="211"/>
      <c r="D270" s="212" t="s">
        <v>693</v>
      </c>
      <c r="E270" s="210" t="s">
        <v>282</v>
      </c>
      <c r="F270" s="213">
        <v>99.5</v>
      </c>
      <c r="G270" s="210"/>
      <c r="H270" s="210">
        <v>158</v>
      </c>
      <c r="I270" s="214">
        <v>158</v>
      </c>
      <c r="J270" s="308" t="s">
        <v>336</v>
      </c>
      <c r="K270" s="215">
        <f t="shared" si="40"/>
        <v>58.5</v>
      </c>
      <c r="L270" s="216">
        <f t="shared" si="43"/>
        <v>0.5879396984924623</v>
      </c>
      <c r="M270" s="217" t="s">
        <v>272</v>
      </c>
      <c r="N270" s="218">
        <v>42898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79</v>
      </c>
      <c r="B271" s="211">
        <v>42786</v>
      </c>
      <c r="C271" s="211"/>
      <c r="D271" s="212" t="s">
        <v>1613</v>
      </c>
      <c r="E271" s="210" t="s">
        <v>282</v>
      </c>
      <c r="F271" s="213">
        <v>202.5</v>
      </c>
      <c r="G271" s="210"/>
      <c r="H271" s="210">
        <v>234</v>
      </c>
      <c r="I271" s="214">
        <v>234</v>
      </c>
      <c r="J271" s="308" t="s">
        <v>336</v>
      </c>
      <c r="K271" s="215">
        <f t="shared" si="40"/>
        <v>31.5</v>
      </c>
      <c r="L271" s="216">
        <f t="shared" si="43"/>
        <v>0.15555555555555556</v>
      </c>
      <c r="M271" s="217" t="s">
        <v>272</v>
      </c>
      <c r="N271" s="218">
        <v>42836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80</v>
      </c>
      <c r="B272" s="211">
        <v>42786</v>
      </c>
      <c r="C272" s="211"/>
      <c r="D272" s="212" t="s">
        <v>132</v>
      </c>
      <c r="E272" s="210" t="s">
        <v>282</v>
      </c>
      <c r="F272" s="213">
        <v>140.5</v>
      </c>
      <c r="G272" s="210"/>
      <c r="H272" s="210">
        <v>220</v>
      </c>
      <c r="I272" s="214">
        <v>220</v>
      </c>
      <c r="J272" s="308" t="s">
        <v>336</v>
      </c>
      <c r="K272" s="215">
        <f t="shared" si="40"/>
        <v>79.5</v>
      </c>
      <c r="L272" s="216">
        <f t="shared" si="43"/>
        <v>0.5658362989323843</v>
      </c>
      <c r="M272" s="217" t="s">
        <v>272</v>
      </c>
      <c r="N272" s="218">
        <v>42864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81</v>
      </c>
      <c r="B273" s="211">
        <v>42818</v>
      </c>
      <c r="C273" s="211"/>
      <c r="D273" s="212" t="s">
        <v>1832</v>
      </c>
      <c r="E273" s="210" t="s">
        <v>282</v>
      </c>
      <c r="F273" s="213">
        <v>300.5</v>
      </c>
      <c r="G273" s="210"/>
      <c r="H273" s="210">
        <v>417.5</v>
      </c>
      <c r="I273" s="214">
        <v>420</v>
      </c>
      <c r="J273" s="308" t="s">
        <v>2417</v>
      </c>
      <c r="K273" s="215">
        <f t="shared" si="40"/>
        <v>117</v>
      </c>
      <c r="L273" s="216">
        <f t="shared" si="43"/>
        <v>0.38935108153078202</v>
      </c>
      <c r="M273" s="217" t="s">
        <v>272</v>
      </c>
      <c r="N273" s="218">
        <v>43070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82</v>
      </c>
      <c r="B274" s="211">
        <v>42818</v>
      </c>
      <c r="C274" s="211"/>
      <c r="D274" s="212" t="s">
        <v>762</v>
      </c>
      <c r="E274" s="210" t="s">
        <v>282</v>
      </c>
      <c r="F274" s="213">
        <v>850</v>
      </c>
      <c r="G274" s="210"/>
      <c r="H274" s="210">
        <v>1042.5</v>
      </c>
      <c r="I274" s="214">
        <v>1023</v>
      </c>
      <c r="J274" s="308" t="s">
        <v>2115</v>
      </c>
      <c r="K274" s="215">
        <f t="shared" si="40"/>
        <v>192.5</v>
      </c>
      <c r="L274" s="216">
        <f t="shared" si="43"/>
        <v>0.22647058823529412</v>
      </c>
      <c r="M274" s="217" t="s">
        <v>272</v>
      </c>
      <c r="N274" s="218">
        <v>42830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83</v>
      </c>
      <c r="B275" s="211">
        <v>42830</v>
      </c>
      <c r="C275" s="211"/>
      <c r="D275" s="212" t="s">
        <v>1434</v>
      </c>
      <c r="E275" s="210" t="s">
        <v>282</v>
      </c>
      <c r="F275" s="213">
        <v>785</v>
      </c>
      <c r="G275" s="210"/>
      <c r="H275" s="210">
        <v>930</v>
      </c>
      <c r="I275" s="214">
        <v>920</v>
      </c>
      <c r="J275" s="308" t="s">
        <v>2270</v>
      </c>
      <c r="K275" s="215">
        <f t="shared" si="40"/>
        <v>145</v>
      </c>
      <c r="L275" s="216">
        <f t="shared" si="43"/>
        <v>0.18471337579617833</v>
      </c>
      <c r="M275" s="217" t="s">
        <v>272</v>
      </c>
      <c r="N275" s="218">
        <v>42976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26">
        <v>84</v>
      </c>
      <c r="B276" s="227">
        <v>42831</v>
      </c>
      <c r="C276" s="227"/>
      <c r="D276" s="228" t="s">
        <v>1875</v>
      </c>
      <c r="E276" s="226" t="s">
        <v>282</v>
      </c>
      <c r="F276" s="229" t="s">
        <v>2109</v>
      </c>
      <c r="G276" s="230"/>
      <c r="H276" s="230"/>
      <c r="I276" s="230">
        <v>60</v>
      </c>
      <c r="J276" s="309" t="s">
        <v>271</v>
      </c>
      <c r="K276" s="230"/>
      <c r="L276" s="226"/>
      <c r="M276" s="231"/>
      <c r="N276" s="232"/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85</v>
      </c>
      <c r="B277" s="211">
        <v>42837</v>
      </c>
      <c r="C277" s="211"/>
      <c r="D277" s="212" t="s">
        <v>60</v>
      </c>
      <c r="E277" s="210" t="s">
        <v>282</v>
      </c>
      <c r="F277" s="213">
        <v>289.5</v>
      </c>
      <c r="G277" s="210"/>
      <c r="H277" s="210">
        <v>354</v>
      </c>
      <c r="I277" s="214">
        <v>360</v>
      </c>
      <c r="J277" s="308" t="s">
        <v>2353</v>
      </c>
      <c r="K277" s="215">
        <f t="shared" si="40"/>
        <v>64.5</v>
      </c>
      <c r="L277" s="216">
        <f>K277/F277</f>
        <v>0.22279792746113988</v>
      </c>
      <c r="M277" s="217" t="s">
        <v>272</v>
      </c>
      <c r="N277" s="218">
        <v>43040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86</v>
      </c>
      <c r="B278" s="211">
        <v>42845</v>
      </c>
      <c r="C278" s="211"/>
      <c r="D278" s="212" t="s">
        <v>1081</v>
      </c>
      <c r="E278" s="210" t="s">
        <v>282</v>
      </c>
      <c r="F278" s="213">
        <v>700</v>
      </c>
      <c r="G278" s="210"/>
      <c r="H278" s="210">
        <v>840</v>
      </c>
      <c r="I278" s="214">
        <v>840</v>
      </c>
      <c r="J278" s="308" t="s">
        <v>2171</v>
      </c>
      <c r="K278" s="215">
        <f t="shared" si="40"/>
        <v>140</v>
      </c>
      <c r="L278" s="216">
        <f>K278/F278</f>
        <v>0.2</v>
      </c>
      <c r="M278" s="217" t="s">
        <v>272</v>
      </c>
      <c r="N278" s="218">
        <v>42893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26">
        <v>87</v>
      </c>
      <c r="B279" s="227">
        <v>42877</v>
      </c>
      <c r="C279" s="227"/>
      <c r="D279" s="228" t="s">
        <v>828</v>
      </c>
      <c r="E279" s="226" t="s">
        <v>282</v>
      </c>
      <c r="F279" s="229" t="s">
        <v>2133</v>
      </c>
      <c r="G279" s="230"/>
      <c r="H279" s="230"/>
      <c r="I279" s="230">
        <v>190</v>
      </c>
      <c r="J279" s="309" t="s">
        <v>271</v>
      </c>
      <c r="K279" s="230"/>
      <c r="L279" s="226"/>
      <c r="M279" s="231"/>
      <c r="N279" s="232"/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9">
        <v>88</v>
      </c>
      <c r="B280" s="220">
        <v>42887</v>
      </c>
      <c r="C280" s="220"/>
      <c r="D280" s="221" t="s">
        <v>751</v>
      </c>
      <c r="E280" s="219" t="s">
        <v>282</v>
      </c>
      <c r="F280" s="222">
        <v>260</v>
      </c>
      <c r="G280" s="223"/>
      <c r="H280" s="223">
        <v>311</v>
      </c>
      <c r="I280" s="223">
        <v>340</v>
      </c>
      <c r="J280" s="312" t="s">
        <v>2406</v>
      </c>
      <c r="K280" s="318">
        <f t="shared" ref="K280" si="44">H280-F280</f>
        <v>51</v>
      </c>
      <c r="L280" s="224">
        <f t="shared" ref="L280:L298" si="45">K280/F280</f>
        <v>0.19615384615384615</v>
      </c>
      <c r="M280" s="222" t="s">
        <v>272</v>
      </c>
      <c r="N280" s="225">
        <v>43056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89</v>
      </c>
      <c r="B281" s="211">
        <v>42901</v>
      </c>
      <c r="C281" s="211"/>
      <c r="D281" s="270" t="s">
        <v>2437</v>
      </c>
      <c r="E281" s="210" t="s">
        <v>282</v>
      </c>
      <c r="F281" s="213">
        <v>214.5</v>
      </c>
      <c r="G281" s="210"/>
      <c r="H281" s="210">
        <v>262</v>
      </c>
      <c r="I281" s="214">
        <v>262</v>
      </c>
      <c r="J281" s="308" t="s">
        <v>2271</v>
      </c>
      <c r="K281" s="215">
        <f t="shared" ref="K281:K298" si="46">H281-F281</f>
        <v>47.5</v>
      </c>
      <c r="L281" s="216">
        <f t="shared" si="45"/>
        <v>0.22144522144522144</v>
      </c>
      <c r="M281" s="217" t="s">
        <v>272</v>
      </c>
      <c r="N281" s="218">
        <v>42977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90</v>
      </c>
      <c r="B282" s="211">
        <v>42933</v>
      </c>
      <c r="C282" s="211"/>
      <c r="D282" s="212" t="s">
        <v>1185</v>
      </c>
      <c r="E282" s="210" t="s">
        <v>282</v>
      </c>
      <c r="F282" s="213">
        <v>370</v>
      </c>
      <c r="G282" s="210"/>
      <c r="H282" s="210">
        <v>447.5</v>
      </c>
      <c r="I282" s="214">
        <v>450</v>
      </c>
      <c r="J282" s="308" t="s">
        <v>336</v>
      </c>
      <c r="K282" s="215">
        <f t="shared" si="46"/>
        <v>77.5</v>
      </c>
      <c r="L282" s="216">
        <f t="shared" si="45"/>
        <v>0.20945945945945946</v>
      </c>
      <c r="M282" s="217" t="s">
        <v>272</v>
      </c>
      <c r="N282" s="218">
        <v>43035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91</v>
      </c>
      <c r="B283" s="211">
        <v>42943</v>
      </c>
      <c r="C283" s="211"/>
      <c r="D283" s="212" t="s">
        <v>214</v>
      </c>
      <c r="E283" s="210" t="s">
        <v>282</v>
      </c>
      <c r="F283" s="213">
        <v>657.5</v>
      </c>
      <c r="G283" s="210"/>
      <c r="H283" s="210">
        <v>825</v>
      </c>
      <c r="I283" s="214">
        <v>820</v>
      </c>
      <c r="J283" s="308" t="s">
        <v>336</v>
      </c>
      <c r="K283" s="215">
        <f t="shared" si="46"/>
        <v>167.5</v>
      </c>
      <c r="L283" s="216">
        <f t="shared" si="45"/>
        <v>0.25475285171102663</v>
      </c>
      <c r="M283" s="217" t="s">
        <v>272</v>
      </c>
      <c r="N283" s="218">
        <v>43090</v>
      </c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92</v>
      </c>
      <c r="B284" s="211">
        <v>42964</v>
      </c>
      <c r="C284" s="211"/>
      <c r="D284" s="212" t="s">
        <v>765</v>
      </c>
      <c r="E284" s="210" t="s">
        <v>282</v>
      </c>
      <c r="F284" s="213">
        <v>605</v>
      </c>
      <c r="G284" s="210"/>
      <c r="H284" s="210">
        <v>750</v>
      </c>
      <c r="I284" s="214">
        <v>750</v>
      </c>
      <c r="J284" s="308" t="s">
        <v>2270</v>
      </c>
      <c r="K284" s="215">
        <f t="shared" si="46"/>
        <v>145</v>
      </c>
      <c r="L284" s="216">
        <f t="shared" si="45"/>
        <v>0.23966942148760331</v>
      </c>
      <c r="M284" s="217" t="s">
        <v>272</v>
      </c>
      <c r="N284" s="218">
        <v>43027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9">
        <v>93</v>
      </c>
      <c r="B285" s="220">
        <v>42979</v>
      </c>
      <c r="C285" s="220"/>
      <c r="D285" s="221" t="s">
        <v>1552</v>
      </c>
      <c r="E285" s="219" t="s">
        <v>282</v>
      </c>
      <c r="F285" s="222">
        <v>255</v>
      </c>
      <c r="G285" s="223"/>
      <c r="H285" s="223">
        <v>307.5</v>
      </c>
      <c r="I285" s="223">
        <v>320</v>
      </c>
      <c r="J285" s="312" t="s">
        <v>2433</v>
      </c>
      <c r="K285" s="318">
        <f t="shared" si="46"/>
        <v>52.5</v>
      </c>
      <c r="L285" s="224">
        <f t="shared" si="45"/>
        <v>0.20588235294117646</v>
      </c>
      <c r="M285" s="222" t="s">
        <v>272</v>
      </c>
      <c r="N285" s="225">
        <v>43098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94</v>
      </c>
      <c r="B286" s="211">
        <v>42997</v>
      </c>
      <c r="C286" s="211"/>
      <c r="D286" s="212" t="s">
        <v>1581</v>
      </c>
      <c r="E286" s="210" t="s">
        <v>282</v>
      </c>
      <c r="F286" s="213">
        <v>215</v>
      </c>
      <c r="G286" s="210"/>
      <c r="H286" s="210">
        <v>258</v>
      </c>
      <c r="I286" s="214">
        <v>258</v>
      </c>
      <c r="J286" s="308" t="s">
        <v>336</v>
      </c>
      <c r="K286" s="215">
        <f t="shared" si="46"/>
        <v>43</v>
      </c>
      <c r="L286" s="216">
        <f t="shared" si="45"/>
        <v>0.2</v>
      </c>
      <c r="M286" s="217" t="s">
        <v>272</v>
      </c>
      <c r="N286" s="218">
        <v>43040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95</v>
      </c>
      <c r="B287" s="211">
        <v>42998</v>
      </c>
      <c r="C287" s="211"/>
      <c r="D287" s="212" t="s">
        <v>609</v>
      </c>
      <c r="E287" s="210" t="s">
        <v>282</v>
      </c>
      <c r="F287" s="213">
        <v>75</v>
      </c>
      <c r="G287" s="210"/>
      <c r="H287" s="210">
        <v>90</v>
      </c>
      <c r="I287" s="214">
        <v>90</v>
      </c>
      <c r="J287" s="308" t="s">
        <v>2307</v>
      </c>
      <c r="K287" s="215">
        <f t="shared" si="46"/>
        <v>15</v>
      </c>
      <c r="L287" s="216">
        <f t="shared" si="45"/>
        <v>0.2</v>
      </c>
      <c r="M287" s="217" t="s">
        <v>272</v>
      </c>
      <c r="N287" s="218">
        <v>43019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96</v>
      </c>
      <c r="B288" s="211">
        <v>43011</v>
      </c>
      <c r="C288" s="211"/>
      <c r="D288" s="212" t="s">
        <v>1972</v>
      </c>
      <c r="E288" s="210" t="s">
        <v>282</v>
      </c>
      <c r="F288" s="213">
        <v>315</v>
      </c>
      <c r="G288" s="210"/>
      <c r="H288" s="210">
        <v>392</v>
      </c>
      <c r="I288" s="214">
        <v>384</v>
      </c>
      <c r="J288" s="308" t="s">
        <v>2303</v>
      </c>
      <c r="K288" s="215">
        <f t="shared" si="46"/>
        <v>77</v>
      </c>
      <c r="L288" s="216">
        <f t="shared" si="45"/>
        <v>0.24444444444444444</v>
      </c>
      <c r="M288" s="217" t="s">
        <v>272</v>
      </c>
      <c r="N288" s="218">
        <v>43017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97</v>
      </c>
      <c r="B289" s="211">
        <v>43013</v>
      </c>
      <c r="C289" s="211"/>
      <c r="D289" s="212" t="s">
        <v>1306</v>
      </c>
      <c r="E289" s="210" t="s">
        <v>282</v>
      </c>
      <c r="F289" s="213">
        <v>145</v>
      </c>
      <c r="G289" s="210"/>
      <c r="H289" s="210">
        <v>179</v>
      </c>
      <c r="I289" s="214">
        <v>180</v>
      </c>
      <c r="J289" s="308" t="s">
        <v>2317</v>
      </c>
      <c r="K289" s="215">
        <f t="shared" si="46"/>
        <v>34</v>
      </c>
      <c r="L289" s="216">
        <f t="shared" si="45"/>
        <v>0.23448275862068965</v>
      </c>
      <c r="M289" s="217" t="s">
        <v>272</v>
      </c>
      <c r="N289" s="218">
        <v>43025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98</v>
      </c>
      <c r="B290" s="211">
        <v>43014</v>
      </c>
      <c r="C290" s="211"/>
      <c r="D290" s="212" t="s">
        <v>631</v>
      </c>
      <c r="E290" s="210" t="s">
        <v>282</v>
      </c>
      <c r="F290" s="213">
        <v>256</v>
      </c>
      <c r="G290" s="210"/>
      <c r="H290" s="210">
        <v>323</v>
      </c>
      <c r="I290" s="214">
        <v>320</v>
      </c>
      <c r="J290" s="308" t="s">
        <v>336</v>
      </c>
      <c r="K290" s="215">
        <f t="shared" si="46"/>
        <v>67</v>
      </c>
      <c r="L290" s="216">
        <f t="shared" si="45"/>
        <v>0.26171875</v>
      </c>
      <c r="M290" s="217" t="s">
        <v>272</v>
      </c>
      <c r="N290" s="218">
        <v>43067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9">
        <v>99</v>
      </c>
      <c r="B291" s="220">
        <v>43017</v>
      </c>
      <c r="C291" s="220"/>
      <c r="D291" s="221" t="s">
        <v>132</v>
      </c>
      <c r="E291" s="219" t="s">
        <v>282</v>
      </c>
      <c r="F291" s="222">
        <v>152.5</v>
      </c>
      <c r="G291" s="223"/>
      <c r="H291" s="223">
        <v>183.5</v>
      </c>
      <c r="I291" s="223">
        <v>210</v>
      </c>
      <c r="J291" s="312" t="s">
        <v>2357</v>
      </c>
      <c r="K291" s="318">
        <f t="shared" si="46"/>
        <v>31</v>
      </c>
      <c r="L291" s="224">
        <f t="shared" si="45"/>
        <v>0.20327868852459016</v>
      </c>
      <c r="M291" s="222" t="s">
        <v>272</v>
      </c>
      <c r="N291" s="225">
        <v>43042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100</v>
      </c>
      <c r="B292" s="211">
        <v>43017</v>
      </c>
      <c r="C292" s="211"/>
      <c r="D292" s="212" t="s">
        <v>728</v>
      </c>
      <c r="E292" s="210" t="s">
        <v>282</v>
      </c>
      <c r="F292" s="213">
        <v>137.5</v>
      </c>
      <c r="G292" s="210"/>
      <c r="H292" s="210">
        <v>184</v>
      </c>
      <c r="I292" s="214">
        <v>183</v>
      </c>
      <c r="J292" s="306" t="s">
        <v>2666</v>
      </c>
      <c r="K292" s="215">
        <f t="shared" si="46"/>
        <v>46.5</v>
      </c>
      <c r="L292" s="216">
        <f t="shared" si="45"/>
        <v>0.33818181818181819</v>
      </c>
      <c r="M292" s="217" t="s">
        <v>272</v>
      </c>
      <c r="N292" s="218">
        <v>43108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101</v>
      </c>
      <c r="B293" s="211">
        <v>43018</v>
      </c>
      <c r="C293" s="211"/>
      <c r="D293" s="212" t="s">
        <v>2306</v>
      </c>
      <c r="E293" s="210" t="s">
        <v>282</v>
      </c>
      <c r="F293" s="213">
        <v>895</v>
      </c>
      <c r="G293" s="210"/>
      <c r="H293" s="210">
        <v>1122.5</v>
      </c>
      <c r="I293" s="214">
        <v>1078</v>
      </c>
      <c r="J293" s="306" t="s">
        <v>2449</v>
      </c>
      <c r="K293" s="215">
        <f t="shared" si="46"/>
        <v>227.5</v>
      </c>
      <c r="L293" s="216">
        <f t="shared" si="45"/>
        <v>0.25418994413407819</v>
      </c>
      <c r="M293" s="217" t="s">
        <v>272</v>
      </c>
      <c r="N293" s="218">
        <v>43117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102</v>
      </c>
      <c r="B294" s="211">
        <v>43018</v>
      </c>
      <c r="C294" s="211"/>
      <c r="D294" s="212" t="s">
        <v>1308</v>
      </c>
      <c r="E294" s="210" t="s">
        <v>282</v>
      </c>
      <c r="F294" s="213">
        <v>125.5</v>
      </c>
      <c r="G294" s="210"/>
      <c r="H294" s="210">
        <v>158</v>
      </c>
      <c r="I294" s="214">
        <v>155</v>
      </c>
      <c r="J294" s="306" t="s">
        <v>2360</v>
      </c>
      <c r="K294" s="215">
        <f t="shared" si="46"/>
        <v>32.5</v>
      </c>
      <c r="L294" s="216">
        <f t="shared" si="45"/>
        <v>0.25896414342629481</v>
      </c>
      <c r="M294" s="217" t="s">
        <v>272</v>
      </c>
      <c r="N294" s="218">
        <v>43067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0">
        <v>103</v>
      </c>
      <c r="B295" s="211">
        <v>43020</v>
      </c>
      <c r="C295" s="211"/>
      <c r="D295" s="212" t="s">
        <v>673</v>
      </c>
      <c r="E295" s="210" t="s">
        <v>282</v>
      </c>
      <c r="F295" s="213">
        <v>525</v>
      </c>
      <c r="G295" s="210"/>
      <c r="H295" s="210">
        <v>629</v>
      </c>
      <c r="I295" s="214">
        <v>629</v>
      </c>
      <c r="J295" s="308" t="s">
        <v>336</v>
      </c>
      <c r="K295" s="215">
        <f t="shared" si="46"/>
        <v>104</v>
      </c>
      <c r="L295" s="216">
        <f t="shared" si="45"/>
        <v>0.1980952380952381</v>
      </c>
      <c r="M295" s="217" t="s">
        <v>272</v>
      </c>
      <c r="N295" s="218">
        <v>43119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53">
        <v>104</v>
      </c>
      <c r="B296" s="254">
        <v>43046</v>
      </c>
      <c r="C296" s="254"/>
      <c r="D296" s="255" t="s">
        <v>859</v>
      </c>
      <c r="E296" s="253" t="s">
        <v>282</v>
      </c>
      <c r="F296" s="256">
        <v>740</v>
      </c>
      <c r="G296" s="253"/>
      <c r="H296" s="253">
        <v>892.5</v>
      </c>
      <c r="I296" s="257">
        <v>900</v>
      </c>
      <c r="J296" s="310" t="s">
        <v>2364</v>
      </c>
      <c r="K296" s="215">
        <f t="shared" si="46"/>
        <v>152.5</v>
      </c>
      <c r="L296" s="258">
        <f t="shared" si="45"/>
        <v>0.20608108108108109</v>
      </c>
      <c r="M296" s="259" t="s">
        <v>272</v>
      </c>
      <c r="N296" s="260">
        <v>43052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251" customFormat="1">
      <c r="A297" s="253">
        <v>105</v>
      </c>
      <c r="B297" s="254">
        <v>43073</v>
      </c>
      <c r="C297" s="254"/>
      <c r="D297" s="255" t="s">
        <v>1504</v>
      </c>
      <c r="E297" s="253" t="s">
        <v>282</v>
      </c>
      <c r="F297" s="256">
        <v>118.5</v>
      </c>
      <c r="G297" s="253"/>
      <c r="H297" s="253">
        <v>143.5</v>
      </c>
      <c r="I297" s="257">
        <v>145</v>
      </c>
      <c r="J297" s="310" t="s">
        <v>2418</v>
      </c>
      <c r="K297" s="215">
        <f t="shared" si="46"/>
        <v>25</v>
      </c>
      <c r="L297" s="258">
        <f t="shared" si="45"/>
        <v>0.2109704641350211</v>
      </c>
      <c r="M297" s="259" t="s">
        <v>272</v>
      </c>
      <c r="N297" s="260">
        <v>43097</v>
      </c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19">
        <v>106</v>
      </c>
      <c r="B298" s="220">
        <v>43074</v>
      </c>
      <c r="C298" s="220"/>
      <c r="D298" s="221" t="s">
        <v>433</v>
      </c>
      <c r="E298" s="219" t="s">
        <v>282</v>
      </c>
      <c r="F298" s="222">
        <v>177.5</v>
      </c>
      <c r="G298" s="223"/>
      <c r="H298" s="223">
        <v>215</v>
      </c>
      <c r="I298" s="223">
        <v>230</v>
      </c>
      <c r="J298" s="314" t="s">
        <v>2431</v>
      </c>
      <c r="K298" s="318">
        <f t="shared" si="46"/>
        <v>37.5</v>
      </c>
      <c r="L298" s="224">
        <f t="shared" si="45"/>
        <v>0.21126760563380281</v>
      </c>
      <c r="M298" s="222" t="s">
        <v>272</v>
      </c>
      <c r="N298" s="225">
        <v>43096</v>
      </c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61">
        <v>107</v>
      </c>
      <c r="B299" s="262">
        <v>43090</v>
      </c>
      <c r="C299" s="262"/>
      <c r="D299" s="269" t="s">
        <v>1035</v>
      </c>
      <c r="E299" s="261" t="s">
        <v>282</v>
      </c>
      <c r="F299" s="263" t="s">
        <v>2428</v>
      </c>
      <c r="G299" s="261"/>
      <c r="H299" s="261"/>
      <c r="I299" s="264">
        <v>872</v>
      </c>
      <c r="J299" s="307" t="s">
        <v>271</v>
      </c>
      <c r="K299" s="266"/>
      <c r="L299" s="267"/>
      <c r="M299" s="265"/>
      <c r="N299" s="268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141" customFormat="1">
      <c r="A300" s="253">
        <v>108</v>
      </c>
      <c r="B300" s="254">
        <v>43098</v>
      </c>
      <c r="C300" s="254"/>
      <c r="D300" s="255" t="s">
        <v>1972</v>
      </c>
      <c r="E300" s="253" t="s">
        <v>282</v>
      </c>
      <c r="F300" s="256">
        <v>435</v>
      </c>
      <c r="G300" s="253"/>
      <c r="H300" s="253">
        <v>542.5</v>
      </c>
      <c r="I300" s="257">
        <v>539</v>
      </c>
      <c r="J300" s="310" t="s">
        <v>336</v>
      </c>
      <c r="K300" s="215">
        <f t="shared" ref="K300:K301" si="47">H300-F300</f>
        <v>107.5</v>
      </c>
      <c r="L300" s="258">
        <f>K300/F300</f>
        <v>0.2471264367816092</v>
      </c>
      <c r="M300" s="259" t="s">
        <v>272</v>
      </c>
      <c r="N300" s="260">
        <v>43206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53">
        <v>109</v>
      </c>
      <c r="B301" s="254">
        <v>43098</v>
      </c>
      <c r="C301" s="254"/>
      <c r="D301" s="255" t="s">
        <v>1876</v>
      </c>
      <c r="E301" s="253" t="s">
        <v>282</v>
      </c>
      <c r="F301" s="256">
        <v>885</v>
      </c>
      <c r="G301" s="253"/>
      <c r="H301" s="253">
        <v>1090</v>
      </c>
      <c r="I301" s="257">
        <v>1084</v>
      </c>
      <c r="J301" s="310" t="s">
        <v>336</v>
      </c>
      <c r="K301" s="215">
        <f t="shared" si="47"/>
        <v>205</v>
      </c>
      <c r="L301" s="258">
        <f>K301/F301</f>
        <v>0.23163841807909605</v>
      </c>
      <c r="M301" s="259" t="s">
        <v>272</v>
      </c>
      <c r="N301" s="260">
        <v>43213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251" customFormat="1">
      <c r="A302" s="261">
        <v>110</v>
      </c>
      <c r="B302" s="262">
        <v>43138</v>
      </c>
      <c r="C302" s="262"/>
      <c r="D302" s="228" t="s">
        <v>828</v>
      </c>
      <c r="E302" s="226" t="s">
        <v>282</v>
      </c>
      <c r="F302" s="184" t="s">
        <v>2464</v>
      </c>
      <c r="G302" s="230"/>
      <c r="H302" s="230"/>
      <c r="I302" s="230">
        <v>190</v>
      </c>
      <c r="J302" s="307" t="s">
        <v>271</v>
      </c>
      <c r="K302" s="266"/>
      <c r="L302" s="267"/>
      <c r="M302" s="265"/>
      <c r="N302" s="268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111</v>
      </c>
      <c r="B303" s="262">
        <v>43158</v>
      </c>
      <c r="C303" s="262"/>
      <c r="D303" s="228" t="s">
        <v>1219</v>
      </c>
      <c r="E303" s="261" t="s">
        <v>282</v>
      </c>
      <c r="F303" s="263" t="s">
        <v>2675</v>
      </c>
      <c r="G303" s="261"/>
      <c r="H303" s="261"/>
      <c r="I303" s="264">
        <v>398</v>
      </c>
      <c r="J303" s="307" t="s">
        <v>271</v>
      </c>
      <c r="K303" s="230"/>
      <c r="L303" s="226"/>
      <c r="M303" s="231"/>
      <c r="N303" s="232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61">
        <v>112</v>
      </c>
      <c r="B304" s="286">
        <v>43164</v>
      </c>
      <c r="C304" s="286"/>
      <c r="D304" s="228" t="s">
        <v>110</v>
      </c>
      <c r="E304" s="285" t="s">
        <v>282</v>
      </c>
      <c r="F304" s="287" t="s">
        <v>2678</v>
      </c>
      <c r="G304" s="285"/>
      <c r="H304" s="285"/>
      <c r="I304" s="288">
        <v>672</v>
      </c>
      <c r="J304" s="313" t="s">
        <v>271</v>
      </c>
      <c r="K304" s="266"/>
      <c r="L304" s="267"/>
      <c r="M304" s="265"/>
      <c r="N304" s="268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19">
        <v>113</v>
      </c>
      <c r="B305" s="220">
        <v>43192</v>
      </c>
      <c r="C305" s="220"/>
      <c r="D305" s="221" t="s">
        <v>754</v>
      </c>
      <c r="E305" s="219" t="s">
        <v>282</v>
      </c>
      <c r="F305" s="222">
        <v>492.5</v>
      </c>
      <c r="G305" s="223"/>
      <c r="H305" s="223">
        <v>589</v>
      </c>
      <c r="I305" s="223">
        <v>613</v>
      </c>
      <c r="J305" s="314" t="s">
        <v>2431</v>
      </c>
      <c r="K305" s="318">
        <f t="shared" ref="K305" si="48">H305-F305</f>
        <v>96.5</v>
      </c>
      <c r="L305" s="224">
        <f t="shared" ref="L305" si="49">K305/F305</f>
        <v>0.19593908629441625</v>
      </c>
      <c r="M305" s="222" t="s">
        <v>272</v>
      </c>
      <c r="N305" s="225">
        <v>43333</v>
      </c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85">
        <v>114</v>
      </c>
      <c r="B306" s="286">
        <v>43194</v>
      </c>
      <c r="C306" s="286"/>
      <c r="D306" s="301" t="s">
        <v>317</v>
      </c>
      <c r="E306" s="285" t="s">
        <v>282</v>
      </c>
      <c r="F306" s="287" t="s">
        <v>2693</v>
      </c>
      <c r="G306" s="285"/>
      <c r="H306" s="285"/>
      <c r="I306" s="288">
        <v>180</v>
      </c>
      <c r="J306" s="305" t="s">
        <v>271</v>
      </c>
      <c r="K306" s="289"/>
      <c r="L306" s="290"/>
      <c r="M306" s="291"/>
      <c r="N306" s="292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33">
        <v>115</v>
      </c>
      <c r="B307" s="234">
        <v>43209</v>
      </c>
      <c r="C307" s="234"/>
      <c r="D307" s="235" t="s">
        <v>1170</v>
      </c>
      <c r="E307" s="236" t="s">
        <v>282</v>
      </c>
      <c r="F307" s="233">
        <v>430</v>
      </c>
      <c r="G307" s="233"/>
      <c r="H307" s="237">
        <v>220</v>
      </c>
      <c r="I307" s="238">
        <v>537</v>
      </c>
      <c r="J307" s="329" t="s">
        <v>2944</v>
      </c>
      <c r="K307" s="319">
        <f t="shared" ref="K307" si="50">H307-F307</f>
        <v>-210</v>
      </c>
      <c r="L307" s="240">
        <f t="shared" ref="L307" si="51">K307/F307</f>
        <v>-0.48837209302325579</v>
      </c>
      <c r="M307" s="241" t="s">
        <v>1901</v>
      </c>
      <c r="N307" s="242">
        <v>43252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5">
        <v>116</v>
      </c>
      <c r="B308" s="286">
        <v>43220</v>
      </c>
      <c r="C308" s="286"/>
      <c r="D308" s="301" t="s">
        <v>878</v>
      </c>
      <c r="E308" s="285" t="s">
        <v>282</v>
      </c>
      <c r="F308" s="287" t="s">
        <v>2721</v>
      </c>
      <c r="G308" s="285"/>
      <c r="H308" s="285"/>
      <c r="I308" s="288">
        <v>196</v>
      </c>
      <c r="J308" s="305" t="s">
        <v>271</v>
      </c>
      <c r="K308" s="289"/>
      <c r="L308" s="290"/>
      <c r="M308" s="291"/>
      <c r="N308" s="292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5">
        <v>117</v>
      </c>
      <c r="B309" s="286">
        <v>43237</v>
      </c>
      <c r="C309" s="286"/>
      <c r="D309" s="301" t="s">
        <v>1365</v>
      </c>
      <c r="E309" s="285" t="s">
        <v>282</v>
      </c>
      <c r="F309" s="287" t="s">
        <v>318</v>
      </c>
      <c r="G309" s="285"/>
      <c r="H309" s="285"/>
      <c r="I309" s="288">
        <v>348</v>
      </c>
      <c r="J309" s="305" t="s">
        <v>271</v>
      </c>
      <c r="K309" s="289"/>
      <c r="L309" s="290"/>
      <c r="M309" s="291"/>
      <c r="N309" s="292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5">
        <v>118</v>
      </c>
      <c r="B310" s="286">
        <v>43258</v>
      </c>
      <c r="C310" s="286"/>
      <c r="D310" s="301" t="s">
        <v>1050</v>
      </c>
      <c r="E310" s="285" t="s">
        <v>282</v>
      </c>
      <c r="F310" s="263" t="s">
        <v>2946</v>
      </c>
      <c r="G310" s="285"/>
      <c r="H310" s="285"/>
      <c r="I310" s="288">
        <v>439</v>
      </c>
      <c r="J310" s="305" t="s">
        <v>271</v>
      </c>
      <c r="K310" s="289"/>
      <c r="L310" s="290"/>
      <c r="M310" s="291"/>
      <c r="N310" s="292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5">
        <v>119</v>
      </c>
      <c r="B311" s="286">
        <v>43285</v>
      </c>
      <c r="C311" s="286"/>
      <c r="D311" s="301" t="s">
        <v>40</v>
      </c>
      <c r="E311" s="285" t="s">
        <v>282</v>
      </c>
      <c r="F311" s="263" t="s">
        <v>2979</v>
      </c>
      <c r="G311" s="285"/>
      <c r="H311" s="285"/>
      <c r="I311" s="288">
        <v>170</v>
      </c>
      <c r="J311" s="305" t="s">
        <v>271</v>
      </c>
      <c r="K311" s="289"/>
      <c r="L311" s="290"/>
      <c r="M311" s="291"/>
      <c r="N311" s="292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85">
        <v>120</v>
      </c>
      <c r="B312" s="286">
        <v>43294</v>
      </c>
      <c r="C312" s="286"/>
      <c r="D312" s="301" t="s">
        <v>1977</v>
      </c>
      <c r="E312" s="285" t="s">
        <v>282</v>
      </c>
      <c r="F312" s="263" t="s">
        <v>2992</v>
      </c>
      <c r="G312" s="285"/>
      <c r="H312" s="285"/>
      <c r="I312" s="288">
        <v>59</v>
      </c>
      <c r="J312" s="305" t="s">
        <v>271</v>
      </c>
      <c r="K312" s="289"/>
      <c r="L312" s="290"/>
      <c r="M312" s="291"/>
      <c r="N312" s="29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5">
        <v>121</v>
      </c>
      <c r="B313" s="286">
        <v>43306</v>
      </c>
      <c r="C313" s="286"/>
      <c r="D313" s="301" t="s">
        <v>1875</v>
      </c>
      <c r="E313" s="285" t="s">
        <v>282</v>
      </c>
      <c r="F313" s="263" t="s">
        <v>3016</v>
      </c>
      <c r="G313" s="285"/>
      <c r="H313" s="285"/>
      <c r="I313" s="288">
        <v>44</v>
      </c>
      <c r="J313" s="305" t="s">
        <v>271</v>
      </c>
      <c r="K313" s="289"/>
      <c r="L313" s="290"/>
      <c r="M313" s="291"/>
      <c r="N313" s="29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85">
        <v>122</v>
      </c>
      <c r="B314" s="286">
        <v>43318</v>
      </c>
      <c r="C314" s="286"/>
      <c r="D314" s="301" t="s">
        <v>775</v>
      </c>
      <c r="E314" s="285" t="s">
        <v>282</v>
      </c>
      <c r="F314" s="263" t="s">
        <v>3036</v>
      </c>
      <c r="G314" s="285"/>
      <c r="H314" s="285"/>
      <c r="I314" s="288">
        <v>182</v>
      </c>
      <c r="J314" s="305" t="s">
        <v>271</v>
      </c>
      <c r="K314" s="289"/>
      <c r="L314" s="290"/>
      <c r="M314" s="291"/>
      <c r="N314" s="292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5">
        <v>123</v>
      </c>
      <c r="B315" s="286">
        <v>43335</v>
      </c>
      <c r="C315" s="286"/>
      <c r="D315" s="301" t="s">
        <v>950</v>
      </c>
      <c r="E315" s="285" t="s">
        <v>282</v>
      </c>
      <c r="F315" s="263" t="s">
        <v>3048</v>
      </c>
      <c r="G315" s="285"/>
      <c r="H315" s="285"/>
      <c r="I315" s="288">
        <v>364</v>
      </c>
      <c r="J315" s="305" t="s">
        <v>271</v>
      </c>
      <c r="K315" s="289"/>
      <c r="L315" s="290"/>
      <c r="M315" s="291"/>
      <c r="N315" s="292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85">
        <v>124</v>
      </c>
      <c r="B316" s="286">
        <v>43341</v>
      </c>
      <c r="C316" s="286"/>
      <c r="D316" s="301" t="s">
        <v>836</v>
      </c>
      <c r="E316" s="285" t="s">
        <v>282</v>
      </c>
      <c r="F316" s="263" t="s">
        <v>3057</v>
      </c>
      <c r="G316" s="285"/>
      <c r="H316" s="285"/>
      <c r="I316" s="288">
        <v>635</v>
      </c>
      <c r="J316" s="305" t="s">
        <v>271</v>
      </c>
      <c r="K316" s="289"/>
      <c r="L316" s="290"/>
      <c r="M316" s="291"/>
      <c r="N316" s="292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5"/>
      <c r="B317" s="286"/>
      <c r="C317" s="286"/>
      <c r="D317" s="301"/>
      <c r="E317" s="285"/>
      <c r="F317" s="287"/>
      <c r="G317" s="285"/>
      <c r="H317" s="285"/>
      <c r="I317" s="288"/>
      <c r="J317" s="305"/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5"/>
      <c r="B318" s="286"/>
      <c r="C318" s="286"/>
      <c r="D318" s="301"/>
      <c r="E318" s="285"/>
      <c r="F318" s="287"/>
      <c r="G318" s="285"/>
      <c r="H318" s="285"/>
      <c r="I318" s="288"/>
      <c r="J318" s="305"/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5"/>
      <c r="B319" s="286"/>
      <c r="C319" s="286"/>
      <c r="D319" s="301"/>
      <c r="E319" s="285"/>
      <c r="F319" s="287"/>
      <c r="G319" s="285"/>
      <c r="H319" s="285"/>
      <c r="I319" s="288"/>
      <c r="J319" s="305"/>
      <c r="K319" s="289"/>
      <c r="L319" s="290"/>
      <c r="M319" s="291"/>
      <c r="N319" s="29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5"/>
      <c r="B320" s="286"/>
      <c r="C320" s="286"/>
      <c r="D320" s="301"/>
      <c r="E320" s="285"/>
      <c r="F320" s="287" t="s">
        <v>366</v>
      </c>
      <c r="G320" s="285"/>
      <c r="H320" s="285"/>
      <c r="I320" s="288"/>
      <c r="J320" s="305"/>
      <c r="K320" s="289"/>
      <c r="L320" s="290"/>
      <c r="M320" s="291"/>
      <c r="N320" s="292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>
      <c r="A321" s="93"/>
      <c r="B321" s="94"/>
      <c r="C321" s="94"/>
      <c r="D321" s="95"/>
      <c r="E321" s="96"/>
      <c r="F321" s="170"/>
      <c r="G321" s="86"/>
      <c r="H321" s="157"/>
      <c r="I321" s="173"/>
      <c r="J321" s="150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3" t="s">
        <v>172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173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9"/>
      <c r="P323" s="1"/>
      <c r="Q323" s="1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37" t="s">
        <v>174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9"/>
      <c r="P324" s="1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37" t="s">
        <v>175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176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177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178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179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180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4" t="s">
        <v>181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L340" s="141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9"/>
      <c r="K341" s="113"/>
      <c r="L341" s="141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9"/>
      <c r="K342" s="113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9"/>
      <c r="K343" s="113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J344" s="149"/>
      <c r="K344" s="113"/>
      <c r="L344" s="141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O429" s="140"/>
      <c r="P429" s="18"/>
      <c r="Q429" s="18"/>
    </row>
    <row r="430" spans="1:26">
      <c r="O430" s="140"/>
    </row>
    <row r="431" spans="1:26">
      <c r="O431" s="140"/>
    </row>
    <row r="441" spans="5:14">
      <c r="E441" s="149"/>
      <c r="G441" s="113"/>
      <c r="H441" s="141"/>
    </row>
    <row r="443" spans="5:14">
      <c r="K443" s="141"/>
      <c r="L443" s="141"/>
      <c r="M443" s="141"/>
      <c r="N443" s="141"/>
    </row>
    <row r="444" spans="5:14">
      <c r="K444" s="141"/>
      <c r="L444" s="141"/>
      <c r="M444" s="141"/>
      <c r="N444" s="141"/>
    </row>
  </sheetData>
  <autoFilter ref="Q1:S444"/>
  <mergeCells count="58">
    <mergeCell ref="N59:N60"/>
    <mergeCell ref="O59:O60"/>
    <mergeCell ref="A59:A60"/>
    <mergeCell ref="B59:B60"/>
    <mergeCell ref="J59:J60"/>
    <mergeCell ref="L59:L60"/>
    <mergeCell ref="M59:M60"/>
    <mergeCell ref="A43:A44"/>
    <mergeCell ref="B43:B44"/>
    <mergeCell ref="J43:J44"/>
    <mergeCell ref="R43:R44"/>
    <mergeCell ref="A45:A46"/>
    <mergeCell ref="B45:B46"/>
    <mergeCell ref="J45:J46"/>
    <mergeCell ref="R45:R46"/>
    <mergeCell ref="M43:M44"/>
    <mergeCell ref="M45:M46"/>
    <mergeCell ref="L45:L46"/>
    <mergeCell ref="N45:N46"/>
    <mergeCell ref="O45:O46"/>
    <mergeCell ref="L43:L44"/>
    <mergeCell ref="N43:N44"/>
    <mergeCell ref="O43:O44"/>
    <mergeCell ref="O49:O50"/>
    <mergeCell ref="N49:N50"/>
    <mergeCell ref="A49:A50"/>
    <mergeCell ref="B49:B50"/>
    <mergeCell ref="J49:J50"/>
    <mergeCell ref="L49:L50"/>
    <mergeCell ref="M49:M50"/>
    <mergeCell ref="N51:N52"/>
    <mergeCell ref="O51:O52"/>
    <mergeCell ref="A51:A52"/>
    <mergeCell ref="B51:B52"/>
    <mergeCell ref="J51:J52"/>
    <mergeCell ref="L51:L52"/>
    <mergeCell ref="M51:M52"/>
    <mergeCell ref="N53:N54"/>
    <mergeCell ref="O53:O54"/>
    <mergeCell ref="A55:A56"/>
    <mergeCell ref="B55:B56"/>
    <mergeCell ref="J55:J56"/>
    <mergeCell ref="L55:L56"/>
    <mergeCell ref="M55:M56"/>
    <mergeCell ref="N55:N56"/>
    <mergeCell ref="O55:O56"/>
    <mergeCell ref="A53:A54"/>
    <mergeCell ref="B53:B54"/>
    <mergeCell ref="J53:J54"/>
    <mergeCell ref="L53:L54"/>
    <mergeCell ref="M53:M54"/>
    <mergeCell ref="N57:N58"/>
    <mergeCell ref="O57:O58"/>
    <mergeCell ref="A57:A58"/>
    <mergeCell ref="B57:B58"/>
    <mergeCell ref="J57:J58"/>
    <mergeCell ref="L57:L58"/>
    <mergeCell ref="M57:M5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2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2226</v>
      </c>
      <c r="B1" s="113" t="s">
        <v>2227</v>
      </c>
      <c r="C1" s="113" t="s">
        <v>2228</v>
      </c>
      <c r="D1" s="113" t="s">
        <v>26</v>
      </c>
      <c r="E1" s="113" t="s">
        <v>27</v>
      </c>
      <c r="F1" s="113" t="s">
        <v>2229</v>
      </c>
      <c r="G1" s="113" t="s">
        <v>2230</v>
      </c>
      <c r="H1" s="113" t="s">
        <v>2231</v>
      </c>
      <c r="I1" s="113" t="s">
        <v>2232</v>
      </c>
      <c r="J1" s="113" t="s">
        <v>2233</v>
      </c>
      <c r="K1" s="113" t="s">
        <v>2234</v>
      </c>
      <c r="L1" s="113" t="s">
        <v>2235</v>
      </c>
      <c r="M1" s="113" t="s">
        <v>2236</v>
      </c>
      <c r="N1" s="113" t="s">
        <v>2236</v>
      </c>
    </row>
    <row r="2" spans="1:14">
      <c r="A2" s="113" t="s">
        <v>389</v>
      </c>
      <c r="B2" s="113" t="s">
        <v>390</v>
      </c>
      <c r="C2" s="113">
        <v>42.45</v>
      </c>
      <c r="D2" s="113">
        <v>42.5</v>
      </c>
      <c r="E2" s="113">
        <v>39.799999999999997</v>
      </c>
      <c r="F2" s="113">
        <v>42.1</v>
      </c>
      <c r="G2" s="113">
        <v>42.5</v>
      </c>
      <c r="H2" s="113">
        <v>39.549999999999997</v>
      </c>
      <c r="I2" s="113">
        <v>38232</v>
      </c>
      <c r="J2" s="113">
        <v>1593734.5</v>
      </c>
      <c r="K2" s="115">
        <v>43383</v>
      </c>
      <c r="L2" s="113">
        <v>431</v>
      </c>
      <c r="M2" s="113" t="s">
        <v>391</v>
      </c>
      <c r="N2" s="372"/>
    </row>
    <row r="3" spans="1:14">
      <c r="A3" s="113" t="s">
        <v>2710</v>
      </c>
      <c r="B3" s="113" t="s">
        <v>390</v>
      </c>
      <c r="C3" s="113">
        <v>25.25</v>
      </c>
      <c r="D3" s="113">
        <v>26.2</v>
      </c>
      <c r="E3" s="113">
        <v>25.25</v>
      </c>
      <c r="F3" s="113">
        <v>26.2</v>
      </c>
      <c r="G3" s="113">
        <v>26.2</v>
      </c>
      <c r="H3" s="113">
        <v>25.75</v>
      </c>
      <c r="I3" s="113">
        <v>4328</v>
      </c>
      <c r="J3" s="113">
        <v>110407.5</v>
      </c>
      <c r="K3" s="115">
        <v>43383</v>
      </c>
      <c r="L3" s="113">
        <v>36</v>
      </c>
      <c r="M3" s="113" t="s">
        <v>2711</v>
      </c>
      <c r="N3" s="372"/>
    </row>
    <row r="4" spans="1:14">
      <c r="A4" s="113" t="s">
        <v>392</v>
      </c>
      <c r="B4" s="113" t="s">
        <v>390</v>
      </c>
      <c r="C4" s="113">
        <v>3.55</v>
      </c>
      <c r="D4" s="113">
        <v>3.6</v>
      </c>
      <c r="E4" s="113">
        <v>3.3</v>
      </c>
      <c r="F4" s="113">
        <v>3.35</v>
      </c>
      <c r="G4" s="113">
        <v>3.4</v>
      </c>
      <c r="H4" s="113">
        <v>3.5</v>
      </c>
      <c r="I4" s="113">
        <v>3962863</v>
      </c>
      <c r="J4" s="113">
        <v>13513525.35</v>
      </c>
      <c r="K4" s="115">
        <v>43383</v>
      </c>
      <c r="L4" s="113">
        <v>1331</v>
      </c>
      <c r="M4" s="113" t="s">
        <v>393</v>
      </c>
      <c r="N4" s="372"/>
    </row>
    <row r="5" spans="1:14">
      <c r="A5" s="113" t="s">
        <v>394</v>
      </c>
      <c r="B5" s="113" t="s">
        <v>390</v>
      </c>
      <c r="C5" s="113">
        <v>21550</v>
      </c>
      <c r="D5" s="113">
        <v>22600</v>
      </c>
      <c r="E5" s="113">
        <v>21460.65</v>
      </c>
      <c r="F5" s="113">
        <v>22476.5</v>
      </c>
      <c r="G5" s="113">
        <v>22490</v>
      </c>
      <c r="H5" s="113">
        <v>21400.2</v>
      </c>
      <c r="I5" s="113">
        <v>2421</v>
      </c>
      <c r="J5" s="113">
        <v>53531545.049999997</v>
      </c>
      <c r="K5" s="115">
        <v>43383</v>
      </c>
      <c r="L5" s="113">
        <v>771</v>
      </c>
      <c r="M5" s="113" t="s">
        <v>395</v>
      </c>
      <c r="N5" s="372"/>
    </row>
    <row r="6" spans="1:14">
      <c r="A6" s="113" t="s">
        <v>2722</v>
      </c>
      <c r="B6" s="113" t="s">
        <v>390</v>
      </c>
      <c r="C6" s="113">
        <v>211.7</v>
      </c>
      <c r="D6" s="113">
        <v>213.45</v>
      </c>
      <c r="E6" s="113">
        <v>193.15</v>
      </c>
      <c r="F6" s="113">
        <v>201.05</v>
      </c>
      <c r="G6" s="113">
        <v>198</v>
      </c>
      <c r="H6" s="113">
        <v>203.3</v>
      </c>
      <c r="I6" s="113">
        <v>21400</v>
      </c>
      <c r="J6" s="113">
        <v>4329471.8</v>
      </c>
      <c r="K6" s="115">
        <v>43383</v>
      </c>
      <c r="L6" s="113">
        <v>588</v>
      </c>
      <c r="M6" s="113" t="s">
        <v>2723</v>
      </c>
      <c r="N6" s="372"/>
    </row>
    <row r="7" spans="1:14">
      <c r="A7" s="113" t="s">
        <v>2059</v>
      </c>
      <c r="B7" s="113" t="s">
        <v>390</v>
      </c>
      <c r="C7" s="113">
        <v>64.5</v>
      </c>
      <c r="D7" s="113">
        <v>66.45</v>
      </c>
      <c r="E7" s="113">
        <v>63.6</v>
      </c>
      <c r="F7" s="113">
        <v>65.7</v>
      </c>
      <c r="G7" s="113">
        <v>66</v>
      </c>
      <c r="H7" s="113">
        <v>64.45</v>
      </c>
      <c r="I7" s="113">
        <v>99454</v>
      </c>
      <c r="J7" s="113">
        <v>6510939.9000000004</v>
      </c>
      <c r="K7" s="115">
        <v>43383</v>
      </c>
      <c r="L7" s="113">
        <v>1271</v>
      </c>
      <c r="M7" s="113" t="s">
        <v>763</v>
      </c>
      <c r="N7" s="372"/>
    </row>
    <row r="8" spans="1:14">
      <c r="A8" s="113" t="s">
        <v>396</v>
      </c>
      <c r="B8" s="113" t="s">
        <v>2789</v>
      </c>
      <c r="C8" s="113">
        <v>133.80000000000001</v>
      </c>
      <c r="D8" s="113">
        <v>133.80000000000001</v>
      </c>
      <c r="E8" s="113">
        <v>133.80000000000001</v>
      </c>
      <c r="F8" s="113">
        <v>133.80000000000001</v>
      </c>
      <c r="G8" s="113">
        <v>133.80000000000001</v>
      </c>
      <c r="H8" s="113">
        <v>140.80000000000001</v>
      </c>
      <c r="I8" s="113">
        <v>19866</v>
      </c>
      <c r="J8" s="113">
        <v>2658070.7999999998</v>
      </c>
      <c r="K8" s="115">
        <v>43383</v>
      </c>
      <c r="L8" s="113">
        <v>460</v>
      </c>
      <c r="M8" s="113" t="s">
        <v>1974</v>
      </c>
      <c r="N8" s="372"/>
    </row>
    <row r="9" spans="1:14">
      <c r="A9" s="113" t="s">
        <v>3171</v>
      </c>
      <c r="B9" s="113" t="s">
        <v>390</v>
      </c>
      <c r="C9" s="113">
        <v>9.9</v>
      </c>
      <c r="D9" s="113">
        <v>10.1</v>
      </c>
      <c r="E9" s="113">
        <v>9.8000000000000007</v>
      </c>
      <c r="F9" s="113">
        <v>10.1</v>
      </c>
      <c r="G9" s="113">
        <v>10.1</v>
      </c>
      <c r="H9" s="113">
        <v>9.65</v>
      </c>
      <c r="I9" s="113">
        <v>226849</v>
      </c>
      <c r="J9" s="113">
        <v>2284855.65</v>
      </c>
      <c r="K9" s="115">
        <v>43383</v>
      </c>
      <c r="L9" s="113">
        <v>144</v>
      </c>
      <c r="M9" s="113" t="s">
        <v>3172</v>
      </c>
      <c r="N9" s="372"/>
    </row>
    <row r="10" spans="1:14">
      <c r="A10" s="113" t="s">
        <v>3173</v>
      </c>
      <c r="B10" s="113" t="s">
        <v>390</v>
      </c>
      <c r="C10" s="113">
        <v>566.70000000000005</v>
      </c>
      <c r="D10" s="113">
        <v>586.54999999999995</v>
      </c>
      <c r="E10" s="113">
        <v>563.6</v>
      </c>
      <c r="F10" s="113">
        <v>582.45000000000005</v>
      </c>
      <c r="G10" s="113">
        <v>582</v>
      </c>
      <c r="H10" s="113">
        <v>560.54999999999995</v>
      </c>
      <c r="I10" s="113">
        <v>17560</v>
      </c>
      <c r="J10" s="113">
        <v>10103951.35</v>
      </c>
      <c r="K10" s="115">
        <v>43383</v>
      </c>
      <c r="L10" s="113">
        <v>1550</v>
      </c>
      <c r="M10" s="113" t="s">
        <v>3174</v>
      </c>
      <c r="N10" s="372"/>
    </row>
    <row r="11" spans="1:14">
      <c r="A11" s="113" t="s">
        <v>397</v>
      </c>
      <c r="B11" s="113" t="s">
        <v>390</v>
      </c>
      <c r="C11" s="113">
        <v>1230</v>
      </c>
      <c r="D11" s="113">
        <v>1250.6500000000001</v>
      </c>
      <c r="E11" s="113">
        <v>1230</v>
      </c>
      <c r="F11" s="113">
        <v>1246.5</v>
      </c>
      <c r="G11" s="113">
        <v>1245</v>
      </c>
      <c r="H11" s="113">
        <v>1229.4000000000001</v>
      </c>
      <c r="I11" s="113">
        <v>19863</v>
      </c>
      <c r="J11" s="113">
        <v>24626106.25</v>
      </c>
      <c r="K11" s="115">
        <v>43383</v>
      </c>
      <c r="L11" s="113">
        <v>2658</v>
      </c>
      <c r="M11" s="113" t="s">
        <v>3077</v>
      </c>
      <c r="N11" s="372"/>
    </row>
    <row r="12" spans="1:14">
      <c r="A12" s="113" t="s">
        <v>2367</v>
      </c>
      <c r="B12" s="113" t="s">
        <v>390</v>
      </c>
      <c r="C12" s="113">
        <v>24.6</v>
      </c>
      <c r="D12" s="113">
        <v>24.6</v>
      </c>
      <c r="E12" s="113">
        <v>23.6</v>
      </c>
      <c r="F12" s="113">
        <v>24.05</v>
      </c>
      <c r="G12" s="113">
        <v>24.3</v>
      </c>
      <c r="H12" s="113">
        <v>23.1</v>
      </c>
      <c r="I12" s="113">
        <v>7235</v>
      </c>
      <c r="J12" s="113">
        <v>175166.05</v>
      </c>
      <c r="K12" s="115">
        <v>43383</v>
      </c>
      <c r="L12" s="113">
        <v>49</v>
      </c>
      <c r="M12" s="113" t="s">
        <v>2368</v>
      </c>
      <c r="N12" s="372"/>
    </row>
    <row r="13" spans="1:14">
      <c r="A13" s="113" t="s">
        <v>3581</v>
      </c>
      <c r="B13" s="113" t="s">
        <v>390</v>
      </c>
      <c r="C13" s="113">
        <v>766</v>
      </c>
      <c r="D13" s="113">
        <v>798</v>
      </c>
      <c r="E13" s="113">
        <v>766</v>
      </c>
      <c r="F13" s="113">
        <v>791.3</v>
      </c>
      <c r="G13" s="113">
        <v>790</v>
      </c>
      <c r="H13" s="113">
        <v>767.7</v>
      </c>
      <c r="I13" s="113">
        <v>254753</v>
      </c>
      <c r="J13" s="113">
        <v>200690331.84999999</v>
      </c>
      <c r="K13" s="115">
        <v>43383</v>
      </c>
      <c r="L13" s="113">
        <v>12337</v>
      </c>
      <c r="M13" s="113" t="s">
        <v>3582</v>
      </c>
      <c r="N13" s="372"/>
    </row>
    <row r="14" spans="1:14">
      <c r="A14" s="113" t="s">
        <v>398</v>
      </c>
      <c r="B14" s="113" t="s">
        <v>390</v>
      </c>
      <c r="C14" s="113">
        <v>74</v>
      </c>
      <c r="D14" s="113">
        <v>76.5</v>
      </c>
      <c r="E14" s="113">
        <v>73.900000000000006</v>
      </c>
      <c r="F14" s="113">
        <v>75.25</v>
      </c>
      <c r="G14" s="113">
        <v>75.099999999999994</v>
      </c>
      <c r="H14" s="113">
        <v>74.150000000000006</v>
      </c>
      <c r="I14" s="113">
        <v>519873</v>
      </c>
      <c r="J14" s="113">
        <v>39110188.200000003</v>
      </c>
      <c r="K14" s="115">
        <v>43383</v>
      </c>
      <c r="L14" s="113">
        <v>5750</v>
      </c>
      <c r="M14" s="113" t="s">
        <v>399</v>
      </c>
      <c r="N14" s="372"/>
    </row>
    <row r="15" spans="1:14">
      <c r="A15" s="113" t="s">
        <v>186</v>
      </c>
      <c r="B15" s="113" t="s">
        <v>390</v>
      </c>
      <c r="C15" s="113">
        <v>1360.55</v>
      </c>
      <c r="D15" s="113">
        <v>1373</v>
      </c>
      <c r="E15" s="113">
        <v>1335.1</v>
      </c>
      <c r="F15" s="113">
        <v>1341.4</v>
      </c>
      <c r="G15" s="113">
        <v>1341.4</v>
      </c>
      <c r="H15" s="113">
        <v>1354.5</v>
      </c>
      <c r="I15" s="113">
        <v>45355</v>
      </c>
      <c r="J15" s="113">
        <v>61471139.149999999</v>
      </c>
      <c r="K15" s="115">
        <v>43383</v>
      </c>
      <c r="L15" s="113">
        <v>4214</v>
      </c>
      <c r="M15" s="113" t="s">
        <v>3175</v>
      </c>
      <c r="N15" s="372"/>
    </row>
    <row r="16" spans="1:14">
      <c r="A16" s="113" t="s">
        <v>3078</v>
      </c>
      <c r="B16" s="113" t="s">
        <v>390</v>
      </c>
      <c r="C16" s="113">
        <v>7182.9</v>
      </c>
      <c r="D16" s="113">
        <v>7340</v>
      </c>
      <c r="E16" s="113">
        <v>7182.9</v>
      </c>
      <c r="F16" s="113">
        <v>7325.2</v>
      </c>
      <c r="G16" s="113">
        <v>7340</v>
      </c>
      <c r="H16" s="113">
        <v>7162.4</v>
      </c>
      <c r="I16" s="113">
        <v>5972</v>
      </c>
      <c r="J16" s="113">
        <v>43583103</v>
      </c>
      <c r="K16" s="115">
        <v>43383</v>
      </c>
      <c r="L16" s="113">
        <v>1256</v>
      </c>
      <c r="M16" s="113" t="s">
        <v>3079</v>
      </c>
      <c r="N16" s="372"/>
    </row>
    <row r="17" spans="1:14">
      <c r="A17" s="113" t="s">
        <v>2276</v>
      </c>
      <c r="B17" s="113" t="s">
        <v>390</v>
      </c>
      <c r="C17" s="113">
        <v>105</v>
      </c>
      <c r="D17" s="113">
        <v>112.4</v>
      </c>
      <c r="E17" s="113">
        <v>105</v>
      </c>
      <c r="F17" s="113">
        <v>110.2</v>
      </c>
      <c r="G17" s="113">
        <v>110.5</v>
      </c>
      <c r="H17" s="113">
        <v>105</v>
      </c>
      <c r="I17" s="113">
        <v>2385346</v>
      </c>
      <c r="J17" s="113">
        <v>261495765</v>
      </c>
      <c r="K17" s="115">
        <v>43383</v>
      </c>
      <c r="L17" s="113">
        <v>20802</v>
      </c>
      <c r="M17" s="113" t="s">
        <v>2277</v>
      </c>
      <c r="N17" s="372"/>
    </row>
    <row r="18" spans="1:14">
      <c r="A18" s="113" t="s">
        <v>400</v>
      </c>
      <c r="B18" s="113" t="s">
        <v>390</v>
      </c>
      <c r="C18" s="113">
        <v>175.5</v>
      </c>
      <c r="D18" s="113">
        <v>183.65</v>
      </c>
      <c r="E18" s="113">
        <v>174.8</v>
      </c>
      <c r="F18" s="113">
        <v>176.2</v>
      </c>
      <c r="G18" s="113">
        <v>175.05</v>
      </c>
      <c r="H18" s="113">
        <v>175.5</v>
      </c>
      <c r="I18" s="113">
        <v>698718</v>
      </c>
      <c r="J18" s="113">
        <v>125658831.40000001</v>
      </c>
      <c r="K18" s="115">
        <v>43383</v>
      </c>
      <c r="L18" s="113">
        <v>8201</v>
      </c>
      <c r="M18" s="113" t="s">
        <v>401</v>
      </c>
      <c r="N18" s="372"/>
    </row>
    <row r="19" spans="1:14">
      <c r="A19" s="113" t="s">
        <v>30</v>
      </c>
      <c r="B19" s="113" t="s">
        <v>390</v>
      </c>
      <c r="C19" s="113">
        <v>1455.1</v>
      </c>
      <c r="D19" s="113">
        <v>1482.6</v>
      </c>
      <c r="E19" s="113">
        <v>1446.95</v>
      </c>
      <c r="F19" s="113">
        <v>1463.65</v>
      </c>
      <c r="G19" s="113">
        <v>1460.1</v>
      </c>
      <c r="H19" s="113">
        <v>1465.85</v>
      </c>
      <c r="I19" s="113">
        <v>615900</v>
      </c>
      <c r="J19" s="113">
        <v>900880326.04999995</v>
      </c>
      <c r="K19" s="115">
        <v>43383</v>
      </c>
      <c r="L19" s="113">
        <v>39125</v>
      </c>
      <c r="M19" s="113" t="s">
        <v>402</v>
      </c>
      <c r="N19" s="372"/>
    </row>
    <row r="20" spans="1:14">
      <c r="A20" s="113" t="s">
        <v>403</v>
      </c>
      <c r="B20" s="113" t="s">
        <v>390</v>
      </c>
      <c r="C20" s="113">
        <v>980.65</v>
      </c>
      <c r="D20" s="113">
        <v>1026.2</v>
      </c>
      <c r="E20" s="113">
        <v>976.65</v>
      </c>
      <c r="F20" s="113">
        <v>1017.2</v>
      </c>
      <c r="G20" s="113">
        <v>1009</v>
      </c>
      <c r="H20" s="113">
        <v>980.65</v>
      </c>
      <c r="I20" s="113">
        <v>3495</v>
      </c>
      <c r="J20" s="113">
        <v>3479846.9</v>
      </c>
      <c r="K20" s="115">
        <v>43383</v>
      </c>
      <c r="L20" s="113">
        <v>842</v>
      </c>
      <c r="M20" s="113" t="s">
        <v>404</v>
      </c>
      <c r="N20" s="372"/>
    </row>
    <row r="21" spans="1:14">
      <c r="A21" s="113" t="s">
        <v>3176</v>
      </c>
      <c r="B21" s="113" t="s">
        <v>390</v>
      </c>
      <c r="C21" s="113">
        <v>80.8</v>
      </c>
      <c r="D21" s="113">
        <v>83.4</v>
      </c>
      <c r="E21" s="113">
        <v>79</v>
      </c>
      <c r="F21" s="113">
        <v>83.4</v>
      </c>
      <c r="G21" s="113">
        <v>83.4</v>
      </c>
      <c r="H21" s="113">
        <v>79.45</v>
      </c>
      <c r="I21" s="113">
        <v>50096</v>
      </c>
      <c r="J21" s="113">
        <v>4145449.4</v>
      </c>
      <c r="K21" s="115">
        <v>43383</v>
      </c>
      <c r="L21" s="113">
        <v>316</v>
      </c>
      <c r="M21" s="113" t="s">
        <v>3177</v>
      </c>
      <c r="N21" s="372"/>
    </row>
    <row r="22" spans="1:14">
      <c r="A22" s="113" t="s">
        <v>31</v>
      </c>
      <c r="B22" s="113" t="s">
        <v>390</v>
      </c>
      <c r="C22" s="113">
        <v>136.5</v>
      </c>
      <c r="D22" s="113">
        <v>147.85</v>
      </c>
      <c r="E22" s="113">
        <v>135</v>
      </c>
      <c r="F22" s="113">
        <v>143.75</v>
      </c>
      <c r="G22" s="113">
        <v>144.4</v>
      </c>
      <c r="H22" s="113">
        <v>135.9</v>
      </c>
      <c r="I22" s="113">
        <v>9209149</v>
      </c>
      <c r="J22" s="113">
        <v>1291100793.55</v>
      </c>
      <c r="K22" s="115">
        <v>43383</v>
      </c>
      <c r="L22" s="113">
        <v>46013</v>
      </c>
      <c r="M22" s="113" t="s">
        <v>405</v>
      </c>
      <c r="N22" s="372"/>
    </row>
    <row r="23" spans="1:14">
      <c r="A23" s="113" t="s">
        <v>3178</v>
      </c>
      <c r="B23" s="113" t="s">
        <v>390</v>
      </c>
      <c r="C23" s="113">
        <v>29.1</v>
      </c>
      <c r="D23" s="113">
        <v>31.9</v>
      </c>
      <c r="E23" s="113">
        <v>29.1</v>
      </c>
      <c r="F23" s="113">
        <v>31.9</v>
      </c>
      <c r="G23" s="113">
        <v>31.9</v>
      </c>
      <c r="H23" s="113">
        <v>30.4</v>
      </c>
      <c r="I23" s="113">
        <v>310963</v>
      </c>
      <c r="J23" s="113">
        <v>9559434</v>
      </c>
      <c r="K23" s="115">
        <v>43383</v>
      </c>
      <c r="L23" s="113">
        <v>598</v>
      </c>
      <c r="M23" s="113" t="s">
        <v>3179</v>
      </c>
      <c r="N23" s="372"/>
    </row>
    <row r="24" spans="1:14">
      <c r="A24" s="113" t="s">
        <v>32</v>
      </c>
      <c r="B24" s="113" t="s">
        <v>390</v>
      </c>
      <c r="C24" s="113">
        <v>318.7</v>
      </c>
      <c r="D24" s="113">
        <v>332.9</v>
      </c>
      <c r="E24" s="113">
        <v>316</v>
      </c>
      <c r="F24" s="113">
        <v>327.10000000000002</v>
      </c>
      <c r="G24" s="113">
        <v>329.5</v>
      </c>
      <c r="H24" s="113">
        <v>318.75</v>
      </c>
      <c r="I24" s="113">
        <v>2734052</v>
      </c>
      <c r="J24" s="113">
        <v>887067568.75</v>
      </c>
      <c r="K24" s="115">
        <v>43383</v>
      </c>
      <c r="L24" s="113">
        <v>50472</v>
      </c>
      <c r="M24" s="113" t="s">
        <v>406</v>
      </c>
      <c r="N24" s="372"/>
    </row>
    <row r="25" spans="1:14">
      <c r="A25" s="113" t="s">
        <v>33</v>
      </c>
      <c r="B25" s="113" t="s">
        <v>390</v>
      </c>
      <c r="C25" s="113">
        <v>23.95</v>
      </c>
      <c r="D25" s="113">
        <v>32</v>
      </c>
      <c r="E25" s="113">
        <v>23.7</v>
      </c>
      <c r="F25" s="113">
        <v>30</v>
      </c>
      <c r="G25" s="113">
        <v>30.95</v>
      </c>
      <c r="H25" s="113">
        <v>23.95</v>
      </c>
      <c r="I25" s="113">
        <v>41931729</v>
      </c>
      <c r="J25" s="113">
        <v>1151526537.6500001</v>
      </c>
      <c r="K25" s="115">
        <v>43383</v>
      </c>
      <c r="L25" s="113">
        <v>45554</v>
      </c>
      <c r="M25" s="113" t="s">
        <v>407</v>
      </c>
      <c r="N25" s="372"/>
    </row>
    <row r="26" spans="1:14">
      <c r="A26" s="113" t="s">
        <v>408</v>
      </c>
      <c r="B26" s="113" t="s">
        <v>2789</v>
      </c>
      <c r="C26" s="113">
        <v>146</v>
      </c>
      <c r="D26" s="113">
        <v>155.80000000000001</v>
      </c>
      <c r="E26" s="113">
        <v>144.25</v>
      </c>
      <c r="F26" s="113">
        <v>152.55000000000001</v>
      </c>
      <c r="G26" s="113">
        <v>155.80000000000001</v>
      </c>
      <c r="H26" s="113">
        <v>148.44999999999999</v>
      </c>
      <c r="I26" s="113">
        <v>55685</v>
      </c>
      <c r="J26" s="113">
        <v>8404640.0500000007</v>
      </c>
      <c r="K26" s="115">
        <v>43383</v>
      </c>
      <c r="L26" s="113">
        <v>441</v>
      </c>
      <c r="M26" s="113" t="s">
        <v>3180</v>
      </c>
      <c r="N26" s="372"/>
    </row>
    <row r="27" spans="1:14">
      <c r="A27" s="113" t="s">
        <v>409</v>
      </c>
      <c r="B27" s="113" t="s">
        <v>390</v>
      </c>
      <c r="C27" s="113">
        <v>201.3</v>
      </c>
      <c r="D27" s="113">
        <v>212</v>
      </c>
      <c r="E27" s="113">
        <v>201.3</v>
      </c>
      <c r="F27" s="113">
        <v>210.45</v>
      </c>
      <c r="G27" s="113">
        <v>211</v>
      </c>
      <c r="H27" s="113">
        <v>201.3</v>
      </c>
      <c r="I27" s="113">
        <v>32437</v>
      </c>
      <c r="J27" s="113">
        <v>6726709</v>
      </c>
      <c r="K27" s="115">
        <v>43383</v>
      </c>
      <c r="L27" s="113">
        <v>1185</v>
      </c>
      <c r="M27" s="113" t="s">
        <v>410</v>
      </c>
      <c r="N27" s="372"/>
    </row>
    <row r="28" spans="1:14">
      <c r="A28" s="113" t="s">
        <v>2465</v>
      </c>
      <c r="B28" s="113" t="s">
        <v>2789</v>
      </c>
      <c r="C28" s="113">
        <v>3</v>
      </c>
      <c r="D28" s="113">
        <v>3.05</v>
      </c>
      <c r="E28" s="113">
        <v>2.85</v>
      </c>
      <c r="F28" s="113">
        <v>2.85</v>
      </c>
      <c r="G28" s="113">
        <v>3</v>
      </c>
      <c r="H28" s="113">
        <v>3</v>
      </c>
      <c r="I28" s="113">
        <v>29695</v>
      </c>
      <c r="J28" s="113">
        <v>85443.85</v>
      </c>
      <c r="K28" s="115">
        <v>43383</v>
      </c>
      <c r="L28" s="113">
        <v>41</v>
      </c>
      <c r="M28" s="113" t="s">
        <v>2466</v>
      </c>
      <c r="N28" s="372"/>
    </row>
    <row r="29" spans="1:14">
      <c r="A29" s="113" t="s">
        <v>2724</v>
      </c>
      <c r="B29" s="113" t="s">
        <v>390</v>
      </c>
      <c r="C29" s="113">
        <v>53.85</v>
      </c>
      <c r="D29" s="113">
        <v>59.8</v>
      </c>
      <c r="E29" s="113">
        <v>43.8</v>
      </c>
      <c r="F29" s="113">
        <v>58.25</v>
      </c>
      <c r="G29" s="113">
        <v>58.75</v>
      </c>
      <c r="H29" s="113">
        <v>54.7</v>
      </c>
      <c r="I29" s="113">
        <v>130596</v>
      </c>
      <c r="J29" s="113">
        <v>6152234.2999999998</v>
      </c>
      <c r="K29" s="115">
        <v>43383</v>
      </c>
      <c r="L29" s="113">
        <v>535</v>
      </c>
      <c r="M29" s="113" t="s">
        <v>2725</v>
      </c>
      <c r="N29" s="372"/>
    </row>
    <row r="30" spans="1:14">
      <c r="A30" s="113" t="s">
        <v>2467</v>
      </c>
      <c r="B30" s="113" t="s">
        <v>390</v>
      </c>
      <c r="C30" s="113">
        <v>16.350000000000001</v>
      </c>
      <c r="D30" s="113">
        <v>17.399999999999999</v>
      </c>
      <c r="E30" s="113">
        <v>14.55</v>
      </c>
      <c r="F30" s="113">
        <v>14.55</v>
      </c>
      <c r="G30" s="113">
        <v>14.55</v>
      </c>
      <c r="H30" s="113">
        <v>16.149999999999999</v>
      </c>
      <c r="I30" s="113">
        <v>761109</v>
      </c>
      <c r="J30" s="113">
        <v>11691568.5</v>
      </c>
      <c r="K30" s="115">
        <v>43383</v>
      </c>
      <c r="L30" s="113">
        <v>1945</v>
      </c>
      <c r="M30" s="113" t="s">
        <v>2468</v>
      </c>
      <c r="N30" s="372"/>
    </row>
    <row r="31" spans="1:14">
      <c r="A31" s="113" t="s">
        <v>411</v>
      </c>
      <c r="B31" s="113" t="s">
        <v>390</v>
      </c>
      <c r="C31" s="113">
        <v>297</v>
      </c>
      <c r="D31" s="113">
        <v>352.3</v>
      </c>
      <c r="E31" s="113">
        <v>292.45</v>
      </c>
      <c r="F31" s="113">
        <v>345.45</v>
      </c>
      <c r="G31" s="113">
        <v>352.3</v>
      </c>
      <c r="H31" s="113">
        <v>293.60000000000002</v>
      </c>
      <c r="I31" s="113">
        <v>180327</v>
      </c>
      <c r="J31" s="113">
        <v>60491231.600000001</v>
      </c>
      <c r="K31" s="115">
        <v>43383</v>
      </c>
      <c r="L31" s="113">
        <v>5338</v>
      </c>
      <c r="M31" s="113" t="s">
        <v>412</v>
      </c>
      <c r="N31" s="372"/>
    </row>
    <row r="32" spans="1:14">
      <c r="A32" s="113" t="s">
        <v>3458</v>
      </c>
      <c r="B32" s="113" t="s">
        <v>2789</v>
      </c>
      <c r="C32" s="113">
        <v>23.8</v>
      </c>
      <c r="D32" s="113">
        <v>23.8</v>
      </c>
      <c r="E32" s="113">
        <v>23</v>
      </c>
      <c r="F32" s="113">
        <v>23</v>
      </c>
      <c r="G32" s="113">
        <v>23</v>
      </c>
      <c r="H32" s="113">
        <v>23.85</v>
      </c>
      <c r="I32" s="113">
        <v>107</v>
      </c>
      <c r="J32" s="113">
        <v>2493</v>
      </c>
      <c r="K32" s="115">
        <v>43383</v>
      </c>
      <c r="L32" s="113">
        <v>4</v>
      </c>
      <c r="M32" s="113" t="s">
        <v>3459</v>
      </c>
      <c r="N32" s="372"/>
    </row>
    <row r="33" spans="1:14">
      <c r="A33" s="113" t="s">
        <v>2469</v>
      </c>
      <c r="B33" s="113" t="s">
        <v>390</v>
      </c>
      <c r="C33" s="113">
        <v>12.45</v>
      </c>
      <c r="D33" s="113">
        <v>13.45</v>
      </c>
      <c r="E33" s="113">
        <v>12.45</v>
      </c>
      <c r="F33" s="113">
        <v>13</v>
      </c>
      <c r="G33" s="113">
        <v>13.2</v>
      </c>
      <c r="H33" s="113">
        <v>12.3</v>
      </c>
      <c r="I33" s="113">
        <v>5827</v>
      </c>
      <c r="J33" s="113">
        <v>75417.7</v>
      </c>
      <c r="K33" s="115">
        <v>43383</v>
      </c>
      <c r="L33" s="113">
        <v>53</v>
      </c>
      <c r="M33" s="113" t="s">
        <v>2470</v>
      </c>
      <c r="N33" s="372"/>
    </row>
    <row r="34" spans="1:14">
      <c r="A34" s="113" t="s">
        <v>413</v>
      </c>
      <c r="B34" s="113" t="s">
        <v>390</v>
      </c>
      <c r="C34" s="113">
        <v>47.3</v>
      </c>
      <c r="D34" s="113">
        <v>48.8</v>
      </c>
      <c r="E34" s="113">
        <v>47.25</v>
      </c>
      <c r="F34" s="113">
        <v>48.05</v>
      </c>
      <c r="G34" s="113">
        <v>48.5</v>
      </c>
      <c r="H34" s="113">
        <v>47.95</v>
      </c>
      <c r="I34" s="113">
        <v>6769</v>
      </c>
      <c r="J34" s="113">
        <v>326209.8</v>
      </c>
      <c r="K34" s="115">
        <v>43383</v>
      </c>
      <c r="L34" s="113">
        <v>72</v>
      </c>
      <c r="M34" s="113" t="s">
        <v>414</v>
      </c>
      <c r="N34" s="372"/>
    </row>
    <row r="35" spans="1:14">
      <c r="A35" s="113" t="s">
        <v>1919</v>
      </c>
      <c r="B35" s="113" t="s">
        <v>390</v>
      </c>
      <c r="C35" s="113">
        <v>171</v>
      </c>
      <c r="D35" s="113">
        <v>177</v>
      </c>
      <c r="E35" s="113">
        <v>169.75</v>
      </c>
      <c r="F35" s="113">
        <v>174.1</v>
      </c>
      <c r="G35" s="113">
        <v>175</v>
      </c>
      <c r="H35" s="113">
        <v>169.65</v>
      </c>
      <c r="I35" s="113">
        <v>98507</v>
      </c>
      <c r="J35" s="113">
        <v>17162159.699999999</v>
      </c>
      <c r="K35" s="115">
        <v>43383</v>
      </c>
      <c r="L35" s="113">
        <v>3798</v>
      </c>
      <c r="M35" s="113" t="s">
        <v>2137</v>
      </c>
      <c r="N35" s="372"/>
    </row>
    <row r="36" spans="1:14">
      <c r="A36" s="113" t="s">
        <v>415</v>
      </c>
      <c r="B36" s="113" t="s">
        <v>390</v>
      </c>
      <c r="C36" s="113">
        <v>176</v>
      </c>
      <c r="D36" s="113">
        <v>185.5</v>
      </c>
      <c r="E36" s="113">
        <v>173.6</v>
      </c>
      <c r="F36" s="113">
        <v>183.15</v>
      </c>
      <c r="G36" s="113">
        <v>183.75</v>
      </c>
      <c r="H36" s="113">
        <v>175.85</v>
      </c>
      <c r="I36" s="113">
        <v>119612</v>
      </c>
      <c r="J36" s="113">
        <v>21475848.300000001</v>
      </c>
      <c r="K36" s="115">
        <v>43383</v>
      </c>
      <c r="L36" s="113">
        <v>6567</v>
      </c>
      <c r="M36" s="113" t="s">
        <v>416</v>
      </c>
      <c r="N36" s="372"/>
    </row>
    <row r="37" spans="1:14">
      <c r="A37" s="113" t="s">
        <v>2434</v>
      </c>
      <c r="B37" s="113" t="s">
        <v>390</v>
      </c>
      <c r="C37" s="113">
        <v>53</v>
      </c>
      <c r="D37" s="113">
        <v>53.6</v>
      </c>
      <c r="E37" s="113">
        <v>53</v>
      </c>
      <c r="F37" s="113">
        <v>53.6</v>
      </c>
      <c r="G37" s="113">
        <v>53.6</v>
      </c>
      <c r="H37" s="113">
        <v>51.05</v>
      </c>
      <c r="I37" s="113">
        <v>29293</v>
      </c>
      <c r="J37" s="113">
        <v>1567949.3</v>
      </c>
      <c r="K37" s="115">
        <v>43383</v>
      </c>
      <c r="L37" s="113">
        <v>62</v>
      </c>
      <c r="M37" s="113" t="s">
        <v>2435</v>
      </c>
      <c r="N37" s="372"/>
    </row>
    <row r="38" spans="1:14">
      <c r="A38" s="113" t="s">
        <v>2790</v>
      </c>
      <c r="B38" s="113" t="s">
        <v>390</v>
      </c>
      <c r="C38" s="113">
        <v>197.25</v>
      </c>
      <c r="D38" s="113">
        <v>197.25</v>
      </c>
      <c r="E38" s="113">
        <v>190.05</v>
      </c>
      <c r="F38" s="113">
        <v>197</v>
      </c>
      <c r="G38" s="113">
        <v>197</v>
      </c>
      <c r="H38" s="113">
        <v>192.05</v>
      </c>
      <c r="I38" s="113">
        <v>313</v>
      </c>
      <c r="J38" s="113">
        <v>61496.05</v>
      </c>
      <c r="K38" s="115">
        <v>43383</v>
      </c>
      <c r="L38" s="113">
        <v>12</v>
      </c>
      <c r="M38" s="113" t="s">
        <v>2791</v>
      </c>
      <c r="N38" s="372"/>
    </row>
    <row r="39" spans="1:14">
      <c r="A39" s="113" t="s">
        <v>2471</v>
      </c>
      <c r="B39" s="113" t="s">
        <v>390</v>
      </c>
      <c r="C39" s="113">
        <v>68</v>
      </c>
      <c r="D39" s="113">
        <v>71</v>
      </c>
      <c r="E39" s="113">
        <v>67.95</v>
      </c>
      <c r="F39" s="113">
        <v>69.8</v>
      </c>
      <c r="G39" s="113">
        <v>69</v>
      </c>
      <c r="H39" s="113">
        <v>69.3</v>
      </c>
      <c r="I39" s="113">
        <v>5220</v>
      </c>
      <c r="J39" s="113">
        <v>357891.9</v>
      </c>
      <c r="K39" s="115">
        <v>43383</v>
      </c>
      <c r="L39" s="113">
        <v>60</v>
      </c>
      <c r="M39" s="113" t="s">
        <v>2472</v>
      </c>
      <c r="N39" s="372"/>
    </row>
    <row r="40" spans="1:14">
      <c r="A40" s="113" t="s">
        <v>2209</v>
      </c>
      <c r="B40" s="113" t="s">
        <v>390</v>
      </c>
      <c r="C40" s="113">
        <v>68.95</v>
      </c>
      <c r="D40" s="113">
        <v>75</v>
      </c>
      <c r="E40" s="113">
        <v>67.2</v>
      </c>
      <c r="F40" s="113">
        <v>73.95</v>
      </c>
      <c r="G40" s="113">
        <v>75</v>
      </c>
      <c r="H40" s="113">
        <v>65.650000000000006</v>
      </c>
      <c r="I40" s="113">
        <v>29568</v>
      </c>
      <c r="J40" s="113">
        <v>2103189.0499999998</v>
      </c>
      <c r="K40" s="115">
        <v>43383</v>
      </c>
      <c r="L40" s="113">
        <v>94</v>
      </c>
      <c r="M40" s="113" t="s">
        <v>2210</v>
      </c>
      <c r="N40" s="372"/>
    </row>
    <row r="41" spans="1:14">
      <c r="A41" s="113" t="s">
        <v>2026</v>
      </c>
      <c r="B41" s="113" t="s">
        <v>390</v>
      </c>
      <c r="C41" s="113">
        <v>56.45</v>
      </c>
      <c r="D41" s="113">
        <v>61</v>
      </c>
      <c r="E41" s="113">
        <v>56.45</v>
      </c>
      <c r="F41" s="113">
        <v>59.8</v>
      </c>
      <c r="G41" s="113">
        <v>60.4</v>
      </c>
      <c r="H41" s="113">
        <v>57.8</v>
      </c>
      <c r="I41" s="113">
        <v>7267</v>
      </c>
      <c r="J41" s="113">
        <v>435026.4</v>
      </c>
      <c r="K41" s="115">
        <v>43383</v>
      </c>
      <c r="L41" s="113">
        <v>154</v>
      </c>
      <c r="M41" s="113" t="s">
        <v>2027</v>
      </c>
      <c r="N41" s="372"/>
    </row>
    <row r="42" spans="1:14">
      <c r="A42" s="113" t="s">
        <v>2726</v>
      </c>
      <c r="B42" s="113" t="s">
        <v>390</v>
      </c>
      <c r="C42" s="113">
        <v>236.1</v>
      </c>
      <c r="D42" s="113">
        <v>243.9</v>
      </c>
      <c r="E42" s="113">
        <v>234.1</v>
      </c>
      <c r="F42" s="113">
        <v>241.7</v>
      </c>
      <c r="G42" s="113">
        <v>243</v>
      </c>
      <c r="H42" s="113">
        <v>236.25</v>
      </c>
      <c r="I42" s="113">
        <v>996</v>
      </c>
      <c r="J42" s="113">
        <v>237830.5</v>
      </c>
      <c r="K42" s="115">
        <v>43383</v>
      </c>
      <c r="L42" s="113">
        <v>33</v>
      </c>
      <c r="M42" s="113" t="s">
        <v>2727</v>
      </c>
      <c r="N42" s="372"/>
    </row>
    <row r="43" spans="1:14">
      <c r="A43" s="113" t="s">
        <v>417</v>
      </c>
      <c r="B43" s="113" t="s">
        <v>390</v>
      </c>
      <c r="C43" s="113">
        <v>287.14999999999998</v>
      </c>
      <c r="D43" s="113">
        <v>291.55</v>
      </c>
      <c r="E43" s="113">
        <v>287.05</v>
      </c>
      <c r="F43" s="113">
        <v>288.39999999999998</v>
      </c>
      <c r="G43" s="113">
        <v>290</v>
      </c>
      <c r="H43" s="113">
        <v>292.25</v>
      </c>
      <c r="I43" s="113">
        <v>693</v>
      </c>
      <c r="J43" s="113">
        <v>199692.85</v>
      </c>
      <c r="K43" s="115">
        <v>43383</v>
      </c>
      <c r="L43" s="113">
        <v>61</v>
      </c>
      <c r="M43" s="113" t="s">
        <v>418</v>
      </c>
      <c r="N43" s="372"/>
    </row>
    <row r="44" spans="1:14">
      <c r="A44" s="113" t="s">
        <v>2792</v>
      </c>
      <c r="B44" s="113" t="s">
        <v>390</v>
      </c>
      <c r="C44" s="113">
        <v>302</v>
      </c>
      <c r="D44" s="113">
        <v>302</v>
      </c>
      <c r="E44" s="113">
        <v>271</v>
      </c>
      <c r="F44" s="113">
        <v>277.8</v>
      </c>
      <c r="G44" s="113">
        <v>280.89999999999998</v>
      </c>
      <c r="H44" s="113">
        <v>276.8</v>
      </c>
      <c r="I44" s="113">
        <v>994</v>
      </c>
      <c r="J44" s="113">
        <v>274192</v>
      </c>
      <c r="K44" s="115">
        <v>43383</v>
      </c>
      <c r="L44" s="113">
        <v>19</v>
      </c>
      <c r="M44" s="113" t="s">
        <v>2793</v>
      </c>
      <c r="N44" s="372"/>
    </row>
    <row r="45" spans="1:14">
      <c r="A45" s="113" t="s">
        <v>419</v>
      </c>
      <c r="B45" s="113" t="s">
        <v>390</v>
      </c>
      <c r="C45" s="113">
        <v>1533</v>
      </c>
      <c r="D45" s="113">
        <v>1535</v>
      </c>
      <c r="E45" s="113">
        <v>1502.55</v>
      </c>
      <c r="F45" s="113">
        <v>1521.1</v>
      </c>
      <c r="G45" s="113">
        <v>1509.55</v>
      </c>
      <c r="H45" s="113">
        <v>1527.9</v>
      </c>
      <c r="I45" s="113">
        <v>89509</v>
      </c>
      <c r="J45" s="113">
        <v>135777454.34999999</v>
      </c>
      <c r="K45" s="115">
        <v>43383</v>
      </c>
      <c r="L45" s="113">
        <v>3124</v>
      </c>
      <c r="M45" s="113" t="s">
        <v>420</v>
      </c>
      <c r="N45" s="372"/>
    </row>
    <row r="46" spans="1:14">
      <c r="A46" s="113" t="s">
        <v>421</v>
      </c>
      <c r="B46" s="113" t="s">
        <v>390</v>
      </c>
      <c r="C46" s="113">
        <v>171</v>
      </c>
      <c r="D46" s="113">
        <v>171</v>
      </c>
      <c r="E46" s="113">
        <v>171</v>
      </c>
      <c r="F46" s="113">
        <v>171</v>
      </c>
      <c r="G46" s="113">
        <v>171</v>
      </c>
      <c r="H46" s="113">
        <v>179.95</v>
      </c>
      <c r="I46" s="113">
        <v>2681</v>
      </c>
      <c r="J46" s="113">
        <v>458451</v>
      </c>
      <c r="K46" s="115">
        <v>43383</v>
      </c>
      <c r="L46" s="113">
        <v>47</v>
      </c>
      <c r="M46" s="113" t="s">
        <v>422</v>
      </c>
      <c r="N46" s="372"/>
    </row>
    <row r="47" spans="1:14">
      <c r="A47" s="113" t="s">
        <v>3181</v>
      </c>
      <c r="B47" s="113" t="s">
        <v>2789</v>
      </c>
      <c r="C47" s="113">
        <v>47.75</v>
      </c>
      <c r="D47" s="113">
        <v>47.75</v>
      </c>
      <c r="E47" s="113">
        <v>43.25</v>
      </c>
      <c r="F47" s="113">
        <v>43.25</v>
      </c>
      <c r="G47" s="113">
        <v>43.25</v>
      </c>
      <c r="H47" s="113">
        <v>45.5</v>
      </c>
      <c r="I47" s="113">
        <v>68694</v>
      </c>
      <c r="J47" s="113">
        <v>3163382.05</v>
      </c>
      <c r="K47" s="115">
        <v>43383</v>
      </c>
      <c r="L47" s="113">
        <v>278</v>
      </c>
      <c r="M47" s="113" t="s">
        <v>3182</v>
      </c>
      <c r="N47" s="372"/>
    </row>
    <row r="48" spans="1:14">
      <c r="A48" s="113" t="s">
        <v>235</v>
      </c>
      <c r="B48" s="113" t="s">
        <v>390</v>
      </c>
      <c r="C48" s="113">
        <v>1019</v>
      </c>
      <c r="D48" s="113">
        <v>1067.75</v>
      </c>
      <c r="E48" s="113">
        <v>1015.85</v>
      </c>
      <c r="F48" s="113">
        <v>1053.4000000000001</v>
      </c>
      <c r="G48" s="113">
        <v>1049.8499999999999</v>
      </c>
      <c r="H48" s="113">
        <v>1005.8</v>
      </c>
      <c r="I48" s="113">
        <v>398893</v>
      </c>
      <c r="J48" s="113">
        <v>416529933.55000001</v>
      </c>
      <c r="K48" s="115">
        <v>43383</v>
      </c>
      <c r="L48" s="113">
        <v>34000</v>
      </c>
      <c r="M48" s="113" t="s">
        <v>3149</v>
      </c>
      <c r="N48" s="372"/>
    </row>
    <row r="49" spans="1:14">
      <c r="A49" s="113" t="s">
        <v>424</v>
      </c>
      <c r="B49" s="113" t="s">
        <v>390</v>
      </c>
      <c r="C49" s="113">
        <v>149.4</v>
      </c>
      <c r="D49" s="113">
        <v>155.65</v>
      </c>
      <c r="E49" s="113">
        <v>147.6</v>
      </c>
      <c r="F49" s="113">
        <v>152.69999999999999</v>
      </c>
      <c r="G49" s="113">
        <v>151.5</v>
      </c>
      <c r="H49" s="113">
        <v>147.5</v>
      </c>
      <c r="I49" s="113">
        <v>94989</v>
      </c>
      <c r="J49" s="113">
        <v>14456177.5</v>
      </c>
      <c r="K49" s="115">
        <v>43383</v>
      </c>
      <c r="L49" s="113">
        <v>1766</v>
      </c>
      <c r="M49" s="113" t="s">
        <v>425</v>
      </c>
      <c r="N49" s="372"/>
    </row>
    <row r="50" spans="1:14">
      <c r="A50" s="113" t="s">
        <v>2104</v>
      </c>
      <c r="B50" s="113" t="s">
        <v>390</v>
      </c>
      <c r="C50" s="113">
        <v>442</v>
      </c>
      <c r="D50" s="113">
        <v>469.8</v>
      </c>
      <c r="E50" s="113">
        <v>436.05</v>
      </c>
      <c r="F50" s="113">
        <v>444.25</v>
      </c>
      <c r="G50" s="113">
        <v>439</v>
      </c>
      <c r="H50" s="113">
        <v>443.1</v>
      </c>
      <c r="I50" s="113">
        <v>5194</v>
      </c>
      <c r="J50" s="113">
        <v>2311071.7999999998</v>
      </c>
      <c r="K50" s="115">
        <v>43383</v>
      </c>
      <c r="L50" s="113">
        <v>246</v>
      </c>
      <c r="M50" s="113" t="s">
        <v>2105</v>
      </c>
      <c r="N50" s="372"/>
    </row>
    <row r="51" spans="1:14">
      <c r="A51" s="113" t="s">
        <v>2473</v>
      </c>
      <c r="B51" s="113" t="s">
        <v>390</v>
      </c>
      <c r="C51" s="113">
        <v>23.8</v>
      </c>
      <c r="D51" s="113">
        <v>24.8</v>
      </c>
      <c r="E51" s="113">
        <v>23.6</v>
      </c>
      <c r="F51" s="113">
        <v>24.55</v>
      </c>
      <c r="G51" s="113">
        <v>24.5</v>
      </c>
      <c r="H51" s="113">
        <v>23.6</v>
      </c>
      <c r="I51" s="113">
        <v>1655132</v>
      </c>
      <c r="J51" s="113">
        <v>40470072.5</v>
      </c>
      <c r="K51" s="115">
        <v>43383</v>
      </c>
      <c r="L51" s="113">
        <v>5193</v>
      </c>
      <c r="M51" s="113" t="s">
        <v>2474</v>
      </c>
      <c r="N51" s="372"/>
    </row>
    <row r="52" spans="1:14">
      <c r="A52" s="113" t="s">
        <v>426</v>
      </c>
      <c r="B52" s="113" t="s">
        <v>390</v>
      </c>
      <c r="C52" s="113">
        <v>1547.95</v>
      </c>
      <c r="D52" s="113">
        <v>1598.95</v>
      </c>
      <c r="E52" s="113">
        <v>1547.95</v>
      </c>
      <c r="F52" s="113">
        <v>1579.25</v>
      </c>
      <c r="G52" s="113">
        <v>1574</v>
      </c>
      <c r="H52" s="113">
        <v>1570.6</v>
      </c>
      <c r="I52" s="113">
        <v>6510</v>
      </c>
      <c r="J52" s="113">
        <v>10299666.4</v>
      </c>
      <c r="K52" s="115">
        <v>43383</v>
      </c>
      <c r="L52" s="113">
        <v>464</v>
      </c>
      <c r="M52" s="113" t="s">
        <v>427</v>
      </c>
      <c r="N52" s="372"/>
    </row>
    <row r="53" spans="1:14">
      <c r="A53" s="113" t="s">
        <v>2239</v>
      </c>
      <c r="B53" s="113" t="s">
        <v>390</v>
      </c>
      <c r="C53" s="113">
        <v>19.5</v>
      </c>
      <c r="D53" s="113">
        <v>19.5</v>
      </c>
      <c r="E53" s="113">
        <v>18.5</v>
      </c>
      <c r="F53" s="113">
        <v>19.3</v>
      </c>
      <c r="G53" s="113">
        <v>19.45</v>
      </c>
      <c r="H53" s="113">
        <v>18.600000000000001</v>
      </c>
      <c r="I53" s="113">
        <v>1157454</v>
      </c>
      <c r="J53" s="113">
        <v>22152936.75</v>
      </c>
      <c r="K53" s="115">
        <v>43383</v>
      </c>
      <c r="L53" s="113">
        <v>731</v>
      </c>
      <c r="M53" s="113" t="s">
        <v>2240</v>
      </c>
      <c r="N53" s="372"/>
    </row>
    <row r="54" spans="1:14">
      <c r="A54" s="113" t="s">
        <v>2728</v>
      </c>
      <c r="B54" s="113" t="s">
        <v>390</v>
      </c>
      <c r="C54" s="113">
        <v>520</v>
      </c>
      <c r="D54" s="113">
        <v>551.5</v>
      </c>
      <c r="E54" s="113">
        <v>520</v>
      </c>
      <c r="F54" s="113">
        <v>551.5</v>
      </c>
      <c r="G54" s="113">
        <v>551.5</v>
      </c>
      <c r="H54" s="113">
        <v>525.25</v>
      </c>
      <c r="I54" s="113">
        <v>7001</v>
      </c>
      <c r="J54" s="113">
        <v>3833105.9</v>
      </c>
      <c r="K54" s="115">
        <v>43383</v>
      </c>
      <c r="L54" s="113">
        <v>297</v>
      </c>
      <c r="M54" s="113" t="s">
        <v>2729</v>
      </c>
      <c r="N54" s="372"/>
    </row>
    <row r="55" spans="1:14">
      <c r="A55" s="113" t="s">
        <v>34</v>
      </c>
      <c r="B55" s="113" t="s">
        <v>390</v>
      </c>
      <c r="C55" s="113">
        <v>33.9</v>
      </c>
      <c r="D55" s="113">
        <v>36.450000000000003</v>
      </c>
      <c r="E55" s="113">
        <v>33.6</v>
      </c>
      <c r="F55" s="113">
        <v>36.1</v>
      </c>
      <c r="G55" s="113">
        <v>35.9</v>
      </c>
      <c r="H55" s="113">
        <v>33.85</v>
      </c>
      <c r="I55" s="113">
        <v>3464274</v>
      </c>
      <c r="J55" s="113">
        <v>121772059.3</v>
      </c>
      <c r="K55" s="115">
        <v>43383</v>
      </c>
      <c r="L55" s="113">
        <v>7944</v>
      </c>
      <c r="M55" s="113" t="s">
        <v>3183</v>
      </c>
      <c r="N55" s="372"/>
    </row>
    <row r="56" spans="1:14">
      <c r="A56" s="113" t="s">
        <v>3184</v>
      </c>
      <c r="B56" s="113" t="s">
        <v>2789</v>
      </c>
      <c r="C56" s="113">
        <v>4.45</v>
      </c>
      <c r="D56" s="113">
        <v>4.75</v>
      </c>
      <c r="E56" s="113">
        <v>4.3499999999999996</v>
      </c>
      <c r="F56" s="113">
        <v>4.3499999999999996</v>
      </c>
      <c r="G56" s="113">
        <v>4.3499999999999996</v>
      </c>
      <c r="H56" s="113">
        <v>4.55</v>
      </c>
      <c r="I56" s="113">
        <v>10611</v>
      </c>
      <c r="J56" s="113">
        <v>47106.95</v>
      </c>
      <c r="K56" s="115">
        <v>43383</v>
      </c>
      <c r="L56" s="113">
        <v>44</v>
      </c>
      <c r="M56" s="113" t="s">
        <v>3185</v>
      </c>
      <c r="N56" s="372"/>
    </row>
    <row r="57" spans="1:14">
      <c r="A57" s="113" t="s">
        <v>3150</v>
      </c>
      <c r="B57" s="113" t="s">
        <v>390</v>
      </c>
      <c r="C57" s="113">
        <v>40.6</v>
      </c>
      <c r="D57" s="113">
        <v>42.4</v>
      </c>
      <c r="E57" s="113">
        <v>40.6</v>
      </c>
      <c r="F57" s="113">
        <v>42.05</v>
      </c>
      <c r="G57" s="113">
        <v>42.15</v>
      </c>
      <c r="H57" s="113">
        <v>40.5</v>
      </c>
      <c r="I57" s="113">
        <v>343211</v>
      </c>
      <c r="J57" s="113">
        <v>14239658.25</v>
      </c>
      <c r="K57" s="115">
        <v>43383</v>
      </c>
      <c r="L57" s="113">
        <v>2218</v>
      </c>
      <c r="M57" s="113" t="s">
        <v>3151</v>
      </c>
      <c r="N57" s="372"/>
    </row>
    <row r="58" spans="1:14">
      <c r="A58" s="113" t="s">
        <v>428</v>
      </c>
      <c r="B58" s="113" t="s">
        <v>390</v>
      </c>
      <c r="C58" s="113">
        <v>589.95000000000005</v>
      </c>
      <c r="D58" s="113">
        <v>614</v>
      </c>
      <c r="E58" s="113">
        <v>589.95000000000005</v>
      </c>
      <c r="F58" s="113">
        <v>609.79999999999995</v>
      </c>
      <c r="G58" s="113">
        <v>605</v>
      </c>
      <c r="H58" s="113">
        <v>588.95000000000005</v>
      </c>
      <c r="I58" s="113">
        <v>2878</v>
      </c>
      <c r="J58" s="113">
        <v>1725664.6</v>
      </c>
      <c r="K58" s="115">
        <v>43383</v>
      </c>
      <c r="L58" s="113">
        <v>185</v>
      </c>
      <c r="M58" s="113" t="s">
        <v>429</v>
      </c>
      <c r="N58" s="372"/>
    </row>
    <row r="59" spans="1:14">
      <c r="A59" s="113" t="s">
        <v>3186</v>
      </c>
      <c r="B59" s="113" t="s">
        <v>390</v>
      </c>
      <c r="C59" s="113">
        <v>53.4</v>
      </c>
      <c r="D59" s="113">
        <v>57.55</v>
      </c>
      <c r="E59" s="113">
        <v>53.4</v>
      </c>
      <c r="F59" s="113">
        <v>57.3</v>
      </c>
      <c r="G59" s="113">
        <v>57.55</v>
      </c>
      <c r="H59" s="113">
        <v>53.5</v>
      </c>
      <c r="I59" s="113">
        <v>3557</v>
      </c>
      <c r="J59" s="113">
        <v>200317.9</v>
      </c>
      <c r="K59" s="115">
        <v>43383</v>
      </c>
      <c r="L59" s="113">
        <v>116</v>
      </c>
      <c r="M59" s="113" t="s">
        <v>3187</v>
      </c>
      <c r="N59" s="372"/>
    </row>
    <row r="60" spans="1:14">
      <c r="A60" s="113" t="s">
        <v>430</v>
      </c>
      <c r="B60" s="113" t="s">
        <v>390</v>
      </c>
      <c r="C60" s="113">
        <v>1920</v>
      </c>
      <c r="D60" s="113">
        <v>1985</v>
      </c>
      <c r="E60" s="113">
        <v>1920</v>
      </c>
      <c r="F60" s="113">
        <v>1974.55</v>
      </c>
      <c r="G60" s="113">
        <v>1975</v>
      </c>
      <c r="H60" s="113">
        <v>1902.95</v>
      </c>
      <c r="I60" s="113">
        <v>14251</v>
      </c>
      <c r="J60" s="113">
        <v>27810456</v>
      </c>
      <c r="K60" s="115">
        <v>43383</v>
      </c>
      <c r="L60" s="113">
        <v>2476</v>
      </c>
      <c r="M60" s="113" t="s">
        <v>3152</v>
      </c>
      <c r="N60" s="372"/>
    </row>
    <row r="61" spans="1:14">
      <c r="A61" s="113" t="s">
        <v>431</v>
      </c>
      <c r="B61" s="113" t="s">
        <v>390</v>
      </c>
      <c r="C61" s="113">
        <v>550.95000000000005</v>
      </c>
      <c r="D61" s="113">
        <v>594</v>
      </c>
      <c r="E61" s="113">
        <v>541.9</v>
      </c>
      <c r="F61" s="113">
        <v>566.15</v>
      </c>
      <c r="G61" s="113">
        <v>562</v>
      </c>
      <c r="H61" s="113">
        <v>541.29999999999995</v>
      </c>
      <c r="I61" s="113">
        <v>7327</v>
      </c>
      <c r="J61" s="113">
        <v>4114739.55</v>
      </c>
      <c r="K61" s="115">
        <v>43383</v>
      </c>
      <c r="L61" s="113">
        <v>150</v>
      </c>
      <c r="M61" s="113" t="s">
        <v>432</v>
      </c>
      <c r="N61" s="372"/>
    </row>
    <row r="62" spans="1:14">
      <c r="A62" s="113" t="s">
        <v>433</v>
      </c>
      <c r="B62" s="113" t="s">
        <v>390</v>
      </c>
      <c r="C62" s="113">
        <v>98.2</v>
      </c>
      <c r="D62" s="113">
        <v>102</v>
      </c>
      <c r="E62" s="113">
        <v>97.55</v>
      </c>
      <c r="F62" s="113">
        <v>100.05</v>
      </c>
      <c r="G62" s="113">
        <v>100</v>
      </c>
      <c r="H62" s="113">
        <v>97.5</v>
      </c>
      <c r="I62" s="113">
        <v>1005311</v>
      </c>
      <c r="J62" s="113">
        <v>100429400.8</v>
      </c>
      <c r="K62" s="115">
        <v>43383</v>
      </c>
      <c r="L62" s="113">
        <v>4539</v>
      </c>
      <c r="M62" s="113" t="s">
        <v>434</v>
      </c>
      <c r="N62" s="372"/>
    </row>
    <row r="63" spans="1:14">
      <c r="A63" s="113" t="s">
        <v>435</v>
      </c>
      <c r="B63" s="113" t="s">
        <v>390</v>
      </c>
      <c r="C63" s="113">
        <v>240</v>
      </c>
      <c r="D63" s="113">
        <v>277</v>
      </c>
      <c r="E63" s="113">
        <v>230</v>
      </c>
      <c r="F63" s="113">
        <v>261.95</v>
      </c>
      <c r="G63" s="113">
        <v>268</v>
      </c>
      <c r="H63" s="113">
        <v>235.5</v>
      </c>
      <c r="I63" s="113">
        <v>42273</v>
      </c>
      <c r="J63" s="113">
        <v>11196078.5</v>
      </c>
      <c r="K63" s="115">
        <v>43383</v>
      </c>
      <c r="L63" s="113">
        <v>1530</v>
      </c>
      <c r="M63" s="113" t="s">
        <v>436</v>
      </c>
      <c r="N63" s="372"/>
    </row>
    <row r="64" spans="1:14">
      <c r="A64" s="113" t="s">
        <v>2794</v>
      </c>
      <c r="B64" s="113" t="s">
        <v>2789</v>
      </c>
      <c r="C64" s="113">
        <v>25.6</v>
      </c>
      <c r="D64" s="113">
        <v>26.8</v>
      </c>
      <c r="E64" s="113">
        <v>25.1</v>
      </c>
      <c r="F64" s="113">
        <v>26.8</v>
      </c>
      <c r="G64" s="113">
        <v>26.8</v>
      </c>
      <c r="H64" s="113">
        <v>25.6</v>
      </c>
      <c r="I64" s="113">
        <v>1701</v>
      </c>
      <c r="J64" s="113">
        <v>44381.1</v>
      </c>
      <c r="K64" s="115">
        <v>43383</v>
      </c>
      <c r="L64" s="113">
        <v>20</v>
      </c>
      <c r="M64" s="113" t="s">
        <v>2795</v>
      </c>
      <c r="N64" s="372"/>
    </row>
    <row r="65" spans="1:14">
      <c r="A65" s="113" t="s">
        <v>2475</v>
      </c>
      <c r="B65" s="113" t="s">
        <v>2789</v>
      </c>
      <c r="C65" s="113">
        <v>3.75</v>
      </c>
      <c r="D65" s="113">
        <v>3.85</v>
      </c>
      <c r="E65" s="113">
        <v>3.6</v>
      </c>
      <c r="F65" s="113">
        <v>3.6</v>
      </c>
      <c r="G65" s="113">
        <v>3.6</v>
      </c>
      <c r="H65" s="113">
        <v>3.75</v>
      </c>
      <c r="I65" s="113">
        <v>2262743</v>
      </c>
      <c r="J65" s="113">
        <v>8339265.5999999996</v>
      </c>
      <c r="K65" s="115">
        <v>43383</v>
      </c>
      <c r="L65" s="113">
        <v>1113</v>
      </c>
      <c r="M65" s="113" t="s">
        <v>2476</v>
      </c>
      <c r="N65" s="372"/>
    </row>
    <row r="66" spans="1:14">
      <c r="A66" s="113" t="s">
        <v>2241</v>
      </c>
      <c r="B66" s="113" t="s">
        <v>390</v>
      </c>
      <c r="C66" s="113">
        <v>24.95</v>
      </c>
      <c r="D66" s="113">
        <v>24.95</v>
      </c>
      <c r="E66" s="113">
        <v>23.95</v>
      </c>
      <c r="F66" s="113">
        <v>24.55</v>
      </c>
      <c r="G66" s="113">
        <v>24.8</v>
      </c>
      <c r="H66" s="113">
        <v>23.7</v>
      </c>
      <c r="I66" s="113">
        <v>16919</v>
      </c>
      <c r="J66" s="113">
        <v>416443.3</v>
      </c>
      <c r="K66" s="115">
        <v>43383</v>
      </c>
      <c r="L66" s="113">
        <v>141</v>
      </c>
      <c r="M66" s="113" t="s">
        <v>2242</v>
      </c>
      <c r="N66" s="372"/>
    </row>
    <row r="67" spans="1:14">
      <c r="A67" s="113" t="s">
        <v>383</v>
      </c>
      <c r="B67" s="113" t="s">
        <v>390</v>
      </c>
      <c r="C67" s="113">
        <v>488.95</v>
      </c>
      <c r="D67" s="113">
        <v>493.45</v>
      </c>
      <c r="E67" s="113">
        <v>478.9</v>
      </c>
      <c r="F67" s="113">
        <v>489.15</v>
      </c>
      <c r="G67" s="113">
        <v>488.1</v>
      </c>
      <c r="H67" s="113">
        <v>483.2</v>
      </c>
      <c r="I67" s="113">
        <v>10179</v>
      </c>
      <c r="J67" s="113">
        <v>4937674.9000000004</v>
      </c>
      <c r="K67" s="115">
        <v>43383</v>
      </c>
      <c r="L67" s="113">
        <v>961</v>
      </c>
      <c r="M67" s="113" t="s">
        <v>437</v>
      </c>
      <c r="N67" s="372"/>
    </row>
    <row r="68" spans="1:14">
      <c r="A68" s="113" t="s">
        <v>2950</v>
      </c>
      <c r="B68" s="113" t="s">
        <v>2789</v>
      </c>
      <c r="C68" s="113">
        <v>2.7</v>
      </c>
      <c r="D68" s="113">
        <v>2.8</v>
      </c>
      <c r="E68" s="113">
        <v>2.6</v>
      </c>
      <c r="F68" s="113">
        <v>2.7</v>
      </c>
      <c r="G68" s="113">
        <v>2.8</v>
      </c>
      <c r="H68" s="113">
        <v>2.7</v>
      </c>
      <c r="I68" s="113">
        <v>13767</v>
      </c>
      <c r="J68" s="113">
        <v>37230.699999999997</v>
      </c>
      <c r="K68" s="115">
        <v>43383</v>
      </c>
      <c r="L68" s="113">
        <v>22</v>
      </c>
      <c r="M68" s="113" t="s">
        <v>2951</v>
      </c>
      <c r="N68" s="372"/>
    </row>
    <row r="69" spans="1:14">
      <c r="A69" s="113" t="s">
        <v>187</v>
      </c>
      <c r="B69" s="113" t="s">
        <v>390</v>
      </c>
      <c r="C69" s="113">
        <v>729</v>
      </c>
      <c r="D69" s="113">
        <v>748.8</v>
      </c>
      <c r="E69" s="113">
        <v>720.3</v>
      </c>
      <c r="F69" s="113">
        <v>739.45</v>
      </c>
      <c r="G69" s="113">
        <v>739.45</v>
      </c>
      <c r="H69" s="113">
        <v>734.1</v>
      </c>
      <c r="I69" s="113">
        <v>482564</v>
      </c>
      <c r="J69" s="113">
        <v>355347216.10000002</v>
      </c>
      <c r="K69" s="115">
        <v>43383</v>
      </c>
      <c r="L69" s="113">
        <v>18517</v>
      </c>
      <c r="M69" s="113" t="s">
        <v>439</v>
      </c>
      <c r="N69" s="372"/>
    </row>
    <row r="70" spans="1:14">
      <c r="A70" s="113" t="s">
        <v>2458</v>
      </c>
      <c r="B70" s="113" t="s">
        <v>390</v>
      </c>
      <c r="C70" s="113">
        <v>893.55</v>
      </c>
      <c r="D70" s="113">
        <v>900</v>
      </c>
      <c r="E70" s="113">
        <v>862</v>
      </c>
      <c r="F70" s="113">
        <v>894.7</v>
      </c>
      <c r="G70" s="113">
        <v>893.5</v>
      </c>
      <c r="H70" s="113">
        <v>875.1</v>
      </c>
      <c r="I70" s="113">
        <v>4018</v>
      </c>
      <c r="J70" s="113">
        <v>3586986.35</v>
      </c>
      <c r="K70" s="115">
        <v>43383</v>
      </c>
      <c r="L70" s="113">
        <v>466</v>
      </c>
      <c r="M70" s="113" t="s">
        <v>2459</v>
      </c>
      <c r="N70" s="372"/>
    </row>
    <row r="71" spans="1:14">
      <c r="A71" s="113" t="s">
        <v>440</v>
      </c>
      <c r="B71" s="113" t="s">
        <v>390</v>
      </c>
      <c r="C71" s="113">
        <v>1098</v>
      </c>
      <c r="D71" s="113">
        <v>1134</v>
      </c>
      <c r="E71" s="113">
        <v>1090.1500000000001</v>
      </c>
      <c r="F71" s="113">
        <v>1117.45</v>
      </c>
      <c r="G71" s="113">
        <v>1125.9000000000001</v>
      </c>
      <c r="H71" s="113">
        <v>1087.4000000000001</v>
      </c>
      <c r="I71" s="113">
        <v>6721</v>
      </c>
      <c r="J71" s="113">
        <v>7463139.4000000004</v>
      </c>
      <c r="K71" s="115">
        <v>43383</v>
      </c>
      <c r="L71" s="113">
        <v>612</v>
      </c>
      <c r="M71" s="113" t="s">
        <v>441</v>
      </c>
      <c r="N71" s="372"/>
    </row>
    <row r="72" spans="1:14">
      <c r="A72" s="113" t="s">
        <v>35</v>
      </c>
      <c r="B72" s="113" t="s">
        <v>390</v>
      </c>
      <c r="C72" s="113">
        <v>204.1</v>
      </c>
      <c r="D72" s="113">
        <v>210.6</v>
      </c>
      <c r="E72" s="113">
        <v>203.15</v>
      </c>
      <c r="F72" s="113">
        <v>209.9</v>
      </c>
      <c r="G72" s="113">
        <v>209.35</v>
      </c>
      <c r="H72" s="113">
        <v>204.7</v>
      </c>
      <c r="I72" s="113">
        <v>2655944</v>
      </c>
      <c r="J72" s="113">
        <v>553073109.35000002</v>
      </c>
      <c r="K72" s="115">
        <v>43383</v>
      </c>
      <c r="L72" s="113">
        <v>36502</v>
      </c>
      <c r="M72" s="113" t="s">
        <v>442</v>
      </c>
      <c r="N72" s="372"/>
    </row>
    <row r="73" spans="1:14">
      <c r="A73" s="113" t="s">
        <v>2730</v>
      </c>
      <c r="B73" s="113" t="s">
        <v>390</v>
      </c>
      <c r="C73" s="113">
        <v>19.7</v>
      </c>
      <c r="D73" s="113">
        <v>19.7</v>
      </c>
      <c r="E73" s="113">
        <v>18.100000000000001</v>
      </c>
      <c r="F73" s="113">
        <v>19.55</v>
      </c>
      <c r="G73" s="113">
        <v>19.05</v>
      </c>
      <c r="H73" s="113">
        <v>19</v>
      </c>
      <c r="I73" s="113">
        <v>7746</v>
      </c>
      <c r="J73" s="113">
        <v>147766.45000000001</v>
      </c>
      <c r="K73" s="115">
        <v>43383</v>
      </c>
      <c r="L73" s="113">
        <v>48</v>
      </c>
      <c r="M73" s="113" t="s">
        <v>2731</v>
      </c>
      <c r="N73" s="372"/>
    </row>
    <row r="74" spans="1:14">
      <c r="A74" s="113" t="s">
        <v>2450</v>
      </c>
      <c r="B74" s="113" t="s">
        <v>390</v>
      </c>
      <c r="C74" s="113">
        <v>23.5</v>
      </c>
      <c r="D74" s="113">
        <v>23.5</v>
      </c>
      <c r="E74" s="113">
        <v>22.3</v>
      </c>
      <c r="F74" s="113">
        <v>22.8</v>
      </c>
      <c r="G74" s="113">
        <v>22.85</v>
      </c>
      <c r="H74" s="113">
        <v>22.5</v>
      </c>
      <c r="I74" s="113">
        <v>22739</v>
      </c>
      <c r="J74" s="113">
        <v>522987.8</v>
      </c>
      <c r="K74" s="115">
        <v>43383</v>
      </c>
      <c r="L74" s="113">
        <v>171</v>
      </c>
      <c r="M74" s="113" t="s">
        <v>1349</v>
      </c>
      <c r="N74" s="372"/>
    </row>
    <row r="75" spans="1:14">
      <c r="A75" s="113" t="s">
        <v>443</v>
      </c>
      <c r="B75" s="113" t="s">
        <v>390</v>
      </c>
      <c r="C75" s="113">
        <v>251.1</v>
      </c>
      <c r="D75" s="113">
        <v>257.89999999999998</v>
      </c>
      <c r="E75" s="113">
        <v>249.1</v>
      </c>
      <c r="F75" s="113">
        <v>251.05</v>
      </c>
      <c r="G75" s="113">
        <v>250.35</v>
      </c>
      <c r="H75" s="113">
        <v>250.25</v>
      </c>
      <c r="I75" s="113">
        <v>51857</v>
      </c>
      <c r="J75" s="113">
        <v>13004521.550000001</v>
      </c>
      <c r="K75" s="115">
        <v>43383</v>
      </c>
      <c r="L75" s="113">
        <v>1084</v>
      </c>
      <c r="M75" s="113" t="s">
        <v>2713</v>
      </c>
      <c r="N75" s="372"/>
    </row>
    <row r="76" spans="1:14">
      <c r="A76" s="113" t="s">
        <v>444</v>
      </c>
      <c r="B76" s="113" t="s">
        <v>390</v>
      </c>
      <c r="C76" s="113">
        <v>34.65</v>
      </c>
      <c r="D76" s="113">
        <v>37.35</v>
      </c>
      <c r="E76" s="113">
        <v>34.5</v>
      </c>
      <c r="F76" s="113">
        <v>36.950000000000003</v>
      </c>
      <c r="G76" s="113">
        <v>37.049999999999997</v>
      </c>
      <c r="H76" s="113">
        <v>34.6</v>
      </c>
      <c r="I76" s="113">
        <v>762108</v>
      </c>
      <c r="J76" s="113">
        <v>27551255.550000001</v>
      </c>
      <c r="K76" s="115">
        <v>43383</v>
      </c>
      <c r="L76" s="113">
        <v>2277</v>
      </c>
      <c r="M76" s="113" t="s">
        <v>445</v>
      </c>
      <c r="N76" s="372"/>
    </row>
    <row r="77" spans="1:14">
      <c r="A77" s="113" t="s">
        <v>36</v>
      </c>
      <c r="B77" s="113" t="s">
        <v>390</v>
      </c>
      <c r="C77" s="113">
        <v>25.95</v>
      </c>
      <c r="D77" s="113">
        <v>26.85</v>
      </c>
      <c r="E77" s="113">
        <v>25.85</v>
      </c>
      <c r="F77" s="113">
        <v>26.6</v>
      </c>
      <c r="G77" s="113">
        <v>26.6</v>
      </c>
      <c r="H77" s="113">
        <v>25.95</v>
      </c>
      <c r="I77" s="113">
        <v>1461848</v>
      </c>
      <c r="J77" s="113">
        <v>38652393.450000003</v>
      </c>
      <c r="K77" s="115">
        <v>43383</v>
      </c>
      <c r="L77" s="113">
        <v>3228</v>
      </c>
      <c r="M77" s="113" t="s">
        <v>446</v>
      </c>
      <c r="N77" s="372"/>
    </row>
    <row r="78" spans="1:14">
      <c r="A78" s="113" t="s">
        <v>2369</v>
      </c>
      <c r="B78" s="113" t="s">
        <v>390</v>
      </c>
      <c r="C78" s="113">
        <v>5.9</v>
      </c>
      <c r="D78" s="113">
        <v>6.2</v>
      </c>
      <c r="E78" s="113">
        <v>5.9</v>
      </c>
      <c r="F78" s="113">
        <v>6</v>
      </c>
      <c r="G78" s="113">
        <v>6</v>
      </c>
      <c r="H78" s="113">
        <v>6</v>
      </c>
      <c r="I78" s="113">
        <v>88349</v>
      </c>
      <c r="J78" s="113">
        <v>533508.25</v>
      </c>
      <c r="K78" s="115">
        <v>43383</v>
      </c>
      <c r="L78" s="113">
        <v>209</v>
      </c>
      <c r="M78" s="113" t="s">
        <v>2370</v>
      </c>
      <c r="N78" s="372"/>
    </row>
    <row r="79" spans="1:14">
      <c r="A79" s="113" t="s">
        <v>447</v>
      </c>
      <c r="B79" s="113" t="s">
        <v>390</v>
      </c>
      <c r="C79" s="113">
        <v>311</v>
      </c>
      <c r="D79" s="113">
        <v>331.9</v>
      </c>
      <c r="E79" s="113">
        <v>306</v>
      </c>
      <c r="F79" s="113">
        <v>314.2</v>
      </c>
      <c r="G79" s="113">
        <v>314</v>
      </c>
      <c r="H79" s="113">
        <v>308.8</v>
      </c>
      <c r="I79" s="113">
        <v>250627</v>
      </c>
      <c r="J79" s="113">
        <v>79821276.049999997</v>
      </c>
      <c r="K79" s="115">
        <v>43383</v>
      </c>
      <c r="L79" s="113">
        <v>8904</v>
      </c>
      <c r="M79" s="113" t="s">
        <v>448</v>
      </c>
      <c r="N79" s="372"/>
    </row>
    <row r="80" spans="1:14">
      <c r="A80" s="113" t="s">
        <v>3496</v>
      </c>
      <c r="B80" s="113" t="s">
        <v>2789</v>
      </c>
      <c r="C80" s="113">
        <v>2.15</v>
      </c>
      <c r="D80" s="113">
        <v>2.15</v>
      </c>
      <c r="E80" s="113">
        <v>1.95</v>
      </c>
      <c r="F80" s="113">
        <v>1.95</v>
      </c>
      <c r="G80" s="113">
        <v>1.95</v>
      </c>
      <c r="H80" s="113">
        <v>2.0499999999999998</v>
      </c>
      <c r="I80" s="113">
        <v>2881</v>
      </c>
      <c r="J80" s="113">
        <v>5684.95</v>
      </c>
      <c r="K80" s="115">
        <v>43383</v>
      </c>
      <c r="L80" s="113">
        <v>25</v>
      </c>
      <c r="M80" s="113" t="s">
        <v>3497</v>
      </c>
      <c r="N80" s="372"/>
    </row>
    <row r="81" spans="1:14">
      <c r="A81" s="113" t="s">
        <v>2796</v>
      </c>
      <c r="B81" s="113" t="s">
        <v>390</v>
      </c>
      <c r="C81" s="113">
        <v>25.3</v>
      </c>
      <c r="D81" s="113">
        <v>26.85</v>
      </c>
      <c r="E81" s="113">
        <v>24.25</v>
      </c>
      <c r="F81" s="113">
        <v>26.6</v>
      </c>
      <c r="G81" s="113">
        <v>26.3</v>
      </c>
      <c r="H81" s="113">
        <v>25.4</v>
      </c>
      <c r="I81" s="113">
        <v>2288</v>
      </c>
      <c r="J81" s="113">
        <v>59259.4</v>
      </c>
      <c r="K81" s="115">
        <v>43383</v>
      </c>
      <c r="L81" s="113">
        <v>34</v>
      </c>
      <c r="M81" s="113" t="s">
        <v>2797</v>
      </c>
      <c r="N81" s="372"/>
    </row>
    <row r="82" spans="1:14">
      <c r="A82" s="113" t="s">
        <v>2984</v>
      </c>
      <c r="B82" s="113" t="s">
        <v>2789</v>
      </c>
      <c r="C82" s="113">
        <v>0.55000000000000004</v>
      </c>
      <c r="D82" s="113">
        <v>0.55000000000000004</v>
      </c>
      <c r="E82" s="113">
        <v>0.45</v>
      </c>
      <c r="F82" s="113">
        <v>0.55000000000000004</v>
      </c>
      <c r="G82" s="113">
        <v>0.55000000000000004</v>
      </c>
      <c r="H82" s="113">
        <v>0.45</v>
      </c>
      <c r="I82" s="113">
        <v>29516</v>
      </c>
      <c r="J82" s="113">
        <v>14539.65</v>
      </c>
      <c r="K82" s="115">
        <v>43383</v>
      </c>
      <c r="L82" s="113">
        <v>27</v>
      </c>
      <c r="M82" s="113" t="s">
        <v>2985</v>
      </c>
      <c r="N82" s="372"/>
    </row>
    <row r="83" spans="1:14">
      <c r="A83" s="113" t="s">
        <v>449</v>
      </c>
      <c r="B83" s="113" t="s">
        <v>390</v>
      </c>
      <c r="C83" s="113">
        <v>10</v>
      </c>
      <c r="D83" s="113">
        <v>10.85</v>
      </c>
      <c r="E83" s="113">
        <v>10</v>
      </c>
      <c r="F83" s="113">
        <v>10.7</v>
      </c>
      <c r="G83" s="113">
        <v>10.65</v>
      </c>
      <c r="H83" s="113">
        <v>9.9</v>
      </c>
      <c r="I83" s="113">
        <v>59975</v>
      </c>
      <c r="J83" s="113">
        <v>636287.6</v>
      </c>
      <c r="K83" s="115">
        <v>43383</v>
      </c>
      <c r="L83" s="113">
        <v>175</v>
      </c>
      <c r="M83" s="113" t="s">
        <v>450</v>
      </c>
      <c r="N83" s="372"/>
    </row>
    <row r="84" spans="1:14">
      <c r="A84" s="113" t="s">
        <v>451</v>
      </c>
      <c r="B84" s="113" t="s">
        <v>390</v>
      </c>
      <c r="C84" s="113">
        <v>10.1</v>
      </c>
      <c r="D84" s="113">
        <v>10.45</v>
      </c>
      <c r="E84" s="113">
        <v>10</v>
      </c>
      <c r="F84" s="113">
        <v>10.199999999999999</v>
      </c>
      <c r="G84" s="113">
        <v>10.15</v>
      </c>
      <c r="H84" s="113">
        <v>9.85</v>
      </c>
      <c r="I84" s="113">
        <v>64700</v>
      </c>
      <c r="J84" s="113">
        <v>661824.9</v>
      </c>
      <c r="K84" s="115">
        <v>43383</v>
      </c>
      <c r="L84" s="113">
        <v>253</v>
      </c>
      <c r="M84" s="113" t="s">
        <v>452</v>
      </c>
      <c r="N84" s="372"/>
    </row>
    <row r="85" spans="1:14">
      <c r="A85" s="113" t="s">
        <v>3188</v>
      </c>
      <c r="B85" s="113" t="s">
        <v>2789</v>
      </c>
      <c r="C85" s="113">
        <v>0.45</v>
      </c>
      <c r="D85" s="113">
        <v>0.55000000000000004</v>
      </c>
      <c r="E85" s="113">
        <v>0.45</v>
      </c>
      <c r="F85" s="113">
        <v>0.55000000000000004</v>
      </c>
      <c r="G85" s="113">
        <v>0.5</v>
      </c>
      <c r="H85" s="113">
        <v>0.5</v>
      </c>
      <c r="I85" s="113">
        <v>49975</v>
      </c>
      <c r="J85" s="113">
        <v>24827.05</v>
      </c>
      <c r="K85" s="115">
        <v>43383</v>
      </c>
      <c r="L85" s="113">
        <v>21</v>
      </c>
      <c r="M85" s="113" t="s">
        <v>3189</v>
      </c>
      <c r="N85" s="372"/>
    </row>
    <row r="86" spans="1:14">
      <c r="A86" s="113" t="s">
        <v>3153</v>
      </c>
      <c r="B86" s="113" t="s">
        <v>390</v>
      </c>
      <c r="C86" s="113">
        <v>560.04999999999995</v>
      </c>
      <c r="D86" s="113">
        <v>604</v>
      </c>
      <c r="E86" s="113">
        <v>560.04999999999995</v>
      </c>
      <c r="F86" s="113">
        <v>591.5</v>
      </c>
      <c r="G86" s="113">
        <v>596.95000000000005</v>
      </c>
      <c r="H86" s="113">
        <v>571.20000000000005</v>
      </c>
      <c r="I86" s="113">
        <v>16069</v>
      </c>
      <c r="J86" s="113">
        <v>9546927.0500000007</v>
      </c>
      <c r="K86" s="115">
        <v>43383</v>
      </c>
      <c r="L86" s="113">
        <v>741</v>
      </c>
      <c r="M86" s="113" t="s">
        <v>3154</v>
      </c>
      <c r="N86" s="372"/>
    </row>
    <row r="87" spans="1:14">
      <c r="A87" s="113" t="s">
        <v>3190</v>
      </c>
      <c r="B87" s="113" t="s">
        <v>390</v>
      </c>
      <c r="C87" s="113">
        <v>108.5</v>
      </c>
      <c r="D87" s="113">
        <v>119.5</v>
      </c>
      <c r="E87" s="113">
        <v>108.5</v>
      </c>
      <c r="F87" s="113">
        <v>114.6</v>
      </c>
      <c r="G87" s="113">
        <v>113.3</v>
      </c>
      <c r="H87" s="113">
        <v>113.95</v>
      </c>
      <c r="I87" s="113">
        <v>1642</v>
      </c>
      <c r="J87" s="113">
        <v>188435.85</v>
      </c>
      <c r="K87" s="115">
        <v>43383</v>
      </c>
      <c r="L87" s="113">
        <v>90</v>
      </c>
      <c r="M87" s="113" t="s">
        <v>3191</v>
      </c>
      <c r="N87" s="372"/>
    </row>
    <row r="88" spans="1:14">
      <c r="A88" s="113" t="s">
        <v>3155</v>
      </c>
      <c r="B88" s="113" t="s">
        <v>390</v>
      </c>
      <c r="C88" s="113">
        <v>502.6</v>
      </c>
      <c r="D88" s="113">
        <v>550</v>
      </c>
      <c r="E88" s="113">
        <v>502.6</v>
      </c>
      <c r="F88" s="113">
        <v>533.95000000000005</v>
      </c>
      <c r="G88" s="113">
        <v>535</v>
      </c>
      <c r="H88" s="113">
        <v>507.35</v>
      </c>
      <c r="I88" s="113">
        <v>2936</v>
      </c>
      <c r="J88" s="113">
        <v>1572018.75</v>
      </c>
      <c r="K88" s="115">
        <v>43383</v>
      </c>
      <c r="L88" s="113">
        <v>331</v>
      </c>
      <c r="M88" s="113" t="s">
        <v>3156</v>
      </c>
      <c r="N88" s="372"/>
    </row>
    <row r="89" spans="1:14">
      <c r="A89" s="113" t="s">
        <v>2281</v>
      </c>
      <c r="B89" s="113" t="s">
        <v>390</v>
      </c>
      <c r="C89" s="113">
        <v>372.6</v>
      </c>
      <c r="D89" s="113">
        <v>384.05</v>
      </c>
      <c r="E89" s="113">
        <v>362.65</v>
      </c>
      <c r="F89" s="113">
        <v>384.05</v>
      </c>
      <c r="G89" s="113">
        <v>384.05</v>
      </c>
      <c r="H89" s="113">
        <v>365.8</v>
      </c>
      <c r="I89" s="113">
        <v>52689</v>
      </c>
      <c r="J89" s="113">
        <v>19957060.75</v>
      </c>
      <c r="K89" s="115">
        <v>43383</v>
      </c>
      <c r="L89" s="113">
        <v>1330</v>
      </c>
      <c r="M89" s="113" t="s">
        <v>2282</v>
      </c>
      <c r="N89" s="372"/>
    </row>
    <row r="90" spans="1:14">
      <c r="A90" s="113" t="s">
        <v>453</v>
      </c>
      <c r="B90" s="113" t="s">
        <v>390</v>
      </c>
      <c r="C90" s="113">
        <v>1201</v>
      </c>
      <c r="D90" s="113">
        <v>1239.6500000000001</v>
      </c>
      <c r="E90" s="113">
        <v>1176.05</v>
      </c>
      <c r="F90" s="113">
        <v>1220.7</v>
      </c>
      <c r="G90" s="113">
        <v>1224.95</v>
      </c>
      <c r="H90" s="113">
        <v>1195</v>
      </c>
      <c r="I90" s="113">
        <v>55062</v>
      </c>
      <c r="J90" s="113">
        <v>66361421.700000003</v>
      </c>
      <c r="K90" s="115">
        <v>43383</v>
      </c>
      <c r="L90" s="113">
        <v>3589</v>
      </c>
      <c r="M90" s="113" t="s">
        <v>454</v>
      </c>
      <c r="N90" s="372"/>
    </row>
    <row r="91" spans="1:14">
      <c r="A91" s="113" t="s">
        <v>455</v>
      </c>
      <c r="B91" s="113" t="s">
        <v>390</v>
      </c>
      <c r="C91" s="113">
        <v>566</v>
      </c>
      <c r="D91" s="113">
        <v>603.65</v>
      </c>
      <c r="E91" s="113">
        <v>562.25</v>
      </c>
      <c r="F91" s="113">
        <v>600.29999999999995</v>
      </c>
      <c r="G91" s="113">
        <v>598</v>
      </c>
      <c r="H91" s="113">
        <v>570.54999999999995</v>
      </c>
      <c r="I91" s="113">
        <v>67137</v>
      </c>
      <c r="J91" s="113">
        <v>39898635.350000001</v>
      </c>
      <c r="K91" s="115">
        <v>43383</v>
      </c>
      <c r="L91" s="113">
        <v>6026</v>
      </c>
      <c r="M91" s="113" t="s">
        <v>456</v>
      </c>
      <c r="N91" s="372"/>
    </row>
    <row r="92" spans="1:14">
      <c r="A92" s="113" t="s">
        <v>2462</v>
      </c>
      <c r="B92" s="113" t="s">
        <v>390</v>
      </c>
      <c r="C92" s="113">
        <v>104</v>
      </c>
      <c r="D92" s="113">
        <v>112.55</v>
      </c>
      <c r="E92" s="113">
        <v>102.2</v>
      </c>
      <c r="F92" s="113">
        <v>109.35</v>
      </c>
      <c r="G92" s="113">
        <v>109</v>
      </c>
      <c r="H92" s="113">
        <v>101.55</v>
      </c>
      <c r="I92" s="113">
        <v>38389</v>
      </c>
      <c r="J92" s="113">
        <v>4193272.9</v>
      </c>
      <c r="K92" s="115">
        <v>43383</v>
      </c>
      <c r="L92" s="113">
        <v>1243</v>
      </c>
      <c r="M92" s="113" t="s">
        <v>2463</v>
      </c>
      <c r="N92" s="372"/>
    </row>
    <row r="93" spans="1:14">
      <c r="A93" s="113" t="s">
        <v>37</v>
      </c>
      <c r="B93" s="113" t="s">
        <v>390</v>
      </c>
      <c r="C93" s="113">
        <v>1091</v>
      </c>
      <c r="D93" s="113">
        <v>1131.5</v>
      </c>
      <c r="E93" s="113">
        <v>1089.0999999999999</v>
      </c>
      <c r="F93" s="113">
        <v>1122.7</v>
      </c>
      <c r="G93" s="113">
        <v>1122</v>
      </c>
      <c r="H93" s="113">
        <v>1098.7</v>
      </c>
      <c r="I93" s="113">
        <v>484956</v>
      </c>
      <c r="J93" s="113">
        <v>543198683.75</v>
      </c>
      <c r="K93" s="115">
        <v>43383</v>
      </c>
      <c r="L93" s="113">
        <v>23238</v>
      </c>
      <c r="M93" s="113" t="s">
        <v>457</v>
      </c>
      <c r="N93" s="372"/>
    </row>
    <row r="94" spans="1:14">
      <c r="A94" s="113" t="s">
        <v>38</v>
      </c>
      <c r="B94" s="113" t="s">
        <v>390</v>
      </c>
      <c r="C94" s="113">
        <v>201.6</v>
      </c>
      <c r="D94" s="113">
        <v>215.65</v>
      </c>
      <c r="E94" s="113">
        <v>201.6</v>
      </c>
      <c r="F94" s="113">
        <v>214.35</v>
      </c>
      <c r="G94" s="113">
        <v>212.5</v>
      </c>
      <c r="H94" s="113">
        <v>201.4</v>
      </c>
      <c r="I94" s="113">
        <v>3138955</v>
      </c>
      <c r="J94" s="113">
        <v>662235191.29999995</v>
      </c>
      <c r="K94" s="115">
        <v>43383</v>
      </c>
      <c r="L94" s="113">
        <v>45884</v>
      </c>
      <c r="M94" s="113" t="s">
        <v>458</v>
      </c>
      <c r="N94" s="372"/>
    </row>
    <row r="95" spans="1:14">
      <c r="A95" s="113" t="s">
        <v>2139</v>
      </c>
      <c r="B95" s="113" t="s">
        <v>390</v>
      </c>
      <c r="C95" s="113">
        <v>1175.1500000000001</v>
      </c>
      <c r="D95" s="113">
        <v>1229.95</v>
      </c>
      <c r="E95" s="113">
        <v>1175</v>
      </c>
      <c r="F95" s="113">
        <v>1186</v>
      </c>
      <c r="G95" s="113">
        <v>1186</v>
      </c>
      <c r="H95" s="113">
        <v>1195.5999999999999</v>
      </c>
      <c r="I95" s="113">
        <v>201</v>
      </c>
      <c r="J95" s="113">
        <v>242397.65</v>
      </c>
      <c r="K95" s="115">
        <v>43383</v>
      </c>
      <c r="L95" s="113">
        <v>24</v>
      </c>
      <c r="M95" s="113" t="s">
        <v>2140</v>
      </c>
      <c r="N95" s="372"/>
    </row>
    <row r="96" spans="1:14">
      <c r="A96" s="113" t="s">
        <v>459</v>
      </c>
      <c r="B96" s="113" t="s">
        <v>390</v>
      </c>
      <c r="C96" s="113">
        <v>132</v>
      </c>
      <c r="D96" s="113">
        <v>142.25</v>
      </c>
      <c r="E96" s="113">
        <v>130.4</v>
      </c>
      <c r="F96" s="113">
        <v>134.9</v>
      </c>
      <c r="G96" s="113">
        <v>134.69999999999999</v>
      </c>
      <c r="H96" s="113">
        <v>132.4</v>
      </c>
      <c r="I96" s="113">
        <v>359544</v>
      </c>
      <c r="J96" s="113">
        <v>49160701.950000003</v>
      </c>
      <c r="K96" s="115">
        <v>43383</v>
      </c>
      <c r="L96" s="113">
        <v>5301</v>
      </c>
      <c r="M96" s="113" t="s">
        <v>460</v>
      </c>
      <c r="N96" s="372"/>
    </row>
    <row r="97" spans="1:14">
      <c r="A97" s="113" t="s">
        <v>461</v>
      </c>
      <c r="B97" s="113" t="s">
        <v>390</v>
      </c>
      <c r="C97" s="113">
        <v>39.799999999999997</v>
      </c>
      <c r="D97" s="113">
        <v>44.8</v>
      </c>
      <c r="E97" s="113">
        <v>37.700000000000003</v>
      </c>
      <c r="F97" s="113">
        <v>41</v>
      </c>
      <c r="G97" s="113">
        <v>41</v>
      </c>
      <c r="H97" s="113">
        <v>38.25</v>
      </c>
      <c r="I97" s="113">
        <v>35241</v>
      </c>
      <c r="J97" s="113">
        <v>1452916.8</v>
      </c>
      <c r="K97" s="115">
        <v>43383</v>
      </c>
      <c r="L97" s="113">
        <v>387</v>
      </c>
      <c r="M97" s="113" t="s">
        <v>462</v>
      </c>
      <c r="N97" s="372"/>
    </row>
    <row r="98" spans="1:14">
      <c r="A98" s="113" t="s">
        <v>2798</v>
      </c>
      <c r="B98" s="113" t="s">
        <v>390</v>
      </c>
      <c r="C98" s="113">
        <v>25</v>
      </c>
      <c r="D98" s="113">
        <v>26.85</v>
      </c>
      <c r="E98" s="113">
        <v>25</v>
      </c>
      <c r="F98" s="113">
        <v>25.65</v>
      </c>
      <c r="G98" s="113">
        <v>25.5</v>
      </c>
      <c r="H98" s="113">
        <v>25.1</v>
      </c>
      <c r="I98" s="113">
        <v>67917</v>
      </c>
      <c r="J98" s="113">
        <v>1754329.1</v>
      </c>
      <c r="K98" s="115">
        <v>43383</v>
      </c>
      <c r="L98" s="113">
        <v>284</v>
      </c>
      <c r="M98" s="113" t="s">
        <v>2799</v>
      </c>
      <c r="N98" s="372"/>
    </row>
    <row r="99" spans="1:14">
      <c r="A99" s="113" t="s">
        <v>463</v>
      </c>
      <c r="B99" s="113" t="s">
        <v>2789</v>
      </c>
      <c r="C99" s="113">
        <v>7.4</v>
      </c>
      <c r="D99" s="113">
        <v>7.4</v>
      </c>
      <c r="E99" s="113">
        <v>7.4</v>
      </c>
      <c r="F99" s="113">
        <v>7.4</v>
      </c>
      <c r="G99" s="113">
        <v>7.4</v>
      </c>
      <c r="H99" s="113">
        <v>7.75</v>
      </c>
      <c r="I99" s="113">
        <v>47897</v>
      </c>
      <c r="J99" s="113">
        <v>354437.8</v>
      </c>
      <c r="K99" s="115">
        <v>43383</v>
      </c>
      <c r="L99" s="113">
        <v>106</v>
      </c>
      <c r="M99" s="113" t="s">
        <v>2173</v>
      </c>
      <c r="N99" s="372"/>
    </row>
    <row r="100" spans="1:14">
      <c r="A100" s="113" t="s">
        <v>2477</v>
      </c>
      <c r="B100" s="113" t="s">
        <v>390</v>
      </c>
      <c r="C100" s="113">
        <v>88.05</v>
      </c>
      <c r="D100" s="113">
        <v>94</v>
      </c>
      <c r="E100" s="113">
        <v>88.05</v>
      </c>
      <c r="F100" s="113">
        <v>93.4</v>
      </c>
      <c r="G100" s="113">
        <v>94</v>
      </c>
      <c r="H100" s="113">
        <v>87.3</v>
      </c>
      <c r="I100" s="113">
        <v>42794</v>
      </c>
      <c r="J100" s="113">
        <v>3944270.3</v>
      </c>
      <c r="K100" s="115">
        <v>43383</v>
      </c>
      <c r="L100" s="113">
        <v>618</v>
      </c>
      <c r="M100" s="113" t="s">
        <v>2478</v>
      </c>
      <c r="N100" s="372"/>
    </row>
    <row r="101" spans="1:14">
      <c r="A101" s="113" t="s">
        <v>3546</v>
      </c>
      <c r="B101" s="113" t="s">
        <v>390</v>
      </c>
      <c r="C101" s="113">
        <v>28.1</v>
      </c>
      <c r="D101" s="113">
        <v>33.299999999999997</v>
      </c>
      <c r="E101" s="113">
        <v>28.1</v>
      </c>
      <c r="F101" s="113">
        <v>29</v>
      </c>
      <c r="G101" s="113">
        <v>29</v>
      </c>
      <c r="H101" s="113">
        <v>29.05</v>
      </c>
      <c r="I101" s="113">
        <v>598</v>
      </c>
      <c r="J101" s="113">
        <v>18002.45</v>
      </c>
      <c r="K101" s="115">
        <v>43383</v>
      </c>
      <c r="L101" s="113">
        <v>23</v>
      </c>
      <c r="M101" s="113" t="s">
        <v>3547</v>
      </c>
      <c r="N101" s="372"/>
    </row>
    <row r="102" spans="1:14">
      <c r="A102" s="113" t="s">
        <v>2106</v>
      </c>
      <c r="B102" s="113" t="s">
        <v>390</v>
      </c>
      <c r="C102" s="113">
        <v>55.25</v>
      </c>
      <c r="D102" s="113">
        <v>55.6</v>
      </c>
      <c r="E102" s="113">
        <v>51.95</v>
      </c>
      <c r="F102" s="113">
        <v>55.5</v>
      </c>
      <c r="G102" s="113">
        <v>55.6</v>
      </c>
      <c r="H102" s="113">
        <v>51.15</v>
      </c>
      <c r="I102" s="113">
        <v>20644</v>
      </c>
      <c r="J102" s="113">
        <v>1123608.05</v>
      </c>
      <c r="K102" s="115">
        <v>43383</v>
      </c>
      <c r="L102" s="113">
        <v>441</v>
      </c>
      <c r="M102" s="113" t="s">
        <v>2107</v>
      </c>
      <c r="N102" s="372"/>
    </row>
    <row r="103" spans="1:14">
      <c r="A103" s="113" t="s">
        <v>2800</v>
      </c>
      <c r="B103" s="113" t="s">
        <v>390</v>
      </c>
      <c r="C103" s="113">
        <v>304.89999999999998</v>
      </c>
      <c r="D103" s="113">
        <v>304.89999999999998</v>
      </c>
      <c r="E103" s="113">
        <v>268</v>
      </c>
      <c r="F103" s="113">
        <v>288.64999999999998</v>
      </c>
      <c r="G103" s="113">
        <v>285</v>
      </c>
      <c r="H103" s="113">
        <v>284.3</v>
      </c>
      <c r="I103" s="113">
        <v>28516</v>
      </c>
      <c r="J103" s="113">
        <v>8018783.9000000004</v>
      </c>
      <c r="K103" s="115">
        <v>43383</v>
      </c>
      <c r="L103" s="113">
        <v>477</v>
      </c>
      <c r="M103" s="113" t="s">
        <v>2801</v>
      </c>
      <c r="N103" s="372"/>
    </row>
    <row r="104" spans="1:14">
      <c r="A104" s="113" t="s">
        <v>464</v>
      </c>
      <c r="B104" s="113" t="s">
        <v>390</v>
      </c>
      <c r="C104" s="113">
        <v>50</v>
      </c>
      <c r="D104" s="113">
        <v>53</v>
      </c>
      <c r="E104" s="113">
        <v>50</v>
      </c>
      <c r="F104" s="113">
        <v>52.85</v>
      </c>
      <c r="G104" s="113">
        <v>52.15</v>
      </c>
      <c r="H104" s="113">
        <v>49.75</v>
      </c>
      <c r="I104" s="113">
        <v>7157</v>
      </c>
      <c r="J104" s="113">
        <v>373011.25</v>
      </c>
      <c r="K104" s="115">
        <v>43383</v>
      </c>
      <c r="L104" s="113">
        <v>108</v>
      </c>
      <c r="M104" s="113" t="s">
        <v>465</v>
      </c>
      <c r="N104" s="372"/>
    </row>
    <row r="105" spans="1:14">
      <c r="A105" s="113" t="s">
        <v>466</v>
      </c>
      <c r="B105" s="113" t="s">
        <v>390</v>
      </c>
      <c r="C105" s="113">
        <v>114.35</v>
      </c>
      <c r="D105" s="113">
        <v>114.35</v>
      </c>
      <c r="E105" s="113">
        <v>106</v>
      </c>
      <c r="F105" s="113">
        <v>114.35</v>
      </c>
      <c r="G105" s="113">
        <v>114.35</v>
      </c>
      <c r="H105" s="113">
        <v>108.95</v>
      </c>
      <c r="I105" s="113">
        <v>17465</v>
      </c>
      <c r="J105" s="113">
        <v>1935798.75</v>
      </c>
      <c r="K105" s="115">
        <v>43383</v>
      </c>
      <c r="L105" s="113">
        <v>290</v>
      </c>
      <c r="M105" s="113" t="s">
        <v>467</v>
      </c>
      <c r="N105" s="372"/>
    </row>
    <row r="106" spans="1:14">
      <c r="A106" s="113" t="s">
        <v>468</v>
      </c>
      <c r="B106" s="113" t="s">
        <v>390</v>
      </c>
      <c r="C106" s="113">
        <v>24.5</v>
      </c>
      <c r="D106" s="113">
        <v>26.25</v>
      </c>
      <c r="E106" s="113">
        <v>24.5</v>
      </c>
      <c r="F106" s="113">
        <v>25.25</v>
      </c>
      <c r="G106" s="113">
        <v>25</v>
      </c>
      <c r="H106" s="113">
        <v>25.5</v>
      </c>
      <c r="I106" s="113">
        <v>7755</v>
      </c>
      <c r="J106" s="113">
        <v>196321.25</v>
      </c>
      <c r="K106" s="115">
        <v>43383</v>
      </c>
      <c r="L106" s="113">
        <v>84</v>
      </c>
      <c r="M106" s="113" t="s">
        <v>469</v>
      </c>
      <c r="N106" s="372"/>
    </row>
    <row r="107" spans="1:14">
      <c r="A107" s="113" t="s">
        <v>2141</v>
      </c>
      <c r="B107" s="113" t="s">
        <v>390</v>
      </c>
      <c r="C107" s="113">
        <v>28.9</v>
      </c>
      <c r="D107" s="113">
        <v>31.8</v>
      </c>
      <c r="E107" s="113">
        <v>28.85</v>
      </c>
      <c r="F107" s="113">
        <v>31.6</v>
      </c>
      <c r="G107" s="113">
        <v>31.8</v>
      </c>
      <c r="H107" s="113">
        <v>28.9</v>
      </c>
      <c r="I107" s="113">
        <v>300368</v>
      </c>
      <c r="J107" s="113">
        <v>9223406.6999999993</v>
      </c>
      <c r="K107" s="115">
        <v>43383</v>
      </c>
      <c r="L107" s="113">
        <v>1435</v>
      </c>
      <c r="M107" s="113" t="s">
        <v>2142</v>
      </c>
      <c r="N107" s="372"/>
    </row>
    <row r="108" spans="1:14">
      <c r="A108" s="113" t="s">
        <v>2802</v>
      </c>
      <c r="B108" s="113" t="s">
        <v>390</v>
      </c>
      <c r="C108" s="113">
        <v>23.4</v>
      </c>
      <c r="D108" s="113">
        <v>23.4</v>
      </c>
      <c r="E108" s="113">
        <v>20.350000000000001</v>
      </c>
      <c r="F108" s="113">
        <v>23.25</v>
      </c>
      <c r="G108" s="113">
        <v>23.1</v>
      </c>
      <c r="H108" s="113">
        <v>21.8</v>
      </c>
      <c r="I108" s="113">
        <v>3134</v>
      </c>
      <c r="J108" s="113">
        <v>70505.7</v>
      </c>
      <c r="K108" s="115">
        <v>43383</v>
      </c>
      <c r="L108" s="113">
        <v>37</v>
      </c>
      <c r="M108" s="113" t="s">
        <v>2803</v>
      </c>
      <c r="N108" s="372"/>
    </row>
    <row r="109" spans="1:14">
      <c r="A109" s="113" t="s">
        <v>39</v>
      </c>
      <c r="B109" s="113" t="s">
        <v>390</v>
      </c>
      <c r="C109" s="113">
        <v>301</v>
      </c>
      <c r="D109" s="113">
        <v>331.5</v>
      </c>
      <c r="E109" s="113">
        <v>301</v>
      </c>
      <c r="F109" s="113">
        <v>329.4</v>
      </c>
      <c r="G109" s="113">
        <v>328.15</v>
      </c>
      <c r="H109" s="113">
        <v>300.05</v>
      </c>
      <c r="I109" s="113">
        <v>2903540</v>
      </c>
      <c r="J109" s="113">
        <v>934982891.70000005</v>
      </c>
      <c r="K109" s="115">
        <v>43383</v>
      </c>
      <c r="L109" s="113">
        <v>42425</v>
      </c>
      <c r="M109" s="113" t="s">
        <v>470</v>
      </c>
      <c r="N109" s="372"/>
    </row>
    <row r="110" spans="1:14">
      <c r="A110" s="113" t="s">
        <v>2023</v>
      </c>
      <c r="B110" s="113" t="s">
        <v>390</v>
      </c>
      <c r="C110" s="113">
        <v>130</v>
      </c>
      <c r="D110" s="113">
        <v>130</v>
      </c>
      <c r="E110" s="113">
        <v>111</v>
      </c>
      <c r="F110" s="113">
        <v>113.75</v>
      </c>
      <c r="G110" s="113">
        <v>115</v>
      </c>
      <c r="H110" s="113">
        <v>108.85</v>
      </c>
      <c r="I110" s="113">
        <v>27107</v>
      </c>
      <c r="J110" s="113">
        <v>3164406.75</v>
      </c>
      <c r="K110" s="115">
        <v>43383</v>
      </c>
      <c r="L110" s="113">
        <v>663</v>
      </c>
      <c r="M110" s="113" t="s">
        <v>471</v>
      </c>
      <c r="N110" s="372"/>
    </row>
    <row r="111" spans="1:14">
      <c r="A111" s="113" t="s">
        <v>472</v>
      </c>
      <c r="B111" s="113" t="s">
        <v>390</v>
      </c>
      <c r="C111" s="113">
        <v>291.05</v>
      </c>
      <c r="D111" s="113">
        <v>305.14999999999998</v>
      </c>
      <c r="E111" s="113">
        <v>291.05</v>
      </c>
      <c r="F111" s="113">
        <v>300.14999999999998</v>
      </c>
      <c r="G111" s="113">
        <v>300.60000000000002</v>
      </c>
      <c r="H111" s="113">
        <v>295.10000000000002</v>
      </c>
      <c r="I111" s="113">
        <v>10259</v>
      </c>
      <c r="J111" s="113">
        <v>3080672.4</v>
      </c>
      <c r="K111" s="115">
        <v>43383</v>
      </c>
      <c r="L111" s="113">
        <v>308</v>
      </c>
      <c r="M111" s="113" t="s">
        <v>473</v>
      </c>
      <c r="N111" s="372"/>
    </row>
    <row r="112" spans="1:14">
      <c r="A112" s="113" t="s">
        <v>474</v>
      </c>
      <c r="B112" s="113" t="s">
        <v>390</v>
      </c>
      <c r="C112" s="113">
        <v>238</v>
      </c>
      <c r="D112" s="113">
        <v>269.89999999999998</v>
      </c>
      <c r="E112" s="113">
        <v>234.1</v>
      </c>
      <c r="F112" s="113">
        <v>248.2</v>
      </c>
      <c r="G112" s="113">
        <v>254</v>
      </c>
      <c r="H112" s="113">
        <v>233.6</v>
      </c>
      <c r="I112" s="113">
        <v>6290</v>
      </c>
      <c r="J112" s="113">
        <v>1533938.6</v>
      </c>
      <c r="K112" s="115">
        <v>43383</v>
      </c>
      <c r="L112" s="113">
        <v>233</v>
      </c>
      <c r="M112" s="113" t="s">
        <v>475</v>
      </c>
      <c r="N112" s="372"/>
    </row>
    <row r="113" spans="1:14">
      <c r="A113" s="113" t="s">
        <v>2034</v>
      </c>
      <c r="B113" s="113" t="s">
        <v>390</v>
      </c>
      <c r="C113" s="113">
        <v>39.65</v>
      </c>
      <c r="D113" s="113">
        <v>40.799999999999997</v>
      </c>
      <c r="E113" s="113">
        <v>37.6</v>
      </c>
      <c r="F113" s="113">
        <v>39.75</v>
      </c>
      <c r="G113" s="113">
        <v>40.5</v>
      </c>
      <c r="H113" s="113">
        <v>39.15</v>
      </c>
      <c r="I113" s="113">
        <v>13257</v>
      </c>
      <c r="J113" s="113">
        <v>530113.9</v>
      </c>
      <c r="K113" s="115">
        <v>43383</v>
      </c>
      <c r="L113" s="113">
        <v>212</v>
      </c>
      <c r="M113" s="113" t="s">
        <v>2035</v>
      </c>
      <c r="N113" s="372"/>
    </row>
    <row r="114" spans="1:14">
      <c r="A114" s="113" t="s">
        <v>476</v>
      </c>
      <c r="B114" s="113" t="s">
        <v>390</v>
      </c>
      <c r="C114" s="113">
        <v>26.9</v>
      </c>
      <c r="D114" s="113">
        <v>30</v>
      </c>
      <c r="E114" s="113">
        <v>26.5</v>
      </c>
      <c r="F114" s="113">
        <v>28.95</v>
      </c>
      <c r="G114" s="113">
        <v>29.05</v>
      </c>
      <c r="H114" s="113">
        <v>26.95</v>
      </c>
      <c r="I114" s="113">
        <v>123866</v>
      </c>
      <c r="J114" s="113">
        <v>3564302.4</v>
      </c>
      <c r="K114" s="115">
        <v>43383</v>
      </c>
      <c r="L114" s="113">
        <v>846</v>
      </c>
      <c r="M114" s="113" t="s">
        <v>477</v>
      </c>
      <c r="N114" s="372"/>
    </row>
    <row r="115" spans="1:14">
      <c r="A115" s="113" t="s">
        <v>478</v>
      </c>
      <c r="B115" s="113" t="s">
        <v>390</v>
      </c>
      <c r="C115" s="113">
        <v>124</v>
      </c>
      <c r="D115" s="113">
        <v>124</v>
      </c>
      <c r="E115" s="113">
        <v>117.8</v>
      </c>
      <c r="F115" s="113">
        <v>121.55</v>
      </c>
      <c r="G115" s="113">
        <v>121.3</v>
      </c>
      <c r="H115" s="113">
        <v>120.6</v>
      </c>
      <c r="I115" s="113">
        <v>15351</v>
      </c>
      <c r="J115" s="113">
        <v>1847089.45</v>
      </c>
      <c r="K115" s="115">
        <v>43383</v>
      </c>
      <c r="L115" s="113">
        <v>530</v>
      </c>
      <c r="M115" s="113" t="s">
        <v>479</v>
      </c>
      <c r="N115" s="372"/>
    </row>
    <row r="116" spans="1:14">
      <c r="A116" s="113" t="s">
        <v>480</v>
      </c>
      <c r="B116" s="113" t="s">
        <v>390</v>
      </c>
      <c r="C116" s="113">
        <v>14</v>
      </c>
      <c r="D116" s="113">
        <v>14.5</v>
      </c>
      <c r="E116" s="113">
        <v>13.65</v>
      </c>
      <c r="F116" s="113">
        <v>14.1</v>
      </c>
      <c r="G116" s="113">
        <v>13.9</v>
      </c>
      <c r="H116" s="113">
        <v>13.75</v>
      </c>
      <c r="I116" s="113">
        <v>235053</v>
      </c>
      <c r="J116" s="113">
        <v>3335200.75</v>
      </c>
      <c r="K116" s="115">
        <v>43383</v>
      </c>
      <c r="L116" s="113">
        <v>725</v>
      </c>
      <c r="M116" s="113" t="s">
        <v>481</v>
      </c>
      <c r="N116" s="372"/>
    </row>
    <row r="117" spans="1:14">
      <c r="A117" s="113" t="s">
        <v>482</v>
      </c>
      <c r="B117" s="113" t="s">
        <v>390</v>
      </c>
      <c r="C117" s="113">
        <v>108</v>
      </c>
      <c r="D117" s="113">
        <v>112</v>
      </c>
      <c r="E117" s="113">
        <v>105.15</v>
      </c>
      <c r="F117" s="113">
        <v>107.5</v>
      </c>
      <c r="G117" s="113">
        <v>106.75</v>
      </c>
      <c r="H117" s="113">
        <v>106.55</v>
      </c>
      <c r="I117" s="113">
        <v>1184253</v>
      </c>
      <c r="J117" s="113">
        <v>127805981.09999999</v>
      </c>
      <c r="K117" s="115">
        <v>43383</v>
      </c>
      <c r="L117" s="113">
        <v>6909</v>
      </c>
      <c r="M117" s="113" t="s">
        <v>483</v>
      </c>
      <c r="N117" s="372"/>
    </row>
    <row r="118" spans="1:14">
      <c r="A118" s="113" t="s">
        <v>40</v>
      </c>
      <c r="B118" s="113" t="s">
        <v>390</v>
      </c>
      <c r="C118" s="113">
        <v>110.9</v>
      </c>
      <c r="D118" s="113">
        <v>115.4</v>
      </c>
      <c r="E118" s="113">
        <v>110.55</v>
      </c>
      <c r="F118" s="113">
        <v>114.55</v>
      </c>
      <c r="G118" s="113">
        <v>114.55</v>
      </c>
      <c r="H118" s="113">
        <v>110.85</v>
      </c>
      <c r="I118" s="113">
        <v>20790100</v>
      </c>
      <c r="J118" s="113">
        <v>2368083172.9000001</v>
      </c>
      <c r="K118" s="115">
        <v>43383</v>
      </c>
      <c r="L118" s="113">
        <v>84913</v>
      </c>
      <c r="M118" s="113" t="s">
        <v>484</v>
      </c>
      <c r="N118" s="372"/>
    </row>
    <row r="119" spans="1:14">
      <c r="A119" s="113" t="s">
        <v>2732</v>
      </c>
      <c r="B119" s="113" t="s">
        <v>390</v>
      </c>
      <c r="C119" s="113">
        <v>169.15</v>
      </c>
      <c r="D119" s="113">
        <v>185</v>
      </c>
      <c r="E119" s="113">
        <v>169.15</v>
      </c>
      <c r="F119" s="113">
        <v>175.9</v>
      </c>
      <c r="G119" s="113">
        <v>173.3</v>
      </c>
      <c r="H119" s="113">
        <v>171.1</v>
      </c>
      <c r="I119" s="113">
        <v>835</v>
      </c>
      <c r="J119" s="113">
        <v>144637</v>
      </c>
      <c r="K119" s="115">
        <v>43383</v>
      </c>
      <c r="L119" s="113">
        <v>25</v>
      </c>
      <c r="M119" s="113" t="s">
        <v>2733</v>
      </c>
      <c r="N119" s="372"/>
    </row>
    <row r="120" spans="1:14">
      <c r="A120" s="113" t="s">
        <v>41</v>
      </c>
      <c r="B120" s="113" t="s">
        <v>390</v>
      </c>
      <c r="C120" s="113">
        <v>1205.9000000000001</v>
      </c>
      <c r="D120" s="113">
        <v>1240.8499999999999</v>
      </c>
      <c r="E120" s="113">
        <v>1180.9000000000001</v>
      </c>
      <c r="F120" s="113">
        <v>1225.95</v>
      </c>
      <c r="G120" s="113">
        <v>1226</v>
      </c>
      <c r="H120" s="113">
        <v>1201.4000000000001</v>
      </c>
      <c r="I120" s="113">
        <v>803576</v>
      </c>
      <c r="J120" s="113">
        <v>979398075.64999998</v>
      </c>
      <c r="K120" s="115">
        <v>43383</v>
      </c>
      <c r="L120" s="113">
        <v>32114</v>
      </c>
      <c r="M120" s="113" t="s">
        <v>485</v>
      </c>
      <c r="N120" s="372"/>
    </row>
    <row r="121" spans="1:14">
      <c r="A121" s="113" t="s">
        <v>486</v>
      </c>
      <c r="B121" s="113" t="s">
        <v>390</v>
      </c>
      <c r="C121" s="113">
        <v>161.55000000000001</v>
      </c>
      <c r="D121" s="113">
        <v>173.15</v>
      </c>
      <c r="E121" s="113">
        <v>158.9</v>
      </c>
      <c r="F121" s="113">
        <v>170.9</v>
      </c>
      <c r="G121" s="113">
        <v>170.9</v>
      </c>
      <c r="H121" s="113">
        <v>161.44999999999999</v>
      </c>
      <c r="I121" s="113">
        <v>73278</v>
      </c>
      <c r="J121" s="113">
        <v>12349058.449999999</v>
      </c>
      <c r="K121" s="115">
        <v>43383</v>
      </c>
      <c r="L121" s="113">
        <v>1607</v>
      </c>
      <c r="M121" s="113" t="s">
        <v>487</v>
      </c>
      <c r="N121" s="372"/>
    </row>
    <row r="122" spans="1:14">
      <c r="A122" s="113" t="s">
        <v>2243</v>
      </c>
      <c r="B122" s="113" t="s">
        <v>390</v>
      </c>
      <c r="C122" s="113">
        <v>175</v>
      </c>
      <c r="D122" s="113">
        <v>175</v>
      </c>
      <c r="E122" s="113">
        <v>170.3</v>
      </c>
      <c r="F122" s="113">
        <v>172.95</v>
      </c>
      <c r="G122" s="113">
        <v>173</v>
      </c>
      <c r="H122" s="113">
        <v>169.9</v>
      </c>
      <c r="I122" s="113">
        <v>2605</v>
      </c>
      <c r="J122" s="113">
        <v>450389.25</v>
      </c>
      <c r="K122" s="115">
        <v>43383</v>
      </c>
      <c r="L122" s="113">
        <v>47</v>
      </c>
      <c r="M122" s="113" t="s">
        <v>2244</v>
      </c>
      <c r="N122" s="372"/>
    </row>
    <row r="123" spans="1:14">
      <c r="A123" s="113" t="s">
        <v>488</v>
      </c>
      <c r="B123" s="113" t="s">
        <v>390</v>
      </c>
      <c r="C123" s="113">
        <v>530</v>
      </c>
      <c r="D123" s="113">
        <v>549</v>
      </c>
      <c r="E123" s="113">
        <v>520.4</v>
      </c>
      <c r="F123" s="113">
        <v>542.9</v>
      </c>
      <c r="G123" s="113">
        <v>549</v>
      </c>
      <c r="H123" s="113">
        <v>525.54999999999995</v>
      </c>
      <c r="I123" s="113">
        <v>12027</v>
      </c>
      <c r="J123" s="113">
        <v>6464035.2000000002</v>
      </c>
      <c r="K123" s="115">
        <v>43383</v>
      </c>
      <c r="L123" s="113">
        <v>784</v>
      </c>
      <c r="M123" s="113" t="s">
        <v>489</v>
      </c>
      <c r="N123" s="372"/>
    </row>
    <row r="124" spans="1:14">
      <c r="A124" s="113" t="s">
        <v>2673</v>
      </c>
      <c r="B124" s="113" t="s">
        <v>390</v>
      </c>
      <c r="C124" s="113">
        <v>156</v>
      </c>
      <c r="D124" s="113">
        <v>159.85</v>
      </c>
      <c r="E124" s="113">
        <v>154.25</v>
      </c>
      <c r="F124" s="113">
        <v>155.5</v>
      </c>
      <c r="G124" s="113">
        <v>156.94999999999999</v>
      </c>
      <c r="H124" s="113">
        <v>156</v>
      </c>
      <c r="I124" s="113">
        <v>41554</v>
      </c>
      <c r="J124" s="113">
        <v>6531777.7000000002</v>
      </c>
      <c r="K124" s="115">
        <v>43383</v>
      </c>
      <c r="L124" s="113">
        <v>5132</v>
      </c>
      <c r="M124" s="113" t="s">
        <v>2674</v>
      </c>
      <c r="N124" s="372"/>
    </row>
    <row r="125" spans="1:14">
      <c r="A125" s="113" t="s">
        <v>490</v>
      </c>
      <c r="B125" s="113" t="s">
        <v>390</v>
      </c>
      <c r="C125" s="113">
        <v>840.95</v>
      </c>
      <c r="D125" s="113">
        <v>899.8</v>
      </c>
      <c r="E125" s="113">
        <v>840.95</v>
      </c>
      <c r="F125" s="113">
        <v>894</v>
      </c>
      <c r="G125" s="113">
        <v>899.8</v>
      </c>
      <c r="H125" s="113">
        <v>849.4</v>
      </c>
      <c r="I125" s="113">
        <v>28281</v>
      </c>
      <c r="J125" s="113">
        <v>24983609.600000001</v>
      </c>
      <c r="K125" s="115">
        <v>43383</v>
      </c>
      <c r="L125" s="113">
        <v>3820</v>
      </c>
      <c r="M125" s="113" t="s">
        <v>491</v>
      </c>
      <c r="N125" s="372"/>
    </row>
    <row r="126" spans="1:14">
      <c r="A126" s="113" t="s">
        <v>492</v>
      </c>
      <c r="B126" s="113" t="s">
        <v>390</v>
      </c>
      <c r="C126" s="113">
        <v>78.650000000000006</v>
      </c>
      <c r="D126" s="113">
        <v>84</v>
      </c>
      <c r="E126" s="113">
        <v>78.650000000000006</v>
      </c>
      <c r="F126" s="113">
        <v>81.3</v>
      </c>
      <c r="G126" s="113">
        <v>81</v>
      </c>
      <c r="H126" s="113">
        <v>80.2</v>
      </c>
      <c r="I126" s="113">
        <v>247262</v>
      </c>
      <c r="J126" s="113">
        <v>20271703.850000001</v>
      </c>
      <c r="K126" s="115">
        <v>43383</v>
      </c>
      <c r="L126" s="113">
        <v>4494</v>
      </c>
      <c r="M126" s="113" t="s">
        <v>493</v>
      </c>
      <c r="N126" s="372"/>
    </row>
    <row r="127" spans="1:14">
      <c r="A127" s="113" t="s">
        <v>494</v>
      </c>
      <c r="B127" s="113" t="s">
        <v>390</v>
      </c>
      <c r="C127" s="113">
        <v>1554.85</v>
      </c>
      <c r="D127" s="113">
        <v>1660</v>
      </c>
      <c r="E127" s="113">
        <v>1554.85</v>
      </c>
      <c r="F127" s="113">
        <v>1645.1</v>
      </c>
      <c r="G127" s="113">
        <v>1654.75</v>
      </c>
      <c r="H127" s="113">
        <v>1555.95</v>
      </c>
      <c r="I127" s="113">
        <v>14780</v>
      </c>
      <c r="J127" s="113">
        <v>23924632.649999999</v>
      </c>
      <c r="K127" s="115">
        <v>43383</v>
      </c>
      <c r="L127" s="113">
        <v>1922</v>
      </c>
      <c r="M127" s="113" t="s">
        <v>495</v>
      </c>
      <c r="N127" s="372"/>
    </row>
    <row r="128" spans="1:14">
      <c r="A128" s="113" t="s">
        <v>2446</v>
      </c>
      <c r="B128" s="113" t="s">
        <v>390</v>
      </c>
      <c r="C128" s="113">
        <v>113.5</v>
      </c>
      <c r="D128" s="113">
        <v>119.85</v>
      </c>
      <c r="E128" s="113">
        <v>113.5</v>
      </c>
      <c r="F128" s="113">
        <v>118.6</v>
      </c>
      <c r="G128" s="113">
        <v>118.45</v>
      </c>
      <c r="H128" s="113">
        <v>115.1</v>
      </c>
      <c r="I128" s="113">
        <v>125089</v>
      </c>
      <c r="J128" s="113">
        <v>14852663.949999999</v>
      </c>
      <c r="K128" s="115">
        <v>43383</v>
      </c>
      <c r="L128" s="113">
        <v>1306</v>
      </c>
      <c r="M128" s="113" t="s">
        <v>2447</v>
      </c>
      <c r="N128" s="372"/>
    </row>
    <row r="129" spans="1:14">
      <c r="A129" s="113" t="s">
        <v>496</v>
      </c>
      <c r="B129" s="113" t="s">
        <v>390</v>
      </c>
      <c r="C129" s="113">
        <v>504.9</v>
      </c>
      <c r="D129" s="113">
        <v>515.54999999999995</v>
      </c>
      <c r="E129" s="113">
        <v>489.95</v>
      </c>
      <c r="F129" s="113">
        <v>508.55</v>
      </c>
      <c r="G129" s="113">
        <v>510</v>
      </c>
      <c r="H129" s="113">
        <v>490.3</v>
      </c>
      <c r="I129" s="113">
        <v>9939</v>
      </c>
      <c r="J129" s="113">
        <v>5055355.5999999996</v>
      </c>
      <c r="K129" s="115">
        <v>43383</v>
      </c>
      <c r="L129" s="113">
        <v>455</v>
      </c>
      <c r="M129" s="113" t="s">
        <v>497</v>
      </c>
      <c r="N129" s="372"/>
    </row>
    <row r="130" spans="1:14">
      <c r="A130" s="113" t="s">
        <v>498</v>
      </c>
      <c r="B130" s="113" t="s">
        <v>390</v>
      </c>
      <c r="C130" s="113">
        <v>20.6</v>
      </c>
      <c r="D130" s="113">
        <v>21.7</v>
      </c>
      <c r="E130" s="113">
        <v>19.8</v>
      </c>
      <c r="F130" s="113">
        <v>20.25</v>
      </c>
      <c r="G130" s="113">
        <v>20.25</v>
      </c>
      <c r="H130" s="113">
        <v>20.8</v>
      </c>
      <c r="I130" s="113">
        <v>172250</v>
      </c>
      <c r="J130" s="113">
        <v>3516968.15</v>
      </c>
      <c r="K130" s="115">
        <v>43383</v>
      </c>
      <c r="L130" s="113">
        <v>1135</v>
      </c>
      <c r="M130" s="113" t="s">
        <v>499</v>
      </c>
      <c r="N130" s="372"/>
    </row>
    <row r="131" spans="1:14">
      <c r="A131" s="113" t="s">
        <v>500</v>
      </c>
      <c r="B131" s="113" t="s">
        <v>390</v>
      </c>
      <c r="C131" s="113">
        <v>3069.8</v>
      </c>
      <c r="D131" s="113">
        <v>3124</v>
      </c>
      <c r="E131" s="113">
        <v>2993.05</v>
      </c>
      <c r="F131" s="113">
        <v>3112.85</v>
      </c>
      <c r="G131" s="113">
        <v>3120</v>
      </c>
      <c r="H131" s="113">
        <v>3045.4</v>
      </c>
      <c r="I131" s="113">
        <v>15840</v>
      </c>
      <c r="J131" s="113">
        <v>49013562.25</v>
      </c>
      <c r="K131" s="115">
        <v>43383</v>
      </c>
      <c r="L131" s="113">
        <v>3215</v>
      </c>
      <c r="M131" s="113" t="s">
        <v>501</v>
      </c>
      <c r="N131" s="372"/>
    </row>
    <row r="132" spans="1:14">
      <c r="A132" s="113" t="s">
        <v>502</v>
      </c>
      <c r="B132" s="113" t="s">
        <v>390</v>
      </c>
      <c r="C132" s="113">
        <v>276.95</v>
      </c>
      <c r="D132" s="113">
        <v>294</v>
      </c>
      <c r="E132" s="113">
        <v>270.25</v>
      </c>
      <c r="F132" s="113">
        <v>289.35000000000002</v>
      </c>
      <c r="G132" s="113">
        <v>288</v>
      </c>
      <c r="H132" s="113">
        <v>274.95</v>
      </c>
      <c r="I132" s="113">
        <v>81393</v>
      </c>
      <c r="J132" s="113">
        <v>23529144.350000001</v>
      </c>
      <c r="K132" s="115">
        <v>43383</v>
      </c>
      <c r="L132" s="113">
        <v>890</v>
      </c>
      <c r="M132" s="113" t="s">
        <v>503</v>
      </c>
      <c r="N132" s="372"/>
    </row>
    <row r="133" spans="1:14">
      <c r="A133" s="113" t="s">
        <v>2192</v>
      </c>
      <c r="B133" s="113" t="s">
        <v>390</v>
      </c>
      <c r="C133" s="113">
        <v>563.5</v>
      </c>
      <c r="D133" s="113">
        <v>584.9</v>
      </c>
      <c r="E133" s="113">
        <v>562.6</v>
      </c>
      <c r="F133" s="113">
        <v>580.85</v>
      </c>
      <c r="G133" s="113">
        <v>580.54999999999995</v>
      </c>
      <c r="H133" s="113">
        <v>569.6</v>
      </c>
      <c r="I133" s="113">
        <v>472254</v>
      </c>
      <c r="J133" s="113">
        <v>271423753.55000001</v>
      </c>
      <c r="K133" s="115">
        <v>43383</v>
      </c>
      <c r="L133" s="113">
        <v>24212</v>
      </c>
      <c r="M133" s="113" t="s">
        <v>2193</v>
      </c>
      <c r="N133" s="372"/>
    </row>
    <row r="134" spans="1:14">
      <c r="A134" s="113" t="s">
        <v>504</v>
      </c>
      <c r="B134" s="113" t="s">
        <v>390</v>
      </c>
      <c r="C134" s="113">
        <v>149.94999999999999</v>
      </c>
      <c r="D134" s="113">
        <v>156.55000000000001</v>
      </c>
      <c r="E134" s="113">
        <v>148</v>
      </c>
      <c r="F134" s="113">
        <v>154.35</v>
      </c>
      <c r="G134" s="113">
        <v>156.55000000000001</v>
      </c>
      <c r="H134" s="113">
        <v>145.4</v>
      </c>
      <c r="I134" s="113">
        <v>16167</v>
      </c>
      <c r="J134" s="113">
        <v>2458990.85</v>
      </c>
      <c r="K134" s="115">
        <v>43383</v>
      </c>
      <c r="L134" s="113">
        <v>347</v>
      </c>
      <c r="M134" s="113" t="s">
        <v>505</v>
      </c>
      <c r="N134" s="372"/>
    </row>
    <row r="135" spans="1:14">
      <c r="A135" s="113" t="s">
        <v>42</v>
      </c>
      <c r="B135" s="113" t="s">
        <v>390</v>
      </c>
      <c r="C135" s="113">
        <v>772</v>
      </c>
      <c r="D135" s="113">
        <v>785</v>
      </c>
      <c r="E135" s="113">
        <v>761.25</v>
      </c>
      <c r="F135" s="113">
        <v>779.65</v>
      </c>
      <c r="G135" s="113">
        <v>781</v>
      </c>
      <c r="H135" s="113">
        <v>766.75</v>
      </c>
      <c r="I135" s="113">
        <v>3868911</v>
      </c>
      <c r="J135" s="113">
        <v>2992015286.5999999</v>
      </c>
      <c r="K135" s="115">
        <v>43383</v>
      </c>
      <c r="L135" s="113">
        <v>89806</v>
      </c>
      <c r="M135" s="113" t="s">
        <v>506</v>
      </c>
      <c r="N135" s="372"/>
    </row>
    <row r="136" spans="1:14">
      <c r="A136" s="113" t="s">
        <v>2101</v>
      </c>
      <c r="B136" s="113" t="s">
        <v>390</v>
      </c>
      <c r="C136" s="113">
        <v>52.55</v>
      </c>
      <c r="D136" s="113">
        <v>54.9</v>
      </c>
      <c r="E136" s="113">
        <v>52.5</v>
      </c>
      <c r="F136" s="113">
        <v>54.55</v>
      </c>
      <c r="G136" s="113">
        <v>54.5</v>
      </c>
      <c r="H136" s="113">
        <v>52.3</v>
      </c>
      <c r="I136" s="113">
        <v>990</v>
      </c>
      <c r="J136" s="113">
        <v>53392.35</v>
      </c>
      <c r="K136" s="115">
        <v>43383</v>
      </c>
      <c r="L136" s="113">
        <v>77</v>
      </c>
      <c r="M136" s="113" t="s">
        <v>2102</v>
      </c>
      <c r="N136" s="372"/>
    </row>
    <row r="137" spans="1:14">
      <c r="A137" s="113" t="s">
        <v>507</v>
      </c>
      <c r="B137" s="113" t="s">
        <v>390</v>
      </c>
      <c r="C137" s="113">
        <v>1156.45</v>
      </c>
      <c r="D137" s="113">
        <v>1214</v>
      </c>
      <c r="E137" s="113">
        <v>1156.45</v>
      </c>
      <c r="F137" s="113">
        <v>1198.05</v>
      </c>
      <c r="G137" s="113">
        <v>1212</v>
      </c>
      <c r="H137" s="113">
        <v>1156.45</v>
      </c>
      <c r="I137" s="113">
        <v>27567</v>
      </c>
      <c r="J137" s="113">
        <v>32680758.600000001</v>
      </c>
      <c r="K137" s="115">
        <v>43383</v>
      </c>
      <c r="L137" s="113">
        <v>1585</v>
      </c>
      <c r="M137" s="113" t="s">
        <v>508</v>
      </c>
      <c r="N137" s="372"/>
    </row>
    <row r="138" spans="1:14">
      <c r="A138" s="113" t="s">
        <v>2479</v>
      </c>
      <c r="B138" s="113" t="s">
        <v>390</v>
      </c>
      <c r="C138" s="113">
        <v>60</v>
      </c>
      <c r="D138" s="113">
        <v>61.5</v>
      </c>
      <c r="E138" s="113">
        <v>60</v>
      </c>
      <c r="F138" s="113">
        <v>61</v>
      </c>
      <c r="G138" s="113">
        <v>61.4</v>
      </c>
      <c r="H138" s="113">
        <v>59.8</v>
      </c>
      <c r="I138" s="113">
        <v>8162</v>
      </c>
      <c r="J138" s="113">
        <v>497734.8</v>
      </c>
      <c r="K138" s="115">
        <v>43383</v>
      </c>
      <c r="L138" s="113">
        <v>314</v>
      </c>
      <c r="M138" s="113" t="s">
        <v>2480</v>
      </c>
      <c r="N138" s="372"/>
    </row>
    <row r="139" spans="1:14">
      <c r="A139" s="113" t="s">
        <v>2371</v>
      </c>
      <c r="B139" s="113" t="s">
        <v>390</v>
      </c>
      <c r="C139" s="113">
        <v>39.049999999999997</v>
      </c>
      <c r="D139" s="113">
        <v>41.4</v>
      </c>
      <c r="E139" s="113">
        <v>39</v>
      </c>
      <c r="F139" s="113">
        <v>40.700000000000003</v>
      </c>
      <c r="G139" s="113">
        <v>40.5</v>
      </c>
      <c r="H139" s="113">
        <v>39.1</v>
      </c>
      <c r="I139" s="113">
        <v>7941</v>
      </c>
      <c r="J139" s="113">
        <v>320333.05</v>
      </c>
      <c r="K139" s="115">
        <v>43383</v>
      </c>
      <c r="L139" s="113">
        <v>145</v>
      </c>
      <c r="M139" s="113" t="s">
        <v>2372</v>
      </c>
      <c r="N139" s="372"/>
    </row>
    <row r="140" spans="1:14">
      <c r="A140" s="113" t="s">
        <v>2409</v>
      </c>
      <c r="B140" s="113" t="s">
        <v>390</v>
      </c>
      <c r="C140" s="113">
        <v>415</v>
      </c>
      <c r="D140" s="113">
        <v>428.75</v>
      </c>
      <c r="E140" s="113">
        <v>400.05</v>
      </c>
      <c r="F140" s="113">
        <v>428.5</v>
      </c>
      <c r="G140" s="113">
        <v>428.75</v>
      </c>
      <c r="H140" s="113">
        <v>408.35</v>
      </c>
      <c r="I140" s="113">
        <v>193549</v>
      </c>
      <c r="J140" s="113">
        <v>81820262.950000003</v>
      </c>
      <c r="K140" s="115">
        <v>43383</v>
      </c>
      <c r="L140" s="113">
        <v>3805</v>
      </c>
      <c r="M140" s="113" t="s">
        <v>2410</v>
      </c>
      <c r="N140" s="372"/>
    </row>
    <row r="141" spans="1:14">
      <c r="A141" s="113" t="s">
        <v>509</v>
      </c>
      <c r="B141" s="113" t="s">
        <v>390</v>
      </c>
      <c r="C141" s="113">
        <v>366.25</v>
      </c>
      <c r="D141" s="113">
        <v>392.8</v>
      </c>
      <c r="E141" s="113">
        <v>366.25</v>
      </c>
      <c r="F141" s="113">
        <v>387.05</v>
      </c>
      <c r="G141" s="113">
        <v>389</v>
      </c>
      <c r="H141" s="113">
        <v>366.25</v>
      </c>
      <c r="I141" s="113">
        <v>719650</v>
      </c>
      <c r="J141" s="113">
        <v>277269800.5</v>
      </c>
      <c r="K141" s="115">
        <v>43383</v>
      </c>
      <c r="L141" s="113">
        <v>20352</v>
      </c>
      <c r="M141" s="113" t="s">
        <v>2962</v>
      </c>
      <c r="N141" s="372"/>
    </row>
    <row r="142" spans="1:14">
      <c r="A142" s="113" t="s">
        <v>510</v>
      </c>
      <c r="B142" s="113" t="s">
        <v>390</v>
      </c>
      <c r="C142" s="113">
        <v>26.05</v>
      </c>
      <c r="D142" s="113">
        <v>28.6</v>
      </c>
      <c r="E142" s="113">
        <v>25.8</v>
      </c>
      <c r="F142" s="113">
        <v>28.3</v>
      </c>
      <c r="G142" s="113">
        <v>28.6</v>
      </c>
      <c r="H142" s="113">
        <v>26.35</v>
      </c>
      <c r="I142" s="113">
        <v>102392</v>
      </c>
      <c r="J142" s="113">
        <v>2845957.35</v>
      </c>
      <c r="K142" s="115">
        <v>43383</v>
      </c>
      <c r="L142" s="113">
        <v>340</v>
      </c>
      <c r="M142" s="113" t="s">
        <v>511</v>
      </c>
      <c r="N142" s="372"/>
    </row>
    <row r="143" spans="1:14">
      <c r="A143" s="113" t="s">
        <v>43</v>
      </c>
      <c r="B143" s="113" t="s">
        <v>390</v>
      </c>
      <c r="C143" s="113">
        <v>553.95000000000005</v>
      </c>
      <c r="D143" s="113">
        <v>590.79999999999995</v>
      </c>
      <c r="E143" s="113">
        <v>552.85</v>
      </c>
      <c r="F143" s="113">
        <v>589.20000000000005</v>
      </c>
      <c r="G143" s="113">
        <v>588.79999999999995</v>
      </c>
      <c r="H143" s="113">
        <v>552.85</v>
      </c>
      <c r="I143" s="113">
        <v>13695001</v>
      </c>
      <c r="J143" s="113">
        <v>7905044070.4499998</v>
      </c>
      <c r="K143" s="115">
        <v>43383</v>
      </c>
      <c r="L143" s="113">
        <v>168965</v>
      </c>
      <c r="M143" s="113" t="s">
        <v>512</v>
      </c>
      <c r="N143" s="372"/>
    </row>
    <row r="144" spans="1:14">
      <c r="A144" s="113" t="s">
        <v>513</v>
      </c>
      <c r="B144" s="113" t="s">
        <v>390</v>
      </c>
      <c r="C144" s="113">
        <v>66.099999999999994</v>
      </c>
      <c r="D144" s="113">
        <v>70</v>
      </c>
      <c r="E144" s="113">
        <v>66</v>
      </c>
      <c r="F144" s="113">
        <v>69.3</v>
      </c>
      <c r="G144" s="113">
        <v>69.900000000000006</v>
      </c>
      <c r="H144" s="113">
        <v>65.7</v>
      </c>
      <c r="I144" s="113">
        <v>54186</v>
      </c>
      <c r="J144" s="113">
        <v>3728713</v>
      </c>
      <c r="K144" s="115">
        <v>43383</v>
      </c>
      <c r="L144" s="113">
        <v>1716</v>
      </c>
      <c r="M144" s="113" t="s">
        <v>514</v>
      </c>
      <c r="N144" s="372"/>
    </row>
    <row r="145" spans="1:14">
      <c r="A145" s="113" t="s">
        <v>2320</v>
      </c>
      <c r="B145" s="113" t="s">
        <v>390</v>
      </c>
      <c r="C145" s="113">
        <v>2741</v>
      </c>
      <c r="D145" s="113">
        <v>2771</v>
      </c>
      <c r="E145" s="113">
        <v>2731</v>
      </c>
      <c r="F145" s="113">
        <v>2752</v>
      </c>
      <c r="G145" s="113">
        <v>2752</v>
      </c>
      <c r="H145" s="113">
        <v>2771.5</v>
      </c>
      <c r="I145" s="113">
        <v>128</v>
      </c>
      <c r="J145" s="113">
        <v>351944.85</v>
      </c>
      <c r="K145" s="115">
        <v>43383</v>
      </c>
      <c r="L145" s="113">
        <v>41</v>
      </c>
      <c r="M145" s="113" t="s">
        <v>2321</v>
      </c>
      <c r="N145" s="372"/>
    </row>
    <row r="146" spans="1:14">
      <c r="A146" s="113" t="s">
        <v>3065</v>
      </c>
      <c r="B146" s="113" t="s">
        <v>390</v>
      </c>
      <c r="C146" s="113">
        <v>1100</v>
      </c>
      <c r="D146" s="113">
        <v>1145</v>
      </c>
      <c r="E146" s="113">
        <v>1053.28</v>
      </c>
      <c r="F146" s="113">
        <v>1064.28</v>
      </c>
      <c r="G146" s="113">
        <v>1059.49</v>
      </c>
      <c r="H146" s="113">
        <v>1052.2</v>
      </c>
      <c r="I146" s="113">
        <v>107</v>
      </c>
      <c r="J146" s="113">
        <v>116587.59</v>
      </c>
      <c r="K146" s="115">
        <v>43383</v>
      </c>
      <c r="L146" s="113">
        <v>35</v>
      </c>
      <c r="M146" s="113" t="s">
        <v>3066</v>
      </c>
      <c r="N146" s="372"/>
    </row>
    <row r="147" spans="1:14">
      <c r="A147" s="113" t="s">
        <v>515</v>
      </c>
      <c r="B147" s="113" t="s">
        <v>390</v>
      </c>
      <c r="C147" s="113">
        <v>28.8</v>
      </c>
      <c r="D147" s="113">
        <v>32.700000000000003</v>
      </c>
      <c r="E147" s="113">
        <v>28.75</v>
      </c>
      <c r="F147" s="113">
        <v>31.85</v>
      </c>
      <c r="G147" s="113">
        <v>32</v>
      </c>
      <c r="H147" s="113">
        <v>28.8</v>
      </c>
      <c r="I147" s="113">
        <v>39463</v>
      </c>
      <c r="J147" s="113">
        <v>1207402.1000000001</v>
      </c>
      <c r="K147" s="115">
        <v>43383</v>
      </c>
      <c r="L147" s="113">
        <v>228</v>
      </c>
      <c r="M147" s="113" t="s">
        <v>516</v>
      </c>
      <c r="N147" s="372"/>
    </row>
    <row r="148" spans="1:14">
      <c r="A148" s="113" t="s">
        <v>2373</v>
      </c>
      <c r="B148" s="113" t="s">
        <v>390</v>
      </c>
      <c r="C148" s="113">
        <v>11.15</v>
      </c>
      <c r="D148" s="113">
        <v>12.45</v>
      </c>
      <c r="E148" s="113">
        <v>11</v>
      </c>
      <c r="F148" s="113">
        <v>11.95</v>
      </c>
      <c r="G148" s="113">
        <v>12.15</v>
      </c>
      <c r="H148" s="113">
        <v>11.5</v>
      </c>
      <c r="I148" s="113">
        <v>4940</v>
      </c>
      <c r="J148" s="113">
        <v>58366.1</v>
      </c>
      <c r="K148" s="115">
        <v>43383</v>
      </c>
      <c r="L148" s="113">
        <v>73</v>
      </c>
      <c r="M148" s="113" t="s">
        <v>2374</v>
      </c>
      <c r="N148" s="372"/>
    </row>
    <row r="149" spans="1:14">
      <c r="A149" s="113" t="s">
        <v>2481</v>
      </c>
      <c r="B149" s="113" t="s">
        <v>2789</v>
      </c>
      <c r="C149" s="113">
        <v>4.05</v>
      </c>
      <c r="D149" s="113">
        <v>4.25</v>
      </c>
      <c r="E149" s="113">
        <v>4.05</v>
      </c>
      <c r="F149" s="113">
        <v>4.25</v>
      </c>
      <c r="G149" s="113">
        <v>4.25</v>
      </c>
      <c r="H149" s="113">
        <v>4.05</v>
      </c>
      <c r="I149" s="113">
        <v>41637</v>
      </c>
      <c r="J149" s="113">
        <v>176612.45</v>
      </c>
      <c r="K149" s="115">
        <v>43383</v>
      </c>
      <c r="L149" s="113">
        <v>86</v>
      </c>
      <c r="M149" s="113" t="s">
        <v>2482</v>
      </c>
      <c r="N149" s="372"/>
    </row>
    <row r="150" spans="1:14">
      <c r="A150" s="113" t="s">
        <v>44</v>
      </c>
      <c r="B150" s="113" t="s">
        <v>390</v>
      </c>
      <c r="C150" s="113">
        <v>2560</v>
      </c>
      <c r="D150" s="113">
        <v>2628.9</v>
      </c>
      <c r="E150" s="113">
        <v>2556</v>
      </c>
      <c r="F150" s="113">
        <v>2581.8000000000002</v>
      </c>
      <c r="G150" s="113">
        <v>2600</v>
      </c>
      <c r="H150" s="113">
        <v>2548.85</v>
      </c>
      <c r="I150" s="113">
        <v>699121</v>
      </c>
      <c r="J150" s="113">
        <v>1817118454.8499999</v>
      </c>
      <c r="K150" s="115">
        <v>43383</v>
      </c>
      <c r="L150" s="113">
        <v>39489</v>
      </c>
      <c r="M150" s="113" t="s">
        <v>517</v>
      </c>
      <c r="N150" s="372"/>
    </row>
    <row r="151" spans="1:14">
      <c r="A151" s="113" t="s">
        <v>518</v>
      </c>
      <c r="B151" s="113" t="s">
        <v>390</v>
      </c>
      <c r="C151" s="113">
        <v>385.05</v>
      </c>
      <c r="D151" s="113">
        <v>406</v>
      </c>
      <c r="E151" s="113">
        <v>385.05</v>
      </c>
      <c r="F151" s="113">
        <v>399.4</v>
      </c>
      <c r="G151" s="113">
        <v>396.15</v>
      </c>
      <c r="H151" s="113">
        <v>386.65</v>
      </c>
      <c r="I151" s="113">
        <v>17212</v>
      </c>
      <c r="J151" s="113">
        <v>6865391.7000000002</v>
      </c>
      <c r="K151" s="115">
        <v>43383</v>
      </c>
      <c r="L151" s="113">
        <v>2098</v>
      </c>
      <c r="M151" s="113" t="s">
        <v>519</v>
      </c>
      <c r="N151" s="372"/>
    </row>
    <row r="152" spans="1:14">
      <c r="A152" s="113" t="s">
        <v>520</v>
      </c>
      <c r="B152" s="113" t="s">
        <v>390</v>
      </c>
      <c r="C152" s="113">
        <v>500</v>
      </c>
      <c r="D152" s="113">
        <v>518</v>
      </c>
      <c r="E152" s="113">
        <v>499</v>
      </c>
      <c r="F152" s="113">
        <v>508.25</v>
      </c>
      <c r="G152" s="113">
        <v>507</v>
      </c>
      <c r="H152" s="113">
        <v>495.1</v>
      </c>
      <c r="I152" s="113">
        <v>296085</v>
      </c>
      <c r="J152" s="113">
        <v>151050048.34999999</v>
      </c>
      <c r="K152" s="115">
        <v>43383</v>
      </c>
      <c r="L152" s="113">
        <v>7548</v>
      </c>
      <c r="M152" s="113" t="s">
        <v>521</v>
      </c>
      <c r="N152" s="372"/>
    </row>
    <row r="153" spans="1:14">
      <c r="A153" s="113" t="s">
        <v>189</v>
      </c>
      <c r="B153" s="113" t="s">
        <v>390</v>
      </c>
      <c r="C153" s="113">
        <v>5455</v>
      </c>
      <c r="D153" s="113">
        <v>6014</v>
      </c>
      <c r="E153" s="113">
        <v>5430</v>
      </c>
      <c r="F153" s="113">
        <v>5961.5</v>
      </c>
      <c r="G153" s="113">
        <v>5980</v>
      </c>
      <c r="H153" s="113">
        <v>5429.1</v>
      </c>
      <c r="I153" s="113">
        <v>514698</v>
      </c>
      <c r="J153" s="113">
        <v>2983044311.6999998</v>
      </c>
      <c r="K153" s="115">
        <v>43383</v>
      </c>
      <c r="L153" s="113">
        <v>56537</v>
      </c>
      <c r="M153" s="113" t="s">
        <v>522</v>
      </c>
      <c r="N153" s="372"/>
    </row>
    <row r="154" spans="1:14">
      <c r="A154" s="113" t="s">
        <v>523</v>
      </c>
      <c r="B154" s="113" t="s">
        <v>390</v>
      </c>
      <c r="C154" s="113">
        <v>9.75</v>
      </c>
      <c r="D154" s="113">
        <v>10.65</v>
      </c>
      <c r="E154" s="113">
        <v>9.25</v>
      </c>
      <c r="F154" s="113">
        <v>10.050000000000001</v>
      </c>
      <c r="G154" s="113">
        <v>10.1</v>
      </c>
      <c r="H154" s="113">
        <v>9.5500000000000007</v>
      </c>
      <c r="I154" s="113">
        <v>16422667</v>
      </c>
      <c r="J154" s="113">
        <v>161986459.09999999</v>
      </c>
      <c r="K154" s="115">
        <v>43383</v>
      </c>
      <c r="L154" s="113">
        <v>12328</v>
      </c>
      <c r="M154" s="113" t="s">
        <v>3192</v>
      </c>
      <c r="N154" s="372"/>
    </row>
    <row r="155" spans="1:14">
      <c r="A155" s="113" t="s">
        <v>524</v>
      </c>
      <c r="B155" s="113" t="s">
        <v>390</v>
      </c>
      <c r="C155" s="113">
        <v>2512.5</v>
      </c>
      <c r="D155" s="113">
        <v>2649.7</v>
      </c>
      <c r="E155" s="113">
        <v>2512.5</v>
      </c>
      <c r="F155" s="113">
        <v>2614.8000000000002</v>
      </c>
      <c r="G155" s="113">
        <v>2643.5</v>
      </c>
      <c r="H155" s="113">
        <v>2512.0500000000002</v>
      </c>
      <c r="I155" s="113">
        <v>12090</v>
      </c>
      <c r="J155" s="113">
        <v>31499067</v>
      </c>
      <c r="K155" s="115">
        <v>43383</v>
      </c>
      <c r="L155" s="113">
        <v>1852</v>
      </c>
      <c r="M155" s="113" t="s">
        <v>3193</v>
      </c>
      <c r="N155" s="372"/>
    </row>
    <row r="156" spans="1:14">
      <c r="A156" s="113" t="s">
        <v>188</v>
      </c>
      <c r="B156" s="113" t="s">
        <v>390</v>
      </c>
      <c r="C156" s="113">
        <v>2100</v>
      </c>
      <c r="D156" s="113">
        <v>2305.6999999999998</v>
      </c>
      <c r="E156" s="113">
        <v>2100</v>
      </c>
      <c r="F156" s="113">
        <v>2270.9499999999998</v>
      </c>
      <c r="G156" s="113">
        <v>2256.9499999999998</v>
      </c>
      <c r="H156" s="113">
        <v>2060.85</v>
      </c>
      <c r="I156" s="113">
        <v>7235957</v>
      </c>
      <c r="J156" s="113">
        <v>16217900484.799999</v>
      </c>
      <c r="K156" s="115">
        <v>43383</v>
      </c>
      <c r="L156" s="113">
        <v>271746</v>
      </c>
      <c r="M156" s="113" t="s">
        <v>1948</v>
      </c>
      <c r="N156" s="372"/>
    </row>
    <row r="157" spans="1:14">
      <c r="A157" s="113" t="s">
        <v>525</v>
      </c>
      <c r="B157" s="113" t="s">
        <v>390</v>
      </c>
      <c r="C157" s="113">
        <v>105.05</v>
      </c>
      <c r="D157" s="113">
        <v>107.1</v>
      </c>
      <c r="E157" s="113">
        <v>105</v>
      </c>
      <c r="F157" s="113">
        <v>105.45</v>
      </c>
      <c r="G157" s="113">
        <v>105.55</v>
      </c>
      <c r="H157" s="113">
        <v>105</v>
      </c>
      <c r="I157" s="113">
        <v>38138</v>
      </c>
      <c r="J157" s="113">
        <v>4033015.95</v>
      </c>
      <c r="K157" s="115">
        <v>43383</v>
      </c>
      <c r="L157" s="113">
        <v>376</v>
      </c>
      <c r="M157" s="113" t="s">
        <v>526</v>
      </c>
      <c r="N157" s="372"/>
    </row>
    <row r="158" spans="1:14">
      <c r="A158" s="113" t="s">
        <v>527</v>
      </c>
      <c r="B158" s="113" t="s">
        <v>390</v>
      </c>
      <c r="C158" s="113">
        <v>460</v>
      </c>
      <c r="D158" s="113">
        <v>479.85</v>
      </c>
      <c r="E158" s="113">
        <v>451</v>
      </c>
      <c r="F158" s="113">
        <v>475.15</v>
      </c>
      <c r="G158" s="113">
        <v>472.6</v>
      </c>
      <c r="H158" s="113">
        <v>447.2</v>
      </c>
      <c r="I158" s="113">
        <v>24914</v>
      </c>
      <c r="J158" s="113">
        <v>11692161.25</v>
      </c>
      <c r="K158" s="115">
        <v>43383</v>
      </c>
      <c r="L158" s="113">
        <v>1087</v>
      </c>
      <c r="M158" s="113" t="s">
        <v>528</v>
      </c>
      <c r="N158" s="372"/>
    </row>
    <row r="159" spans="1:14">
      <c r="A159" s="113" t="s">
        <v>2483</v>
      </c>
      <c r="B159" s="113" t="s">
        <v>390</v>
      </c>
      <c r="C159" s="113">
        <v>44</v>
      </c>
      <c r="D159" s="113">
        <v>53</v>
      </c>
      <c r="E159" s="113">
        <v>43.55</v>
      </c>
      <c r="F159" s="113">
        <v>50.7</v>
      </c>
      <c r="G159" s="113">
        <v>50.45</v>
      </c>
      <c r="H159" s="113">
        <v>44.45</v>
      </c>
      <c r="I159" s="113">
        <v>46570</v>
      </c>
      <c r="J159" s="113">
        <v>2236844.75</v>
      </c>
      <c r="K159" s="115">
        <v>43383</v>
      </c>
      <c r="L159" s="113">
        <v>511</v>
      </c>
      <c r="M159" s="113" t="s">
        <v>2484</v>
      </c>
      <c r="N159" s="372"/>
    </row>
    <row r="160" spans="1:14">
      <c r="A160" s="113" t="s">
        <v>529</v>
      </c>
      <c r="B160" s="113" t="s">
        <v>390</v>
      </c>
      <c r="C160" s="113">
        <v>984.2</v>
      </c>
      <c r="D160" s="113">
        <v>1072</v>
      </c>
      <c r="E160" s="113">
        <v>984.2</v>
      </c>
      <c r="F160" s="113">
        <v>1041.5</v>
      </c>
      <c r="G160" s="113">
        <v>1039.5</v>
      </c>
      <c r="H160" s="113">
        <v>982.1</v>
      </c>
      <c r="I160" s="113">
        <v>929436</v>
      </c>
      <c r="J160" s="113">
        <v>965761973.35000002</v>
      </c>
      <c r="K160" s="115">
        <v>43383</v>
      </c>
      <c r="L160" s="113">
        <v>36671</v>
      </c>
      <c r="M160" s="113" t="s">
        <v>530</v>
      </c>
      <c r="N160" s="372"/>
    </row>
    <row r="161" spans="1:14">
      <c r="A161" s="113" t="s">
        <v>531</v>
      </c>
      <c r="B161" s="113" t="s">
        <v>390</v>
      </c>
      <c r="C161" s="113">
        <v>6.7</v>
      </c>
      <c r="D161" s="113">
        <v>6.7</v>
      </c>
      <c r="E161" s="113">
        <v>6.4</v>
      </c>
      <c r="F161" s="113">
        <v>6.5</v>
      </c>
      <c r="G161" s="113">
        <v>6.5</v>
      </c>
      <c r="H161" s="113">
        <v>6.45</v>
      </c>
      <c r="I161" s="113">
        <v>1102212</v>
      </c>
      <c r="J161" s="113">
        <v>7195741.4000000004</v>
      </c>
      <c r="K161" s="115">
        <v>43383</v>
      </c>
      <c r="L161" s="113">
        <v>901</v>
      </c>
      <c r="M161" s="113" t="s">
        <v>532</v>
      </c>
      <c r="N161" s="372"/>
    </row>
    <row r="162" spans="1:14">
      <c r="A162" s="113" t="s">
        <v>533</v>
      </c>
      <c r="B162" s="113" t="s">
        <v>390</v>
      </c>
      <c r="C162" s="113">
        <v>184.95</v>
      </c>
      <c r="D162" s="113">
        <v>193.65</v>
      </c>
      <c r="E162" s="113">
        <v>181.1</v>
      </c>
      <c r="F162" s="113">
        <v>189.25</v>
      </c>
      <c r="G162" s="113">
        <v>188.6</v>
      </c>
      <c r="H162" s="113">
        <v>182.4</v>
      </c>
      <c r="I162" s="113">
        <v>80776</v>
      </c>
      <c r="J162" s="113">
        <v>15130788.449999999</v>
      </c>
      <c r="K162" s="115">
        <v>43383</v>
      </c>
      <c r="L162" s="113">
        <v>1516</v>
      </c>
      <c r="M162" s="113" t="s">
        <v>534</v>
      </c>
      <c r="N162" s="372"/>
    </row>
    <row r="163" spans="1:14">
      <c r="A163" s="113" t="s">
        <v>535</v>
      </c>
      <c r="B163" s="113" t="s">
        <v>390</v>
      </c>
      <c r="C163" s="113">
        <v>74.349999999999994</v>
      </c>
      <c r="D163" s="113">
        <v>77.45</v>
      </c>
      <c r="E163" s="113">
        <v>74.349999999999994</v>
      </c>
      <c r="F163" s="113">
        <v>76.8</v>
      </c>
      <c r="G163" s="113">
        <v>77</v>
      </c>
      <c r="H163" s="113">
        <v>74.5</v>
      </c>
      <c r="I163" s="113">
        <v>23638</v>
      </c>
      <c r="J163" s="113">
        <v>1810814.5</v>
      </c>
      <c r="K163" s="115">
        <v>43383</v>
      </c>
      <c r="L163" s="113">
        <v>380</v>
      </c>
      <c r="M163" s="113" t="s">
        <v>536</v>
      </c>
      <c r="N163" s="372"/>
    </row>
    <row r="164" spans="1:14">
      <c r="A164" s="113" t="s">
        <v>537</v>
      </c>
      <c r="B164" s="113" t="s">
        <v>390</v>
      </c>
      <c r="C164" s="113">
        <v>85.9</v>
      </c>
      <c r="D164" s="113">
        <v>98</v>
      </c>
      <c r="E164" s="113">
        <v>82.7</v>
      </c>
      <c r="F164" s="113">
        <v>94.15</v>
      </c>
      <c r="G164" s="113">
        <v>94.3</v>
      </c>
      <c r="H164" s="113">
        <v>85</v>
      </c>
      <c r="I164" s="113">
        <v>16399884</v>
      </c>
      <c r="J164" s="113">
        <v>1490506987.9000001</v>
      </c>
      <c r="K164" s="115">
        <v>43383</v>
      </c>
      <c r="L164" s="113">
        <v>70095</v>
      </c>
      <c r="M164" s="113" t="s">
        <v>538</v>
      </c>
      <c r="N164" s="372"/>
    </row>
    <row r="165" spans="1:14">
      <c r="A165" s="113" t="s">
        <v>2485</v>
      </c>
      <c r="B165" s="113" t="s">
        <v>390</v>
      </c>
      <c r="C165" s="113">
        <v>49</v>
      </c>
      <c r="D165" s="113">
        <v>51.8</v>
      </c>
      <c r="E165" s="113">
        <v>49</v>
      </c>
      <c r="F165" s="113">
        <v>49</v>
      </c>
      <c r="G165" s="113">
        <v>49</v>
      </c>
      <c r="H165" s="113">
        <v>49.05</v>
      </c>
      <c r="I165" s="113">
        <v>209</v>
      </c>
      <c r="J165" s="113">
        <v>10332.049999999999</v>
      </c>
      <c r="K165" s="115">
        <v>43383</v>
      </c>
      <c r="L165" s="113">
        <v>12</v>
      </c>
      <c r="M165" s="113" t="s">
        <v>2486</v>
      </c>
      <c r="N165" s="372"/>
    </row>
    <row r="166" spans="1:14">
      <c r="A166" s="113" t="s">
        <v>539</v>
      </c>
      <c r="B166" s="113" t="s">
        <v>390</v>
      </c>
      <c r="C166" s="113">
        <v>1520</v>
      </c>
      <c r="D166" s="113">
        <v>1640</v>
      </c>
      <c r="E166" s="113">
        <v>1520</v>
      </c>
      <c r="F166" s="113">
        <v>1592.75</v>
      </c>
      <c r="G166" s="113">
        <v>1576</v>
      </c>
      <c r="H166" s="113">
        <v>1518.1</v>
      </c>
      <c r="I166" s="113">
        <v>2046</v>
      </c>
      <c r="J166" s="113">
        <v>3244803.05</v>
      </c>
      <c r="K166" s="115">
        <v>43383</v>
      </c>
      <c r="L166" s="113">
        <v>291</v>
      </c>
      <c r="M166" s="113" t="s">
        <v>540</v>
      </c>
      <c r="N166" s="372"/>
    </row>
    <row r="167" spans="1:14">
      <c r="A167" s="113" t="s">
        <v>541</v>
      </c>
      <c r="B167" s="113" t="s">
        <v>390</v>
      </c>
      <c r="C167" s="113">
        <v>178.3</v>
      </c>
      <c r="D167" s="113">
        <v>183.85</v>
      </c>
      <c r="E167" s="113">
        <v>178.3</v>
      </c>
      <c r="F167" s="113">
        <v>180.9</v>
      </c>
      <c r="G167" s="113">
        <v>180.5</v>
      </c>
      <c r="H167" s="113">
        <v>176.7</v>
      </c>
      <c r="I167" s="113">
        <v>23547</v>
      </c>
      <c r="J167" s="113">
        <v>4270406.8</v>
      </c>
      <c r="K167" s="115">
        <v>43383</v>
      </c>
      <c r="L167" s="113">
        <v>1297</v>
      </c>
      <c r="M167" s="113" t="s">
        <v>542</v>
      </c>
      <c r="N167" s="372"/>
    </row>
    <row r="168" spans="1:14">
      <c r="A168" s="113" t="s">
        <v>2686</v>
      </c>
      <c r="B168" s="113" t="s">
        <v>390</v>
      </c>
      <c r="C168" s="113">
        <v>498</v>
      </c>
      <c r="D168" s="113">
        <v>521.35</v>
      </c>
      <c r="E168" s="113">
        <v>493.05</v>
      </c>
      <c r="F168" s="113">
        <v>512.15</v>
      </c>
      <c r="G168" s="113">
        <v>514.79999999999995</v>
      </c>
      <c r="H168" s="113">
        <v>486.85</v>
      </c>
      <c r="I168" s="113">
        <v>5186411</v>
      </c>
      <c r="J168" s="113">
        <v>2627527917.3499999</v>
      </c>
      <c r="K168" s="115">
        <v>43383</v>
      </c>
      <c r="L168" s="113">
        <v>140330</v>
      </c>
      <c r="M168" s="113" t="s">
        <v>2687</v>
      </c>
      <c r="N168" s="372"/>
    </row>
    <row r="169" spans="1:14">
      <c r="A169" s="113" t="s">
        <v>2143</v>
      </c>
      <c r="B169" s="113" t="s">
        <v>390</v>
      </c>
      <c r="C169" s="113">
        <v>50.75</v>
      </c>
      <c r="D169" s="113">
        <v>54.75</v>
      </c>
      <c r="E169" s="113">
        <v>49.85</v>
      </c>
      <c r="F169" s="113">
        <v>53.2</v>
      </c>
      <c r="G169" s="113">
        <v>51</v>
      </c>
      <c r="H169" s="113">
        <v>49.45</v>
      </c>
      <c r="I169" s="113">
        <v>20565</v>
      </c>
      <c r="J169" s="113">
        <v>1067196.55</v>
      </c>
      <c r="K169" s="115">
        <v>43383</v>
      </c>
      <c r="L169" s="113">
        <v>109</v>
      </c>
      <c r="M169" s="113" t="s">
        <v>2144</v>
      </c>
      <c r="N169" s="372"/>
    </row>
    <row r="170" spans="1:14">
      <c r="A170" s="113" t="s">
        <v>45</v>
      </c>
      <c r="B170" s="113" t="s">
        <v>390</v>
      </c>
      <c r="C170" s="113">
        <v>93.75</v>
      </c>
      <c r="D170" s="113">
        <v>96.8</v>
      </c>
      <c r="E170" s="113">
        <v>92.8</v>
      </c>
      <c r="F170" s="113">
        <v>95.6</v>
      </c>
      <c r="G170" s="113">
        <v>95.5</v>
      </c>
      <c r="H170" s="113">
        <v>93.25</v>
      </c>
      <c r="I170" s="113">
        <v>37419473</v>
      </c>
      <c r="J170" s="113">
        <v>3568960633.0999999</v>
      </c>
      <c r="K170" s="115">
        <v>43383</v>
      </c>
      <c r="L170" s="113">
        <v>86393</v>
      </c>
      <c r="M170" s="113" t="s">
        <v>543</v>
      </c>
      <c r="N170" s="372"/>
    </row>
    <row r="171" spans="1:14">
      <c r="A171" s="113" t="s">
        <v>544</v>
      </c>
      <c r="B171" s="113" t="s">
        <v>390</v>
      </c>
      <c r="C171" s="113">
        <v>2501</v>
      </c>
      <c r="D171" s="113">
        <v>2589.56</v>
      </c>
      <c r="E171" s="113">
        <v>2501</v>
      </c>
      <c r="F171" s="113">
        <v>2585.7199999999998</v>
      </c>
      <c r="G171" s="113">
        <v>2586.73</v>
      </c>
      <c r="H171" s="113">
        <v>2492.69</v>
      </c>
      <c r="I171" s="113">
        <v>23528</v>
      </c>
      <c r="J171" s="113">
        <v>60343392.420000002</v>
      </c>
      <c r="K171" s="115">
        <v>43383</v>
      </c>
      <c r="L171" s="113">
        <v>684</v>
      </c>
      <c r="M171" s="113" t="s">
        <v>545</v>
      </c>
      <c r="N171" s="372"/>
    </row>
    <row r="172" spans="1:14">
      <c r="A172" s="113" t="s">
        <v>46</v>
      </c>
      <c r="B172" s="113" t="s">
        <v>390</v>
      </c>
      <c r="C172" s="113">
        <v>75.3</v>
      </c>
      <c r="D172" s="113">
        <v>80.8</v>
      </c>
      <c r="E172" s="113">
        <v>74.7</v>
      </c>
      <c r="F172" s="113">
        <v>79.349999999999994</v>
      </c>
      <c r="G172" s="113">
        <v>79.25</v>
      </c>
      <c r="H172" s="113">
        <v>75.400000000000006</v>
      </c>
      <c r="I172" s="113">
        <v>8179463</v>
      </c>
      <c r="J172" s="113">
        <v>636838888.35000002</v>
      </c>
      <c r="K172" s="115">
        <v>43383</v>
      </c>
      <c r="L172" s="113">
        <v>25800</v>
      </c>
      <c r="M172" s="113" t="s">
        <v>546</v>
      </c>
      <c r="N172" s="372"/>
    </row>
    <row r="173" spans="1:14">
      <c r="A173" s="113" t="s">
        <v>547</v>
      </c>
      <c r="B173" s="113" t="s">
        <v>390</v>
      </c>
      <c r="C173" s="113">
        <v>67.7</v>
      </c>
      <c r="D173" s="113">
        <v>71.900000000000006</v>
      </c>
      <c r="E173" s="113">
        <v>67.25</v>
      </c>
      <c r="F173" s="113">
        <v>68.95</v>
      </c>
      <c r="G173" s="113">
        <v>68</v>
      </c>
      <c r="H173" s="113">
        <v>66.7</v>
      </c>
      <c r="I173" s="113">
        <v>2683</v>
      </c>
      <c r="J173" s="113">
        <v>183308.35</v>
      </c>
      <c r="K173" s="115">
        <v>43383</v>
      </c>
      <c r="L173" s="113">
        <v>56</v>
      </c>
      <c r="M173" s="113" t="s">
        <v>548</v>
      </c>
      <c r="N173" s="372"/>
    </row>
    <row r="174" spans="1:14">
      <c r="A174" s="113" t="s">
        <v>2804</v>
      </c>
      <c r="B174" s="113" t="s">
        <v>390</v>
      </c>
      <c r="C174" s="113">
        <v>6.8</v>
      </c>
      <c r="D174" s="113">
        <v>7.15</v>
      </c>
      <c r="E174" s="113">
        <v>6.8</v>
      </c>
      <c r="F174" s="113">
        <v>7</v>
      </c>
      <c r="G174" s="113">
        <v>7.05</v>
      </c>
      <c r="H174" s="113">
        <v>6.9</v>
      </c>
      <c r="I174" s="113">
        <v>18288</v>
      </c>
      <c r="J174" s="113">
        <v>127741.4</v>
      </c>
      <c r="K174" s="115">
        <v>43383</v>
      </c>
      <c r="L174" s="113">
        <v>80</v>
      </c>
      <c r="M174" s="113" t="s">
        <v>2805</v>
      </c>
      <c r="N174" s="372"/>
    </row>
    <row r="175" spans="1:14">
      <c r="A175" s="113" t="s">
        <v>549</v>
      </c>
      <c r="B175" s="113" t="s">
        <v>390</v>
      </c>
      <c r="C175" s="113">
        <v>1625</v>
      </c>
      <c r="D175" s="113">
        <v>1708</v>
      </c>
      <c r="E175" s="113">
        <v>1609.35</v>
      </c>
      <c r="F175" s="113">
        <v>1669.65</v>
      </c>
      <c r="G175" s="113">
        <v>1680</v>
      </c>
      <c r="H175" s="113">
        <v>1630.8</v>
      </c>
      <c r="I175" s="113">
        <v>13237</v>
      </c>
      <c r="J175" s="113">
        <v>22010307.699999999</v>
      </c>
      <c r="K175" s="115">
        <v>43383</v>
      </c>
      <c r="L175" s="113">
        <v>857</v>
      </c>
      <c r="M175" s="113" t="s">
        <v>550</v>
      </c>
      <c r="N175" s="372"/>
    </row>
    <row r="176" spans="1:14">
      <c r="A176" s="113" t="s">
        <v>2070</v>
      </c>
      <c r="B176" s="113" t="s">
        <v>390</v>
      </c>
      <c r="C176" s="113">
        <v>195.15</v>
      </c>
      <c r="D176" s="113">
        <v>218</v>
      </c>
      <c r="E176" s="113">
        <v>195.15</v>
      </c>
      <c r="F176" s="113">
        <v>206.45</v>
      </c>
      <c r="G176" s="113">
        <v>200.2</v>
      </c>
      <c r="H176" s="113">
        <v>191.1</v>
      </c>
      <c r="I176" s="113">
        <v>2266</v>
      </c>
      <c r="J176" s="113">
        <v>470178.4</v>
      </c>
      <c r="K176" s="115">
        <v>43383</v>
      </c>
      <c r="L176" s="113">
        <v>105</v>
      </c>
      <c r="M176" s="113" t="s">
        <v>2071</v>
      </c>
      <c r="N176" s="372"/>
    </row>
    <row r="177" spans="1:14">
      <c r="A177" s="113" t="s">
        <v>47</v>
      </c>
      <c r="B177" s="113" t="s">
        <v>390</v>
      </c>
      <c r="C177" s="113">
        <v>870.05</v>
      </c>
      <c r="D177" s="113">
        <v>918.75</v>
      </c>
      <c r="E177" s="113">
        <v>870</v>
      </c>
      <c r="F177" s="113">
        <v>908.7</v>
      </c>
      <c r="G177" s="113">
        <v>911.75</v>
      </c>
      <c r="H177" s="113">
        <v>865.85</v>
      </c>
      <c r="I177" s="113">
        <v>1075566</v>
      </c>
      <c r="J177" s="113">
        <v>966097259.70000005</v>
      </c>
      <c r="K177" s="115">
        <v>43383</v>
      </c>
      <c r="L177" s="113">
        <v>37577</v>
      </c>
      <c r="M177" s="113" t="s">
        <v>551</v>
      </c>
      <c r="N177" s="372"/>
    </row>
    <row r="178" spans="1:14">
      <c r="A178" s="113" t="s">
        <v>552</v>
      </c>
      <c r="B178" s="113" t="s">
        <v>390</v>
      </c>
      <c r="C178" s="113">
        <v>4307.95</v>
      </c>
      <c r="D178" s="113">
        <v>4410</v>
      </c>
      <c r="E178" s="113">
        <v>4290</v>
      </c>
      <c r="F178" s="113">
        <v>4378.6499999999996</v>
      </c>
      <c r="G178" s="113">
        <v>4395</v>
      </c>
      <c r="H178" s="113">
        <v>4308.8500000000004</v>
      </c>
      <c r="I178" s="113">
        <v>20014</v>
      </c>
      <c r="J178" s="113">
        <v>86226440.200000003</v>
      </c>
      <c r="K178" s="115">
        <v>43383</v>
      </c>
      <c r="L178" s="113">
        <v>1036</v>
      </c>
      <c r="M178" s="113" t="s">
        <v>553</v>
      </c>
      <c r="N178" s="372"/>
    </row>
    <row r="179" spans="1:14">
      <c r="A179" s="113" t="s">
        <v>554</v>
      </c>
      <c r="B179" s="113" t="s">
        <v>390</v>
      </c>
      <c r="C179" s="113">
        <v>1062.5</v>
      </c>
      <c r="D179" s="113">
        <v>1149</v>
      </c>
      <c r="E179" s="113">
        <v>1049.3499999999999</v>
      </c>
      <c r="F179" s="113">
        <v>1135.5999999999999</v>
      </c>
      <c r="G179" s="113">
        <v>1145.95</v>
      </c>
      <c r="H179" s="113">
        <v>1062.5</v>
      </c>
      <c r="I179" s="113">
        <v>21534</v>
      </c>
      <c r="J179" s="113">
        <v>23710814.800000001</v>
      </c>
      <c r="K179" s="115">
        <v>43383</v>
      </c>
      <c r="L179" s="113">
        <v>1888</v>
      </c>
      <c r="M179" s="113" t="s">
        <v>555</v>
      </c>
      <c r="N179" s="372"/>
    </row>
    <row r="180" spans="1:14">
      <c r="A180" s="113" t="s">
        <v>556</v>
      </c>
      <c r="B180" s="113" t="s">
        <v>390</v>
      </c>
      <c r="C180" s="113">
        <v>1240</v>
      </c>
      <c r="D180" s="113">
        <v>1312.95</v>
      </c>
      <c r="E180" s="113">
        <v>1233.5</v>
      </c>
      <c r="F180" s="113">
        <v>1288.55</v>
      </c>
      <c r="G180" s="113">
        <v>1292</v>
      </c>
      <c r="H180" s="113">
        <v>1237.5</v>
      </c>
      <c r="I180" s="113">
        <v>250819</v>
      </c>
      <c r="J180" s="113">
        <v>320640592.64999998</v>
      </c>
      <c r="K180" s="115">
        <v>43383</v>
      </c>
      <c r="L180" s="113">
        <v>15272</v>
      </c>
      <c r="M180" s="113" t="s">
        <v>557</v>
      </c>
      <c r="N180" s="372"/>
    </row>
    <row r="181" spans="1:14">
      <c r="A181" s="113" t="s">
        <v>3583</v>
      </c>
      <c r="B181" s="113" t="s">
        <v>390</v>
      </c>
      <c r="C181" s="113">
        <v>3.85</v>
      </c>
      <c r="D181" s="113">
        <v>4.6500000000000004</v>
      </c>
      <c r="E181" s="113">
        <v>3.85</v>
      </c>
      <c r="F181" s="113">
        <v>4.45</v>
      </c>
      <c r="G181" s="113">
        <v>4.55</v>
      </c>
      <c r="H181" s="113">
        <v>3.95</v>
      </c>
      <c r="I181" s="113">
        <v>1240992</v>
      </c>
      <c r="J181" s="113">
        <v>5434861.0499999998</v>
      </c>
      <c r="K181" s="115">
        <v>43383</v>
      </c>
      <c r="L181" s="113">
        <v>881</v>
      </c>
      <c r="M181" s="113" t="s">
        <v>2752</v>
      </c>
      <c r="N181" s="372"/>
    </row>
    <row r="182" spans="1:14">
      <c r="A182" s="113" t="s">
        <v>2684</v>
      </c>
      <c r="B182" s="113" t="s">
        <v>390</v>
      </c>
      <c r="C182" s="113">
        <v>274.89999999999998</v>
      </c>
      <c r="D182" s="113">
        <v>284</v>
      </c>
      <c r="E182" s="113">
        <v>270.25</v>
      </c>
      <c r="F182" s="113">
        <v>279.60000000000002</v>
      </c>
      <c r="G182" s="113">
        <v>281</v>
      </c>
      <c r="H182" s="113">
        <v>269.35000000000002</v>
      </c>
      <c r="I182" s="113">
        <v>54562</v>
      </c>
      <c r="J182" s="113">
        <v>15166395</v>
      </c>
      <c r="K182" s="115">
        <v>43383</v>
      </c>
      <c r="L182" s="113">
        <v>2906</v>
      </c>
      <c r="M182" s="113" t="s">
        <v>2685</v>
      </c>
      <c r="N182" s="372"/>
    </row>
    <row r="183" spans="1:14">
      <c r="A183" s="113" t="s">
        <v>2145</v>
      </c>
      <c r="B183" s="113" t="s">
        <v>390</v>
      </c>
      <c r="C183" s="113">
        <v>25.05</v>
      </c>
      <c r="D183" s="113">
        <v>26.1</v>
      </c>
      <c r="E183" s="113">
        <v>24.15</v>
      </c>
      <c r="F183" s="113">
        <v>25.8</v>
      </c>
      <c r="G183" s="113">
        <v>25.25</v>
      </c>
      <c r="H183" s="113">
        <v>25.95</v>
      </c>
      <c r="I183" s="113">
        <v>2362</v>
      </c>
      <c r="J183" s="113">
        <v>59615.35</v>
      </c>
      <c r="K183" s="115">
        <v>43383</v>
      </c>
      <c r="L183" s="113">
        <v>63</v>
      </c>
      <c r="M183" s="113" t="s">
        <v>2146</v>
      </c>
      <c r="N183" s="372"/>
    </row>
    <row r="184" spans="1:14">
      <c r="A184" s="113" t="s">
        <v>2806</v>
      </c>
      <c r="B184" s="113" t="s">
        <v>2789</v>
      </c>
      <c r="C184" s="113">
        <v>21.25</v>
      </c>
      <c r="D184" s="113">
        <v>22.25</v>
      </c>
      <c r="E184" s="113">
        <v>21</v>
      </c>
      <c r="F184" s="113">
        <v>22.2</v>
      </c>
      <c r="G184" s="113">
        <v>22.2</v>
      </c>
      <c r="H184" s="113">
        <v>21.2</v>
      </c>
      <c r="I184" s="113">
        <v>4359</v>
      </c>
      <c r="J184" s="113">
        <v>96389.35</v>
      </c>
      <c r="K184" s="115">
        <v>43383</v>
      </c>
      <c r="L184" s="113">
        <v>29</v>
      </c>
      <c r="M184" s="113" t="s">
        <v>2807</v>
      </c>
      <c r="N184" s="372"/>
    </row>
    <row r="185" spans="1:14">
      <c r="A185" s="113" t="s">
        <v>190</v>
      </c>
      <c r="B185" s="113" t="s">
        <v>390</v>
      </c>
      <c r="C185" s="113">
        <v>77</v>
      </c>
      <c r="D185" s="113">
        <v>81.8</v>
      </c>
      <c r="E185" s="113">
        <v>76.650000000000006</v>
      </c>
      <c r="F185" s="113">
        <v>81.45</v>
      </c>
      <c r="G185" s="113">
        <v>81.599999999999994</v>
      </c>
      <c r="H185" s="113">
        <v>75.900000000000006</v>
      </c>
      <c r="I185" s="113">
        <v>8696864</v>
      </c>
      <c r="J185" s="113">
        <v>692120353</v>
      </c>
      <c r="K185" s="115">
        <v>43383</v>
      </c>
      <c r="L185" s="113">
        <v>36605</v>
      </c>
      <c r="M185" s="113" t="s">
        <v>2095</v>
      </c>
      <c r="N185" s="372"/>
    </row>
    <row r="186" spans="1:14">
      <c r="A186" s="113" t="s">
        <v>241</v>
      </c>
      <c r="B186" s="113" t="s">
        <v>390</v>
      </c>
      <c r="C186" s="113">
        <v>549.70000000000005</v>
      </c>
      <c r="D186" s="113">
        <v>590.65</v>
      </c>
      <c r="E186" s="113">
        <v>544.70000000000005</v>
      </c>
      <c r="F186" s="113">
        <v>584.35</v>
      </c>
      <c r="G186" s="113">
        <v>587</v>
      </c>
      <c r="H186" s="113">
        <v>545.45000000000005</v>
      </c>
      <c r="I186" s="113">
        <v>1039625</v>
      </c>
      <c r="J186" s="113">
        <v>596031128.70000005</v>
      </c>
      <c r="K186" s="115">
        <v>43383</v>
      </c>
      <c r="L186" s="113">
        <v>27767</v>
      </c>
      <c r="M186" s="113" t="s">
        <v>558</v>
      </c>
      <c r="N186" s="372"/>
    </row>
    <row r="187" spans="1:14">
      <c r="A187" s="113" t="s">
        <v>559</v>
      </c>
      <c r="B187" s="113" t="s">
        <v>390</v>
      </c>
      <c r="C187" s="113">
        <v>131.55000000000001</v>
      </c>
      <c r="D187" s="113">
        <v>135.69999999999999</v>
      </c>
      <c r="E187" s="113">
        <v>127.1</v>
      </c>
      <c r="F187" s="113">
        <v>133.35</v>
      </c>
      <c r="G187" s="113">
        <v>133.25</v>
      </c>
      <c r="H187" s="113">
        <v>130.25</v>
      </c>
      <c r="I187" s="113">
        <v>595294</v>
      </c>
      <c r="J187" s="113">
        <v>79663531.200000003</v>
      </c>
      <c r="K187" s="115">
        <v>43383</v>
      </c>
      <c r="L187" s="113">
        <v>5671</v>
      </c>
      <c r="M187" s="113" t="s">
        <v>560</v>
      </c>
      <c r="N187" s="372"/>
    </row>
    <row r="188" spans="1:14">
      <c r="A188" s="113" t="s">
        <v>561</v>
      </c>
      <c r="B188" s="113" t="s">
        <v>390</v>
      </c>
      <c r="C188" s="113">
        <v>270.55</v>
      </c>
      <c r="D188" s="113">
        <v>279.39999999999998</v>
      </c>
      <c r="E188" s="113">
        <v>267.5</v>
      </c>
      <c r="F188" s="113">
        <v>275.35000000000002</v>
      </c>
      <c r="G188" s="113">
        <v>275.95</v>
      </c>
      <c r="H188" s="113">
        <v>272.7</v>
      </c>
      <c r="I188" s="113">
        <v>663009</v>
      </c>
      <c r="J188" s="113">
        <v>182028669.09999999</v>
      </c>
      <c r="K188" s="115">
        <v>43383</v>
      </c>
      <c r="L188" s="113">
        <v>8585</v>
      </c>
      <c r="M188" s="113" t="s">
        <v>3194</v>
      </c>
      <c r="N188" s="372"/>
    </row>
    <row r="189" spans="1:14">
      <c r="A189" s="113" t="s">
        <v>562</v>
      </c>
      <c r="B189" s="113" t="s">
        <v>390</v>
      </c>
      <c r="C189" s="113">
        <v>222</v>
      </c>
      <c r="D189" s="113">
        <v>247.5</v>
      </c>
      <c r="E189" s="113">
        <v>222</v>
      </c>
      <c r="F189" s="113">
        <v>238.85</v>
      </c>
      <c r="G189" s="113">
        <v>238</v>
      </c>
      <c r="H189" s="113">
        <v>220</v>
      </c>
      <c r="I189" s="113">
        <v>221725</v>
      </c>
      <c r="J189" s="113">
        <v>52991066.200000003</v>
      </c>
      <c r="K189" s="115">
        <v>43383</v>
      </c>
      <c r="L189" s="113">
        <v>6190</v>
      </c>
      <c r="M189" s="113" t="s">
        <v>563</v>
      </c>
      <c r="N189" s="372"/>
    </row>
    <row r="190" spans="1:14">
      <c r="A190" s="113" t="s">
        <v>564</v>
      </c>
      <c r="B190" s="113" t="s">
        <v>390</v>
      </c>
      <c r="C190" s="113">
        <v>194.2</v>
      </c>
      <c r="D190" s="113">
        <v>209.55</v>
      </c>
      <c r="E190" s="113">
        <v>193.6</v>
      </c>
      <c r="F190" s="113">
        <v>207.25</v>
      </c>
      <c r="G190" s="113">
        <v>207.5</v>
      </c>
      <c r="H190" s="113">
        <v>192.95</v>
      </c>
      <c r="I190" s="113">
        <v>431053</v>
      </c>
      <c r="J190" s="113">
        <v>87947525.549999997</v>
      </c>
      <c r="K190" s="115">
        <v>43383</v>
      </c>
      <c r="L190" s="113">
        <v>10792</v>
      </c>
      <c r="M190" s="113" t="s">
        <v>565</v>
      </c>
      <c r="N190" s="372"/>
    </row>
    <row r="191" spans="1:14">
      <c r="A191" s="113" t="s">
        <v>2808</v>
      </c>
      <c r="B191" s="113" t="s">
        <v>2789</v>
      </c>
      <c r="C191" s="113">
        <v>2.25</v>
      </c>
      <c r="D191" s="113">
        <v>2.4</v>
      </c>
      <c r="E191" s="113">
        <v>2.25</v>
      </c>
      <c r="F191" s="113">
        <v>2.25</v>
      </c>
      <c r="G191" s="113">
        <v>2.4</v>
      </c>
      <c r="H191" s="113">
        <v>2.35</v>
      </c>
      <c r="I191" s="113">
        <v>18986</v>
      </c>
      <c r="J191" s="113">
        <v>43175.1</v>
      </c>
      <c r="K191" s="115">
        <v>43383</v>
      </c>
      <c r="L191" s="113">
        <v>20</v>
      </c>
      <c r="M191" s="113" t="s">
        <v>2809</v>
      </c>
      <c r="N191" s="372"/>
    </row>
    <row r="192" spans="1:14">
      <c r="A192" s="113" t="s">
        <v>566</v>
      </c>
      <c r="B192" s="113" t="s">
        <v>390</v>
      </c>
      <c r="C192" s="113">
        <v>50.6</v>
      </c>
      <c r="D192" s="113">
        <v>54.8</v>
      </c>
      <c r="E192" s="113">
        <v>50.6</v>
      </c>
      <c r="F192" s="113">
        <v>53.95</v>
      </c>
      <c r="G192" s="113">
        <v>54.6</v>
      </c>
      <c r="H192" s="113">
        <v>51.25</v>
      </c>
      <c r="I192" s="113">
        <v>53680</v>
      </c>
      <c r="J192" s="113">
        <v>2865485.65</v>
      </c>
      <c r="K192" s="115">
        <v>43383</v>
      </c>
      <c r="L192" s="113">
        <v>879</v>
      </c>
      <c r="M192" s="113" t="s">
        <v>567</v>
      </c>
      <c r="N192" s="372"/>
    </row>
    <row r="193" spans="1:14">
      <c r="A193" s="113" t="s">
        <v>568</v>
      </c>
      <c r="B193" s="113" t="s">
        <v>390</v>
      </c>
      <c r="C193" s="113">
        <v>222.2</v>
      </c>
      <c r="D193" s="113">
        <v>271.5</v>
      </c>
      <c r="E193" s="113">
        <v>222.2</v>
      </c>
      <c r="F193" s="113">
        <v>266.95</v>
      </c>
      <c r="G193" s="113">
        <v>271.39999999999998</v>
      </c>
      <c r="H193" s="113">
        <v>226.65</v>
      </c>
      <c r="I193" s="113">
        <v>34044</v>
      </c>
      <c r="J193" s="113">
        <v>8728958.4499999993</v>
      </c>
      <c r="K193" s="115">
        <v>43383</v>
      </c>
      <c r="L193" s="113">
        <v>1115</v>
      </c>
      <c r="M193" s="113" t="s">
        <v>1980</v>
      </c>
      <c r="N193" s="372"/>
    </row>
    <row r="194" spans="1:14">
      <c r="A194" s="113" t="s">
        <v>2169</v>
      </c>
      <c r="B194" s="113" t="s">
        <v>2789</v>
      </c>
      <c r="C194" s="113">
        <v>28.4</v>
      </c>
      <c r="D194" s="113">
        <v>28.9</v>
      </c>
      <c r="E194" s="113">
        <v>27.1</v>
      </c>
      <c r="F194" s="113">
        <v>28.45</v>
      </c>
      <c r="G194" s="113">
        <v>28.6</v>
      </c>
      <c r="H194" s="113">
        <v>28</v>
      </c>
      <c r="I194" s="113">
        <v>6832</v>
      </c>
      <c r="J194" s="113">
        <v>191943.2</v>
      </c>
      <c r="K194" s="115">
        <v>43383</v>
      </c>
      <c r="L194" s="113">
        <v>53</v>
      </c>
      <c r="M194" s="113" t="s">
        <v>2170</v>
      </c>
      <c r="N194" s="372"/>
    </row>
    <row r="195" spans="1:14">
      <c r="A195" s="113" t="s">
        <v>2810</v>
      </c>
      <c r="B195" s="113" t="s">
        <v>390</v>
      </c>
      <c r="C195" s="113">
        <v>20.75</v>
      </c>
      <c r="D195" s="113">
        <v>24.95</v>
      </c>
      <c r="E195" s="113">
        <v>20.75</v>
      </c>
      <c r="F195" s="113">
        <v>24.5</v>
      </c>
      <c r="G195" s="113">
        <v>24.5</v>
      </c>
      <c r="H195" s="113">
        <v>21.5</v>
      </c>
      <c r="I195" s="113">
        <v>2626</v>
      </c>
      <c r="J195" s="113">
        <v>58422.5</v>
      </c>
      <c r="K195" s="115">
        <v>43383</v>
      </c>
      <c r="L195" s="113">
        <v>31</v>
      </c>
      <c r="M195" s="113" t="s">
        <v>2811</v>
      </c>
      <c r="N195" s="372"/>
    </row>
    <row r="196" spans="1:14">
      <c r="A196" s="113" t="s">
        <v>2487</v>
      </c>
      <c r="B196" s="113" t="s">
        <v>390</v>
      </c>
      <c r="C196" s="113">
        <v>1.8</v>
      </c>
      <c r="D196" s="113">
        <v>1.85</v>
      </c>
      <c r="E196" s="113">
        <v>1.75</v>
      </c>
      <c r="F196" s="113">
        <v>1.8</v>
      </c>
      <c r="G196" s="113">
        <v>1.8</v>
      </c>
      <c r="H196" s="113">
        <v>1.8</v>
      </c>
      <c r="I196" s="113">
        <v>180493</v>
      </c>
      <c r="J196" s="113">
        <v>322675.59999999998</v>
      </c>
      <c r="K196" s="115">
        <v>43383</v>
      </c>
      <c r="L196" s="113">
        <v>155</v>
      </c>
      <c r="M196" s="113" t="s">
        <v>2488</v>
      </c>
      <c r="N196" s="372"/>
    </row>
    <row r="197" spans="1:14">
      <c r="A197" s="113" t="s">
        <v>1894</v>
      </c>
      <c r="B197" s="113" t="s">
        <v>390</v>
      </c>
      <c r="C197" s="113">
        <v>999</v>
      </c>
      <c r="D197" s="113">
        <v>1034</v>
      </c>
      <c r="E197" s="113">
        <v>993.35</v>
      </c>
      <c r="F197" s="113">
        <v>1019.25</v>
      </c>
      <c r="G197" s="113">
        <v>1020.5</v>
      </c>
      <c r="H197" s="113">
        <v>996.45</v>
      </c>
      <c r="I197" s="113">
        <v>597101</v>
      </c>
      <c r="J197" s="113">
        <v>608043162.64999998</v>
      </c>
      <c r="K197" s="115">
        <v>43383</v>
      </c>
      <c r="L197" s="113">
        <v>18770</v>
      </c>
      <c r="M197" s="113" t="s">
        <v>3195</v>
      </c>
      <c r="N197" s="372"/>
    </row>
    <row r="198" spans="1:14">
      <c r="A198" s="113" t="s">
        <v>48</v>
      </c>
      <c r="B198" s="113" t="s">
        <v>390</v>
      </c>
      <c r="C198" s="113">
        <v>566.45000000000005</v>
      </c>
      <c r="D198" s="113">
        <v>590.95000000000005</v>
      </c>
      <c r="E198" s="113">
        <v>559.04999999999995</v>
      </c>
      <c r="F198" s="113">
        <v>589</v>
      </c>
      <c r="G198" s="113">
        <v>588.15</v>
      </c>
      <c r="H198" s="113">
        <v>564.79999999999995</v>
      </c>
      <c r="I198" s="113">
        <v>1442209</v>
      </c>
      <c r="J198" s="113">
        <v>836705626.54999995</v>
      </c>
      <c r="K198" s="115">
        <v>43383</v>
      </c>
      <c r="L198" s="113">
        <v>58375</v>
      </c>
      <c r="M198" s="113" t="s">
        <v>569</v>
      </c>
      <c r="N198" s="372"/>
    </row>
    <row r="199" spans="1:14">
      <c r="A199" s="113" t="s">
        <v>570</v>
      </c>
      <c r="B199" s="113" t="s">
        <v>390</v>
      </c>
      <c r="C199" s="113">
        <v>150.35</v>
      </c>
      <c r="D199" s="113">
        <v>164.5</v>
      </c>
      <c r="E199" s="113">
        <v>150.35</v>
      </c>
      <c r="F199" s="113">
        <v>161</v>
      </c>
      <c r="G199" s="113">
        <v>159</v>
      </c>
      <c r="H199" s="113">
        <v>150.30000000000001</v>
      </c>
      <c r="I199" s="113">
        <v>17371</v>
      </c>
      <c r="J199" s="113">
        <v>2774067.35</v>
      </c>
      <c r="K199" s="115">
        <v>43383</v>
      </c>
      <c r="L199" s="113">
        <v>743</v>
      </c>
      <c r="M199" s="113" t="s">
        <v>571</v>
      </c>
      <c r="N199" s="372"/>
    </row>
    <row r="200" spans="1:14">
      <c r="A200" s="113" t="s">
        <v>572</v>
      </c>
      <c r="B200" s="113" t="s">
        <v>390</v>
      </c>
      <c r="C200" s="113">
        <v>5549</v>
      </c>
      <c r="D200" s="113">
        <v>5705.85</v>
      </c>
      <c r="E200" s="113">
        <v>5450</v>
      </c>
      <c r="F200" s="113">
        <v>5703.65</v>
      </c>
      <c r="G200" s="113">
        <v>5650</v>
      </c>
      <c r="H200" s="113">
        <v>5434.15</v>
      </c>
      <c r="I200" s="113">
        <v>3697</v>
      </c>
      <c r="J200" s="113">
        <v>21016262.25</v>
      </c>
      <c r="K200" s="115">
        <v>43383</v>
      </c>
      <c r="L200" s="113">
        <v>410</v>
      </c>
      <c r="M200" s="113" t="s">
        <v>573</v>
      </c>
      <c r="N200" s="372"/>
    </row>
    <row r="201" spans="1:14">
      <c r="A201" s="113" t="s">
        <v>2080</v>
      </c>
      <c r="B201" s="113" t="s">
        <v>390</v>
      </c>
      <c r="C201" s="113">
        <v>68.849999999999994</v>
      </c>
      <c r="D201" s="113">
        <v>72.400000000000006</v>
      </c>
      <c r="E201" s="113">
        <v>66</v>
      </c>
      <c r="F201" s="113">
        <v>71.95</v>
      </c>
      <c r="G201" s="113">
        <v>72</v>
      </c>
      <c r="H201" s="113">
        <v>67.7</v>
      </c>
      <c r="I201" s="113">
        <v>13177</v>
      </c>
      <c r="J201" s="113">
        <v>923631.2</v>
      </c>
      <c r="K201" s="115">
        <v>43383</v>
      </c>
      <c r="L201" s="113">
        <v>395</v>
      </c>
      <c r="M201" s="113" t="s">
        <v>2081</v>
      </c>
      <c r="N201" s="372"/>
    </row>
    <row r="202" spans="1:14">
      <c r="A202" s="113" t="s">
        <v>49</v>
      </c>
      <c r="B202" s="113" t="s">
        <v>390</v>
      </c>
      <c r="C202" s="113">
        <v>289</v>
      </c>
      <c r="D202" s="113">
        <v>303.8</v>
      </c>
      <c r="E202" s="113">
        <v>284.2</v>
      </c>
      <c r="F202" s="113">
        <v>295.10000000000002</v>
      </c>
      <c r="G202" s="113">
        <v>294.14999999999998</v>
      </c>
      <c r="H202" s="113">
        <v>289</v>
      </c>
      <c r="I202" s="113">
        <v>10215590</v>
      </c>
      <c r="J202" s="113">
        <v>2989792162.9000001</v>
      </c>
      <c r="K202" s="115">
        <v>43383</v>
      </c>
      <c r="L202" s="113">
        <v>131207</v>
      </c>
      <c r="M202" s="113" t="s">
        <v>574</v>
      </c>
      <c r="N202" s="372"/>
    </row>
    <row r="203" spans="1:14">
      <c r="A203" s="113" t="s">
        <v>50</v>
      </c>
      <c r="B203" s="113" t="s">
        <v>390</v>
      </c>
      <c r="C203" s="113">
        <v>70.900000000000006</v>
      </c>
      <c r="D203" s="113">
        <v>74.650000000000006</v>
      </c>
      <c r="E203" s="113">
        <v>70.5</v>
      </c>
      <c r="F203" s="113">
        <v>74.150000000000006</v>
      </c>
      <c r="G203" s="113">
        <v>74.150000000000006</v>
      </c>
      <c r="H203" s="113">
        <v>70.25</v>
      </c>
      <c r="I203" s="113">
        <v>7848645</v>
      </c>
      <c r="J203" s="113">
        <v>572878250.20000005</v>
      </c>
      <c r="K203" s="115">
        <v>43383</v>
      </c>
      <c r="L203" s="113">
        <v>28366</v>
      </c>
      <c r="M203" s="113" t="s">
        <v>575</v>
      </c>
      <c r="N203" s="372"/>
    </row>
    <row r="204" spans="1:14">
      <c r="A204" s="113" t="s">
        <v>192</v>
      </c>
      <c r="B204" s="113" t="s">
        <v>390</v>
      </c>
      <c r="C204" s="113">
        <v>27.55</v>
      </c>
      <c r="D204" s="113">
        <v>28.1</v>
      </c>
      <c r="E204" s="113">
        <v>26.1</v>
      </c>
      <c r="F204" s="113">
        <v>27.65</v>
      </c>
      <c r="G204" s="113">
        <v>27.9</v>
      </c>
      <c r="H204" s="113">
        <v>27.55</v>
      </c>
      <c r="I204" s="113">
        <v>926918</v>
      </c>
      <c r="J204" s="113">
        <v>25132125.149999999</v>
      </c>
      <c r="K204" s="115">
        <v>43383</v>
      </c>
      <c r="L204" s="113">
        <v>2833</v>
      </c>
      <c r="M204" s="113" t="s">
        <v>576</v>
      </c>
      <c r="N204" s="372"/>
    </row>
    <row r="205" spans="1:14">
      <c r="A205" s="113" t="s">
        <v>3196</v>
      </c>
      <c r="B205" s="113" t="s">
        <v>390</v>
      </c>
      <c r="C205" s="113">
        <v>42.7</v>
      </c>
      <c r="D205" s="113">
        <v>45.7</v>
      </c>
      <c r="E205" s="113">
        <v>42.7</v>
      </c>
      <c r="F205" s="113">
        <v>45.45</v>
      </c>
      <c r="G205" s="113">
        <v>44.65</v>
      </c>
      <c r="H205" s="113">
        <v>44.6</v>
      </c>
      <c r="I205" s="113">
        <v>4754</v>
      </c>
      <c r="J205" s="113">
        <v>208354.15</v>
      </c>
      <c r="K205" s="115">
        <v>43383</v>
      </c>
      <c r="L205" s="113">
        <v>75</v>
      </c>
      <c r="M205" s="113" t="s">
        <v>3197</v>
      </c>
      <c r="N205" s="372"/>
    </row>
    <row r="206" spans="1:14">
      <c r="A206" s="113" t="s">
        <v>577</v>
      </c>
      <c r="B206" s="113" t="s">
        <v>390</v>
      </c>
      <c r="C206" s="113">
        <v>245</v>
      </c>
      <c r="D206" s="113">
        <v>269.5</v>
      </c>
      <c r="E206" s="113">
        <v>245</v>
      </c>
      <c r="F206" s="113">
        <v>268.55</v>
      </c>
      <c r="G206" s="113">
        <v>268.85000000000002</v>
      </c>
      <c r="H206" s="113">
        <v>246.1</v>
      </c>
      <c r="I206" s="113">
        <v>3988</v>
      </c>
      <c r="J206" s="113">
        <v>992929.35</v>
      </c>
      <c r="K206" s="115">
        <v>43383</v>
      </c>
      <c r="L206" s="113">
        <v>239</v>
      </c>
      <c r="M206" s="113" t="s">
        <v>578</v>
      </c>
      <c r="N206" s="372"/>
    </row>
    <row r="207" spans="1:14">
      <c r="A207" s="113" t="s">
        <v>2812</v>
      </c>
      <c r="B207" s="113" t="s">
        <v>2789</v>
      </c>
      <c r="C207" s="113">
        <v>0.45</v>
      </c>
      <c r="D207" s="113">
        <v>0.55000000000000004</v>
      </c>
      <c r="E207" s="113">
        <v>0.45</v>
      </c>
      <c r="F207" s="113">
        <v>0.5</v>
      </c>
      <c r="G207" s="113">
        <v>0.5</v>
      </c>
      <c r="H207" s="113">
        <v>0.5</v>
      </c>
      <c r="I207" s="113">
        <v>22453</v>
      </c>
      <c r="J207" s="113">
        <v>10866.25</v>
      </c>
      <c r="K207" s="115">
        <v>43383</v>
      </c>
      <c r="L207" s="113">
        <v>28</v>
      </c>
      <c r="M207" s="113" t="s">
        <v>2813</v>
      </c>
      <c r="N207" s="372"/>
    </row>
    <row r="208" spans="1:14">
      <c r="A208" s="113" t="s">
        <v>2489</v>
      </c>
      <c r="B208" s="113" t="s">
        <v>390</v>
      </c>
      <c r="C208" s="113">
        <v>76.05</v>
      </c>
      <c r="D208" s="113">
        <v>81</v>
      </c>
      <c r="E208" s="113">
        <v>75.45</v>
      </c>
      <c r="F208" s="113">
        <v>76.2</v>
      </c>
      <c r="G208" s="113">
        <v>76.099999999999994</v>
      </c>
      <c r="H208" s="113">
        <v>75.849999999999994</v>
      </c>
      <c r="I208" s="113">
        <v>87361</v>
      </c>
      <c r="J208" s="113">
        <v>6769274.0999999996</v>
      </c>
      <c r="K208" s="115">
        <v>43383</v>
      </c>
      <c r="L208" s="113">
        <v>1100</v>
      </c>
      <c r="M208" s="113" t="s">
        <v>2490</v>
      </c>
      <c r="N208" s="372"/>
    </row>
    <row r="209" spans="1:14">
      <c r="A209" s="113" t="s">
        <v>579</v>
      </c>
      <c r="B209" s="113" t="s">
        <v>390</v>
      </c>
      <c r="C209" s="113">
        <v>16.05</v>
      </c>
      <c r="D209" s="113">
        <v>17.25</v>
      </c>
      <c r="E209" s="113">
        <v>16.05</v>
      </c>
      <c r="F209" s="113">
        <v>17.05</v>
      </c>
      <c r="G209" s="113">
        <v>17.2</v>
      </c>
      <c r="H209" s="113">
        <v>16.600000000000001</v>
      </c>
      <c r="I209" s="113">
        <v>51446</v>
      </c>
      <c r="J209" s="113">
        <v>865885.8</v>
      </c>
      <c r="K209" s="115">
        <v>43383</v>
      </c>
      <c r="L209" s="113">
        <v>121</v>
      </c>
      <c r="M209" s="113" t="s">
        <v>580</v>
      </c>
      <c r="N209" s="372"/>
    </row>
    <row r="210" spans="1:14">
      <c r="A210" s="113" t="s">
        <v>51</v>
      </c>
      <c r="B210" s="113" t="s">
        <v>390</v>
      </c>
      <c r="C210" s="113">
        <v>590.1</v>
      </c>
      <c r="D210" s="113">
        <v>618.5</v>
      </c>
      <c r="E210" s="113">
        <v>590.1</v>
      </c>
      <c r="F210" s="113">
        <v>616.4</v>
      </c>
      <c r="G210" s="113">
        <v>618.5</v>
      </c>
      <c r="H210" s="113">
        <v>587.15</v>
      </c>
      <c r="I210" s="113">
        <v>1987023</v>
      </c>
      <c r="J210" s="113">
        <v>1203828653.4000001</v>
      </c>
      <c r="K210" s="115">
        <v>43383</v>
      </c>
      <c r="L210" s="113">
        <v>45299</v>
      </c>
      <c r="M210" s="113" t="s">
        <v>581</v>
      </c>
      <c r="N210" s="372"/>
    </row>
    <row r="211" spans="1:14">
      <c r="A211" s="113" t="s">
        <v>2998</v>
      </c>
      <c r="B211" s="113" t="s">
        <v>2789</v>
      </c>
      <c r="C211" s="113">
        <v>6.9</v>
      </c>
      <c r="D211" s="113">
        <v>6.9</v>
      </c>
      <c r="E211" s="113">
        <v>6.6</v>
      </c>
      <c r="F211" s="113">
        <v>6.6</v>
      </c>
      <c r="G211" s="113">
        <v>6.6</v>
      </c>
      <c r="H211" s="113">
        <v>6.9</v>
      </c>
      <c r="I211" s="113">
        <v>530</v>
      </c>
      <c r="J211" s="113">
        <v>3582</v>
      </c>
      <c r="K211" s="115">
        <v>43383</v>
      </c>
      <c r="L211" s="113">
        <v>10</v>
      </c>
      <c r="M211" s="113" t="s">
        <v>2999</v>
      </c>
      <c r="N211" s="372"/>
    </row>
    <row r="212" spans="1:14">
      <c r="A212" s="113" t="s">
        <v>2814</v>
      </c>
      <c r="B212" s="113" t="s">
        <v>390</v>
      </c>
      <c r="C212" s="113">
        <v>135</v>
      </c>
      <c r="D212" s="113">
        <v>141.35</v>
      </c>
      <c r="E212" s="113">
        <v>134.94999999999999</v>
      </c>
      <c r="F212" s="113">
        <v>141.35</v>
      </c>
      <c r="G212" s="113">
        <v>141.35</v>
      </c>
      <c r="H212" s="113">
        <v>134.65</v>
      </c>
      <c r="I212" s="113">
        <v>56446</v>
      </c>
      <c r="J212" s="113">
        <v>7896671.5499999998</v>
      </c>
      <c r="K212" s="115">
        <v>43383</v>
      </c>
      <c r="L212" s="113">
        <v>398</v>
      </c>
      <c r="M212" s="113" t="s">
        <v>2815</v>
      </c>
      <c r="N212" s="372"/>
    </row>
    <row r="213" spans="1:14">
      <c r="A213" s="113" t="s">
        <v>582</v>
      </c>
      <c r="B213" s="113" t="s">
        <v>390</v>
      </c>
      <c r="C213" s="113">
        <v>567.6</v>
      </c>
      <c r="D213" s="113">
        <v>575.6</v>
      </c>
      <c r="E213" s="113">
        <v>539.4</v>
      </c>
      <c r="F213" s="113">
        <v>550.79999999999995</v>
      </c>
      <c r="G213" s="113">
        <v>551</v>
      </c>
      <c r="H213" s="113">
        <v>571.1</v>
      </c>
      <c r="I213" s="113">
        <v>243067</v>
      </c>
      <c r="J213" s="113">
        <v>135714005.80000001</v>
      </c>
      <c r="K213" s="115">
        <v>43383</v>
      </c>
      <c r="L213" s="113">
        <v>7329</v>
      </c>
      <c r="M213" s="113" t="s">
        <v>583</v>
      </c>
      <c r="N213" s="372"/>
    </row>
    <row r="214" spans="1:14">
      <c r="A214" s="113" t="s">
        <v>2816</v>
      </c>
      <c r="B214" s="113" t="s">
        <v>390</v>
      </c>
      <c r="C214" s="113">
        <v>43.65</v>
      </c>
      <c r="D214" s="113">
        <v>49.65</v>
      </c>
      <c r="E214" s="113">
        <v>43.65</v>
      </c>
      <c r="F214" s="113">
        <v>49.3</v>
      </c>
      <c r="G214" s="113">
        <v>49.5</v>
      </c>
      <c r="H214" s="113">
        <v>45.15</v>
      </c>
      <c r="I214" s="113">
        <v>141138</v>
      </c>
      <c r="J214" s="113">
        <v>6843934.75</v>
      </c>
      <c r="K214" s="115">
        <v>43383</v>
      </c>
      <c r="L214" s="113">
        <v>1135</v>
      </c>
      <c r="M214" s="113" t="s">
        <v>2817</v>
      </c>
      <c r="N214" s="372"/>
    </row>
    <row r="215" spans="1:14">
      <c r="A215" s="113" t="s">
        <v>2413</v>
      </c>
      <c r="B215" s="113" t="s">
        <v>390</v>
      </c>
      <c r="C215" s="113">
        <v>11</v>
      </c>
      <c r="D215" s="113">
        <v>11.65</v>
      </c>
      <c r="E215" s="113">
        <v>10.65</v>
      </c>
      <c r="F215" s="113">
        <v>11.1</v>
      </c>
      <c r="G215" s="113">
        <v>10.65</v>
      </c>
      <c r="H215" s="113">
        <v>11.2</v>
      </c>
      <c r="I215" s="113">
        <v>11495</v>
      </c>
      <c r="J215" s="113">
        <v>128118.25</v>
      </c>
      <c r="K215" s="115">
        <v>43383</v>
      </c>
      <c r="L215" s="113">
        <v>60</v>
      </c>
      <c r="M215" s="113" t="s">
        <v>2257</v>
      </c>
      <c r="N215" s="372"/>
    </row>
    <row r="216" spans="1:14">
      <c r="A216" s="113" t="s">
        <v>3022</v>
      </c>
      <c r="B216" s="113" t="s">
        <v>390</v>
      </c>
      <c r="C216" s="113">
        <v>5.05</v>
      </c>
      <c r="D216" s="113">
        <v>5.3</v>
      </c>
      <c r="E216" s="113">
        <v>5.05</v>
      </c>
      <c r="F216" s="113">
        <v>5.0999999999999996</v>
      </c>
      <c r="G216" s="113">
        <v>5.0999999999999996</v>
      </c>
      <c r="H216" s="113">
        <v>5.35</v>
      </c>
      <c r="I216" s="113">
        <v>3706</v>
      </c>
      <c r="J216" s="113">
        <v>18901.2</v>
      </c>
      <c r="K216" s="115">
        <v>43383</v>
      </c>
      <c r="L216" s="113">
        <v>17</v>
      </c>
      <c r="M216" s="113" t="s">
        <v>3023</v>
      </c>
      <c r="N216" s="372"/>
    </row>
    <row r="217" spans="1:14">
      <c r="A217" s="113" t="s">
        <v>584</v>
      </c>
      <c r="B217" s="113" t="s">
        <v>390</v>
      </c>
      <c r="C217" s="113">
        <v>165</v>
      </c>
      <c r="D217" s="113">
        <v>171.35</v>
      </c>
      <c r="E217" s="113">
        <v>165</v>
      </c>
      <c r="F217" s="113">
        <v>167.4</v>
      </c>
      <c r="G217" s="113">
        <v>167.95</v>
      </c>
      <c r="H217" s="113">
        <v>164.45</v>
      </c>
      <c r="I217" s="113">
        <v>230993</v>
      </c>
      <c r="J217" s="113">
        <v>38810829.149999999</v>
      </c>
      <c r="K217" s="115">
        <v>43383</v>
      </c>
      <c r="L217" s="113">
        <v>2281</v>
      </c>
      <c r="M217" s="113" t="s">
        <v>3198</v>
      </c>
      <c r="N217" s="372"/>
    </row>
    <row r="218" spans="1:14">
      <c r="A218" s="113" t="s">
        <v>585</v>
      </c>
      <c r="B218" s="113" t="s">
        <v>390</v>
      </c>
      <c r="C218" s="113">
        <v>25.55</v>
      </c>
      <c r="D218" s="113">
        <v>27.4</v>
      </c>
      <c r="E218" s="113">
        <v>25</v>
      </c>
      <c r="F218" s="113">
        <v>25.65</v>
      </c>
      <c r="G218" s="113">
        <v>25.45</v>
      </c>
      <c r="H218" s="113">
        <v>25.75</v>
      </c>
      <c r="I218" s="113">
        <v>430266</v>
      </c>
      <c r="J218" s="113">
        <v>11025625.6</v>
      </c>
      <c r="K218" s="115">
        <v>43383</v>
      </c>
      <c r="L218" s="113">
        <v>2414</v>
      </c>
      <c r="M218" s="113" t="s">
        <v>586</v>
      </c>
      <c r="N218" s="372"/>
    </row>
    <row r="219" spans="1:14">
      <c r="A219" s="113" t="s">
        <v>1991</v>
      </c>
      <c r="B219" s="113" t="s">
        <v>390</v>
      </c>
      <c r="C219" s="113">
        <v>136.85</v>
      </c>
      <c r="D219" s="113">
        <v>142.4</v>
      </c>
      <c r="E219" s="113">
        <v>136.25</v>
      </c>
      <c r="F219" s="113">
        <v>140.30000000000001</v>
      </c>
      <c r="G219" s="113">
        <v>142.4</v>
      </c>
      <c r="H219" s="113">
        <v>135.75</v>
      </c>
      <c r="I219" s="113">
        <v>141273</v>
      </c>
      <c r="J219" s="113">
        <v>19886988.949999999</v>
      </c>
      <c r="K219" s="115">
        <v>43383</v>
      </c>
      <c r="L219" s="113">
        <v>1364</v>
      </c>
      <c r="M219" s="113" t="s">
        <v>2124</v>
      </c>
      <c r="N219" s="372"/>
    </row>
    <row r="220" spans="1:14">
      <c r="A220" s="113" t="s">
        <v>587</v>
      </c>
      <c r="B220" s="113" t="s">
        <v>390</v>
      </c>
      <c r="C220" s="113">
        <v>4.25</v>
      </c>
      <c r="D220" s="113">
        <v>4.25</v>
      </c>
      <c r="E220" s="113">
        <v>4</v>
      </c>
      <c r="F220" s="113">
        <v>4.05</v>
      </c>
      <c r="G220" s="113">
        <v>4</v>
      </c>
      <c r="H220" s="113">
        <v>4.25</v>
      </c>
      <c r="I220" s="113">
        <v>26073</v>
      </c>
      <c r="J220" s="113">
        <v>105871.55</v>
      </c>
      <c r="K220" s="115">
        <v>43383</v>
      </c>
      <c r="L220" s="113">
        <v>75</v>
      </c>
      <c r="M220" s="113" t="s">
        <v>588</v>
      </c>
      <c r="N220" s="372"/>
    </row>
    <row r="221" spans="1:14">
      <c r="A221" s="113" t="s">
        <v>3460</v>
      </c>
      <c r="B221" s="113" t="s">
        <v>2789</v>
      </c>
      <c r="C221" s="113">
        <v>0.1</v>
      </c>
      <c r="D221" s="113">
        <v>0.15</v>
      </c>
      <c r="E221" s="113">
        <v>0.1</v>
      </c>
      <c r="F221" s="113">
        <v>0.15</v>
      </c>
      <c r="G221" s="113">
        <v>0.15</v>
      </c>
      <c r="H221" s="113">
        <v>0.1</v>
      </c>
      <c r="I221" s="113">
        <v>5192</v>
      </c>
      <c r="J221" s="113">
        <v>714.2</v>
      </c>
      <c r="K221" s="115">
        <v>43383</v>
      </c>
      <c r="L221" s="113">
        <v>5</v>
      </c>
      <c r="M221" s="113" t="s">
        <v>3461</v>
      </c>
      <c r="N221" s="372"/>
    </row>
    <row r="222" spans="1:14">
      <c r="A222" s="113" t="s">
        <v>3584</v>
      </c>
      <c r="B222" s="113" t="s">
        <v>390</v>
      </c>
      <c r="C222" s="113">
        <v>62</v>
      </c>
      <c r="D222" s="113">
        <v>62</v>
      </c>
      <c r="E222" s="113">
        <v>62</v>
      </c>
      <c r="F222" s="113">
        <v>62</v>
      </c>
      <c r="G222" s="113">
        <v>62</v>
      </c>
      <c r="H222" s="113">
        <v>60</v>
      </c>
      <c r="I222" s="113">
        <v>200</v>
      </c>
      <c r="J222" s="113">
        <v>12400</v>
      </c>
      <c r="K222" s="115">
        <v>43383</v>
      </c>
      <c r="L222" s="113">
        <v>2</v>
      </c>
      <c r="M222" s="113" t="s">
        <v>3585</v>
      </c>
      <c r="N222" s="372"/>
    </row>
    <row r="223" spans="1:14">
      <c r="A223" s="113" t="s">
        <v>589</v>
      </c>
      <c r="B223" s="113" t="s">
        <v>390</v>
      </c>
      <c r="C223" s="113">
        <v>2799.15</v>
      </c>
      <c r="D223" s="113">
        <v>2825.05</v>
      </c>
      <c r="E223" s="113">
        <v>2758.25</v>
      </c>
      <c r="F223" s="113">
        <v>2800.2</v>
      </c>
      <c r="G223" s="113">
        <v>2799.85</v>
      </c>
      <c r="H223" s="113">
        <v>2784.4</v>
      </c>
      <c r="I223" s="113">
        <v>4524</v>
      </c>
      <c r="J223" s="113">
        <v>12663175.300000001</v>
      </c>
      <c r="K223" s="115">
        <v>43383</v>
      </c>
      <c r="L223" s="113">
        <v>664</v>
      </c>
      <c r="M223" s="113" t="s">
        <v>590</v>
      </c>
      <c r="N223" s="372"/>
    </row>
    <row r="224" spans="1:14">
      <c r="A224" s="113" t="s">
        <v>591</v>
      </c>
      <c r="B224" s="113" t="s">
        <v>390</v>
      </c>
      <c r="C224" s="113">
        <v>554.5</v>
      </c>
      <c r="D224" s="113">
        <v>579</v>
      </c>
      <c r="E224" s="113">
        <v>550.04999999999995</v>
      </c>
      <c r="F224" s="113">
        <v>571.95000000000005</v>
      </c>
      <c r="G224" s="113">
        <v>570.5</v>
      </c>
      <c r="H224" s="113">
        <v>549.9</v>
      </c>
      <c r="I224" s="113">
        <v>113331</v>
      </c>
      <c r="J224" s="113">
        <v>64761736.700000003</v>
      </c>
      <c r="K224" s="115">
        <v>43383</v>
      </c>
      <c r="L224" s="113">
        <v>2695</v>
      </c>
      <c r="M224" s="113" t="s">
        <v>592</v>
      </c>
      <c r="N224" s="372"/>
    </row>
    <row r="225" spans="1:14">
      <c r="A225" s="113" t="s">
        <v>593</v>
      </c>
      <c r="B225" s="113" t="s">
        <v>390</v>
      </c>
      <c r="C225" s="113">
        <v>116.9</v>
      </c>
      <c r="D225" s="113">
        <v>120.9</v>
      </c>
      <c r="E225" s="113">
        <v>116.55</v>
      </c>
      <c r="F225" s="113">
        <v>119.25</v>
      </c>
      <c r="G225" s="113">
        <v>119</v>
      </c>
      <c r="H225" s="113">
        <v>116.4</v>
      </c>
      <c r="I225" s="113">
        <v>136759</v>
      </c>
      <c r="J225" s="113">
        <v>16269814.699999999</v>
      </c>
      <c r="K225" s="115">
        <v>43383</v>
      </c>
      <c r="L225" s="113">
        <v>2070</v>
      </c>
      <c r="M225" s="113" t="s">
        <v>594</v>
      </c>
      <c r="N225" s="372"/>
    </row>
    <row r="226" spans="1:14">
      <c r="A226" s="113" t="s">
        <v>595</v>
      </c>
      <c r="B226" s="113" t="s">
        <v>2789</v>
      </c>
      <c r="C226" s="113">
        <v>117.35</v>
      </c>
      <c r="D226" s="113">
        <v>117.35</v>
      </c>
      <c r="E226" s="113">
        <v>117.35</v>
      </c>
      <c r="F226" s="113">
        <v>117.35</v>
      </c>
      <c r="G226" s="113">
        <v>117.35</v>
      </c>
      <c r="H226" s="113">
        <v>123.5</v>
      </c>
      <c r="I226" s="113">
        <v>81649</v>
      </c>
      <c r="J226" s="113">
        <v>9581510.1500000004</v>
      </c>
      <c r="K226" s="115">
        <v>43383</v>
      </c>
      <c r="L226" s="113">
        <v>772</v>
      </c>
      <c r="M226" s="113" t="s">
        <v>596</v>
      </c>
      <c r="N226" s="372"/>
    </row>
    <row r="227" spans="1:14">
      <c r="A227" s="113" t="s">
        <v>2306</v>
      </c>
      <c r="B227" s="113" t="s">
        <v>390</v>
      </c>
      <c r="C227" s="113">
        <v>239</v>
      </c>
      <c r="D227" s="113">
        <v>259.89999999999998</v>
      </c>
      <c r="E227" s="113">
        <v>236.2</v>
      </c>
      <c r="F227" s="113">
        <v>249</v>
      </c>
      <c r="G227" s="113">
        <v>248.2</v>
      </c>
      <c r="H227" s="113">
        <v>238.55</v>
      </c>
      <c r="I227" s="113">
        <v>135503</v>
      </c>
      <c r="J227" s="113">
        <v>34099814.399999999</v>
      </c>
      <c r="K227" s="115">
        <v>43383</v>
      </c>
      <c r="L227" s="113">
        <v>3395</v>
      </c>
      <c r="M227" s="113" t="s">
        <v>3199</v>
      </c>
      <c r="N227" s="372"/>
    </row>
    <row r="228" spans="1:14">
      <c r="A228" s="113" t="s">
        <v>52</v>
      </c>
      <c r="B228" s="113" t="s">
        <v>390</v>
      </c>
      <c r="C228" s="113">
        <v>18400</v>
      </c>
      <c r="D228" s="113">
        <v>18814.45</v>
      </c>
      <c r="E228" s="113">
        <v>18311.25</v>
      </c>
      <c r="F228" s="113">
        <v>18582.400000000001</v>
      </c>
      <c r="G228" s="113">
        <v>18569.650000000001</v>
      </c>
      <c r="H228" s="113">
        <v>18444.45</v>
      </c>
      <c r="I228" s="113">
        <v>14421</v>
      </c>
      <c r="J228" s="113">
        <v>267976757.94999999</v>
      </c>
      <c r="K228" s="115">
        <v>43383</v>
      </c>
      <c r="L228" s="113">
        <v>6228</v>
      </c>
      <c r="M228" s="113" t="s">
        <v>597</v>
      </c>
      <c r="N228" s="372"/>
    </row>
    <row r="229" spans="1:14">
      <c r="A229" s="113" t="s">
        <v>53</v>
      </c>
      <c r="B229" s="113" t="s">
        <v>390</v>
      </c>
      <c r="C229" s="113">
        <v>258.89999999999998</v>
      </c>
      <c r="D229" s="113">
        <v>273.55</v>
      </c>
      <c r="E229" s="113">
        <v>256</v>
      </c>
      <c r="F229" s="113">
        <v>265.39999999999998</v>
      </c>
      <c r="G229" s="113">
        <v>265.2</v>
      </c>
      <c r="H229" s="113">
        <v>257.2</v>
      </c>
      <c r="I229" s="113">
        <v>9024397</v>
      </c>
      <c r="J229" s="113">
        <v>2369126504.5</v>
      </c>
      <c r="K229" s="115">
        <v>43383</v>
      </c>
      <c r="L229" s="113">
        <v>100774</v>
      </c>
      <c r="M229" s="113" t="s">
        <v>598</v>
      </c>
      <c r="N229" s="372"/>
    </row>
    <row r="230" spans="1:14">
      <c r="A230" s="113" t="s">
        <v>599</v>
      </c>
      <c r="B230" s="113" t="s">
        <v>390</v>
      </c>
      <c r="C230" s="113">
        <v>31.9</v>
      </c>
      <c r="D230" s="113">
        <v>35</v>
      </c>
      <c r="E230" s="113">
        <v>31.9</v>
      </c>
      <c r="F230" s="113">
        <v>34.1</v>
      </c>
      <c r="G230" s="113">
        <v>34.799999999999997</v>
      </c>
      <c r="H230" s="113">
        <v>31.9</v>
      </c>
      <c r="I230" s="113">
        <v>253206</v>
      </c>
      <c r="J230" s="113">
        <v>8499819.6999999993</v>
      </c>
      <c r="K230" s="115">
        <v>43383</v>
      </c>
      <c r="L230" s="113">
        <v>2336</v>
      </c>
      <c r="M230" s="113" t="s">
        <v>600</v>
      </c>
      <c r="N230" s="372"/>
    </row>
    <row r="231" spans="1:14">
      <c r="A231" s="113" t="s">
        <v>2787</v>
      </c>
      <c r="B231" s="113" t="s">
        <v>2789</v>
      </c>
      <c r="C231" s="113">
        <v>15.8</v>
      </c>
      <c r="D231" s="113">
        <v>15.8</v>
      </c>
      <c r="E231" s="113">
        <v>14.95</v>
      </c>
      <c r="F231" s="113">
        <v>15.55</v>
      </c>
      <c r="G231" s="113">
        <v>15.6</v>
      </c>
      <c r="H231" s="113">
        <v>15.25</v>
      </c>
      <c r="I231" s="113">
        <v>93433</v>
      </c>
      <c r="J231" s="113">
        <v>1424880.45</v>
      </c>
      <c r="K231" s="115">
        <v>43383</v>
      </c>
      <c r="L231" s="113">
        <v>164</v>
      </c>
      <c r="M231" s="113" t="s">
        <v>2818</v>
      </c>
      <c r="N231" s="372"/>
    </row>
    <row r="232" spans="1:14">
      <c r="A232" s="113" t="s">
        <v>601</v>
      </c>
      <c r="B232" s="113" t="s">
        <v>390</v>
      </c>
      <c r="C232" s="113">
        <v>185.35</v>
      </c>
      <c r="D232" s="113">
        <v>194.7</v>
      </c>
      <c r="E232" s="113">
        <v>185.35</v>
      </c>
      <c r="F232" s="113">
        <v>193.05</v>
      </c>
      <c r="G232" s="113">
        <v>194.7</v>
      </c>
      <c r="H232" s="113">
        <v>188.45</v>
      </c>
      <c r="I232" s="113">
        <v>9816</v>
      </c>
      <c r="J232" s="113">
        <v>1868908.1</v>
      </c>
      <c r="K232" s="115">
        <v>43383</v>
      </c>
      <c r="L232" s="113">
        <v>488</v>
      </c>
      <c r="M232" s="113" t="s">
        <v>602</v>
      </c>
      <c r="N232" s="372"/>
    </row>
    <row r="233" spans="1:14">
      <c r="A233" s="113" t="s">
        <v>193</v>
      </c>
      <c r="B233" s="113" t="s">
        <v>390</v>
      </c>
      <c r="C233" s="113">
        <v>5475</v>
      </c>
      <c r="D233" s="113">
        <v>5750</v>
      </c>
      <c r="E233" s="113">
        <v>5464.05</v>
      </c>
      <c r="F233" s="113">
        <v>5708.5</v>
      </c>
      <c r="G233" s="113">
        <v>5705.45</v>
      </c>
      <c r="H233" s="113">
        <v>5511.25</v>
      </c>
      <c r="I233" s="113">
        <v>137220</v>
      </c>
      <c r="J233" s="113">
        <v>774982214.75</v>
      </c>
      <c r="K233" s="115">
        <v>43383</v>
      </c>
      <c r="L233" s="113">
        <v>22687</v>
      </c>
      <c r="M233" s="113" t="s">
        <v>603</v>
      </c>
      <c r="N233" s="372"/>
    </row>
    <row r="234" spans="1:14">
      <c r="A234" s="113" t="s">
        <v>2279</v>
      </c>
      <c r="B234" s="113" t="s">
        <v>390</v>
      </c>
      <c r="C234" s="113">
        <v>140</v>
      </c>
      <c r="D234" s="113">
        <v>140</v>
      </c>
      <c r="E234" s="113">
        <v>137.1</v>
      </c>
      <c r="F234" s="113">
        <v>138.05000000000001</v>
      </c>
      <c r="G234" s="113">
        <v>137.1</v>
      </c>
      <c r="H234" s="113">
        <v>139.9</v>
      </c>
      <c r="I234" s="113">
        <v>3729</v>
      </c>
      <c r="J234" s="113">
        <v>515723.5</v>
      </c>
      <c r="K234" s="115">
        <v>43383</v>
      </c>
      <c r="L234" s="113">
        <v>209</v>
      </c>
      <c r="M234" s="113" t="s">
        <v>2283</v>
      </c>
      <c r="N234" s="372"/>
    </row>
    <row r="235" spans="1:14">
      <c r="A235" s="113" t="s">
        <v>604</v>
      </c>
      <c r="B235" s="113" t="s">
        <v>390</v>
      </c>
      <c r="C235" s="113">
        <v>52</v>
      </c>
      <c r="D235" s="113">
        <v>55.9</v>
      </c>
      <c r="E235" s="113">
        <v>52</v>
      </c>
      <c r="F235" s="113">
        <v>53.75</v>
      </c>
      <c r="G235" s="113">
        <v>53.75</v>
      </c>
      <c r="H235" s="113">
        <v>52.35</v>
      </c>
      <c r="I235" s="113">
        <v>29469</v>
      </c>
      <c r="J235" s="113">
        <v>1597024.6</v>
      </c>
      <c r="K235" s="115">
        <v>43383</v>
      </c>
      <c r="L235" s="113">
        <v>492</v>
      </c>
      <c r="M235" s="113" t="s">
        <v>605</v>
      </c>
      <c r="N235" s="372"/>
    </row>
    <row r="236" spans="1:14">
      <c r="A236" s="113" t="s">
        <v>258</v>
      </c>
      <c r="B236" s="113" t="s">
        <v>390</v>
      </c>
      <c r="C236" s="113">
        <v>636.45000000000005</v>
      </c>
      <c r="D236" s="113">
        <v>648</v>
      </c>
      <c r="E236" s="113">
        <v>635</v>
      </c>
      <c r="F236" s="113">
        <v>638.95000000000005</v>
      </c>
      <c r="G236" s="113">
        <v>637</v>
      </c>
      <c r="H236" s="113">
        <v>633.5</v>
      </c>
      <c r="I236" s="113">
        <v>112951</v>
      </c>
      <c r="J236" s="113">
        <v>72450919.950000003</v>
      </c>
      <c r="K236" s="115">
        <v>43383</v>
      </c>
      <c r="L236" s="113">
        <v>7286</v>
      </c>
      <c r="M236" s="113" t="s">
        <v>2067</v>
      </c>
      <c r="N236" s="372"/>
    </row>
    <row r="237" spans="1:14">
      <c r="A237" s="113" t="s">
        <v>2491</v>
      </c>
      <c r="B237" s="113" t="s">
        <v>390</v>
      </c>
      <c r="C237" s="113">
        <v>2.6</v>
      </c>
      <c r="D237" s="113">
        <v>2.75</v>
      </c>
      <c r="E237" s="113">
        <v>2.5</v>
      </c>
      <c r="F237" s="113">
        <v>2.7</v>
      </c>
      <c r="G237" s="113">
        <v>2.75</v>
      </c>
      <c r="H237" s="113">
        <v>2.6</v>
      </c>
      <c r="I237" s="113">
        <v>48157</v>
      </c>
      <c r="J237" s="113">
        <v>128181.45</v>
      </c>
      <c r="K237" s="115">
        <v>43383</v>
      </c>
      <c r="L237" s="113">
        <v>75</v>
      </c>
      <c r="M237" s="113" t="s">
        <v>2492</v>
      </c>
      <c r="N237" s="372"/>
    </row>
    <row r="238" spans="1:14">
      <c r="A238" s="113" t="s">
        <v>606</v>
      </c>
      <c r="B238" s="113" t="s">
        <v>390</v>
      </c>
      <c r="C238" s="113">
        <v>41.45</v>
      </c>
      <c r="D238" s="113">
        <v>44.9</v>
      </c>
      <c r="E238" s="113">
        <v>41.45</v>
      </c>
      <c r="F238" s="113">
        <v>43.4</v>
      </c>
      <c r="G238" s="113">
        <v>43.05</v>
      </c>
      <c r="H238" s="113">
        <v>42.5</v>
      </c>
      <c r="I238" s="113">
        <v>7739</v>
      </c>
      <c r="J238" s="113">
        <v>336199.95</v>
      </c>
      <c r="K238" s="115">
        <v>43383</v>
      </c>
      <c r="L238" s="113">
        <v>127</v>
      </c>
      <c r="M238" s="113" t="s">
        <v>607</v>
      </c>
      <c r="N238" s="372"/>
    </row>
    <row r="239" spans="1:14">
      <c r="A239" s="113" t="s">
        <v>2942</v>
      </c>
      <c r="B239" s="113" t="s">
        <v>390</v>
      </c>
      <c r="C239" s="113">
        <v>2863</v>
      </c>
      <c r="D239" s="113">
        <v>2925</v>
      </c>
      <c r="E239" s="113">
        <v>2855</v>
      </c>
      <c r="F239" s="113">
        <v>2899</v>
      </c>
      <c r="G239" s="113">
        <v>2899</v>
      </c>
      <c r="H239" s="113">
        <v>2928.9</v>
      </c>
      <c r="I239" s="113">
        <v>65</v>
      </c>
      <c r="J239" s="113">
        <v>186357.9</v>
      </c>
      <c r="K239" s="115">
        <v>43383</v>
      </c>
      <c r="L239" s="113">
        <v>10</v>
      </c>
      <c r="M239" s="113" t="s">
        <v>2943</v>
      </c>
      <c r="N239" s="372"/>
    </row>
    <row r="240" spans="1:14">
      <c r="A240" s="113" t="s">
        <v>3004</v>
      </c>
      <c r="B240" s="113" t="s">
        <v>390</v>
      </c>
      <c r="C240" s="113">
        <v>113.99</v>
      </c>
      <c r="D240" s="113">
        <v>114</v>
      </c>
      <c r="E240" s="113">
        <v>112.15</v>
      </c>
      <c r="F240" s="113">
        <v>112.49</v>
      </c>
      <c r="G240" s="113">
        <v>112.15</v>
      </c>
      <c r="H240" s="113">
        <v>113.99</v>
      </c>
      <c r="I240" s="113">
        <v>901</v>
      </c>
      <c r="J240" s="113">
        <v>102094.41</v>
      </c>
      <c r="K240" s="115">
        <v>43383</v>
      </c>
      <c r="L240" s="113">
        <v>13</v>
      </c>
      <c r="M240" s="113" t="s">
        <v>3005</v>
      </c>
      <c r="N240" s="372"/>
    </row>
    <row r="241" spans="1:14">
      <c r="A241" s="113" t="s">
        <v>2819</v>
      </c>
      <c r="B241" s="113" t="s">
        <v>2789</v>
      </c>
      <c r="C241" s="113">
        <v>3.7</v>
      </c>
      <c r="D241" s="113">
        <v>3.9</v>
      </c>
      <c r="E241" s="113">
        <v>3.7</v>
      </c>
      <c r="F241" s="113">
        <v>3.85</v>
      </c>
      <c r="G241" s="113">
        <v>3.9</v>
      </c>
      <c r="H241" s="113">
        <v>3.75</v>
      </c>
      <c r="I241" s="113">
        <v>61935</v>
      </c>
      <c r="J241" s="113">
        <v>238597.05</v>
      </c>
      <c r="K241" s="115">
        <v>43383</v>
      </c>
      <c r="L241" s="113">
        <v>108</v>
      </c>
      <c r="M241" s="113" t="s">
        <v>2820</v>
      </c>
      <c r="N241" s="372"/>
    </row>
    <row r="242" spans="1:14">
      <c r="A242" s="113" t="s">
        <v>2493</v>
      </c>
      <c r="B242" s="113" t="s">
        <v>390</v>
      </c>
      <c r="C242" s="113">
        <v>201</v>
      </c>
      <c r="D242" s="113">
        <v>209.5</v>
      </c>
      <c r="E242" s="113">
        <v>201</v>
      </c>
      <c r="F242" s="113">
        <v>209.5</v>
      </c>
      <c r="G242" s="113">
        <v>209.5</v>
      </c>
      <c r="H242" s="113">
        <v>199.55</v>
      </c>
      <c r="I242" s="113">
        <v>6554</v>
      </c>
      <c r="J242" s="113">
        <v>1370566.85</v>
      </c>
      <c r="K242" s="115">
        <v>43383</v>
      </c>
      <c r="L242" s="113">
        <v>114</v>
      </c>
      <c r="M242" s="113" t="s">
        <v>2494</v>
      </c>
      <c r="N242" s="372"/>
    </row>
    <row r="243" spans="1:14">
      <c r="A243" s="113" t="s">
        <v>3200</v>
      </c>
      <c r="B243" s="113" t="s">
        <v>2789</v>
      </c>
      <c r="C243" s="113">
        <v>13.9</v>
      </c>
      <c r="D243" s="113">
        <v>15.2</v>
      </c>
      <c r="E243" s="113">
        <v>13.9</v>
      </c>
      <c r="F243" s="113">
        <v>15.2</v>
      </c>
      <c r="G243" s="113">
        <v>15.2</v>
      </c>
      <c r="H243" s="113">
        <v>14.5</v>
      </c>
      <c r="I243" s="113">
        <v>230</v>
      </c>
      <c r="J243" s="113">
        <v>3283.55</v>
      </c>
      <c r="K243" s="115">
        <v>43383</v>
      </c>
      <c r="L243" s="113">
        <v>5</v>
      </c>
      <c r="M243" s="113" t="s">
        <v>3201</v>
      </c>
      <c r="N243" s="372"/>
    </row>
    <row r="244" spans="1:14">
      <c r="A244" s="113" t="s">
        <v>3202</v>
      </c>
      <c r="B244" s="113" t="s">
        <v>390</v>
      </c>
      <c r="C244" s="113">
        <v>75.7</v>
      </c>
      <c r="D244" s="113">
        <v>75.7</v>
      </c>
      <c r="E244" s="113">
        <v>73.2</v>
      </c>
      <c r="F244" s="113">
        <v>74.099999999999994</v>
      </c>
      <c r="G244" s="113">
        <v>74</v>
      </c>
      <c r="H244" s="113">
        <v>74.45</v>
      </c>
      <c r="I244" s="113">
        <v>69762</v>
      </c>
      <c r="J244" s="113">
        <v>5194476.5999999996</v>
      </c>
      <c r="K244" s="115">
        <v>43383</v>
      </c>
      <c r="L244" s="113">
        <v>932</v>
      </c>
      <c r="M244" s="113" t="s">
        <v>3203</v>
      </c>
      <c r="N244" s="372"/>
    </row>
    <row r="245" spans="1:14">
      <c r="A245" s="113" t="s">
        <v>195</v>
      </c>
      <c r="B245" s="113" t="s">
        <v>390</v>
      </c>
      <c r="C245" s="113">
        <v>380.95</v>
      </c>
      <c r="D245" s="113">
        <v>387.8</v>
      </c>
      <c r="E245" s="113">
        <v>376.85</v>
      </c>
      <c r="F245" s="113">
        <v>385.3</v>
      </c>
      <c r="G245" s="113">
        <v>384.2</v>
      </c>
      <c r="H245" s="113">
        <v>380.95</v>
      </c>
      <c r="I245" s="113">
        <v>1210563</v>
      </c>
      <c r="J245" s="113">
        <v>463791960.60000002</v>
      </c>
      <c r="K245" s="115">
        <v>43383</v>
      </c>
      <c r="L245" s="113">
        <v>23895</v>
      </c>
      <c r="M245" s="113" t="s">
        <v>608</v>
      </c>
      <c r="N245" s="372"/>
    </row>
    <row r="246" spans="1:14">
      <c r="A246" s="113" t="s">
        <v>2821</v>
      </c>
      <c r="B246" s="113" t="s">
        <v>2789</v>
      </c>
      <c r="C246" s="113">
        <v>37.25</v>
      </c>
      <c r="D246" s="113">
        <v>38</v>
      </c>
      <c r="E246" s="113">
        <v>36</v>
      </c>
      <c r="F246" s="113">
        <v>37.75</v>
      </c>
      <c r="G246" s="113">
        <v>37.799999999999997</v>
      </c>
      <c r="H246" s="113">
        <v>37.799999999999997</v>
      </c>
      <c r="I246" s="113">
        <v>7814</v>
      </c>
      <c r="J246" s="113">
        <v>291698.90000000002</v>
      </c>
      <c r="K246" s="115">
        <v>43383</v>
      </c>
      <c r="L246" s="113">
        <v>67</v>
      </c>
      <c r="M246" s="113" t="s">
        <v>2822</v>
      </c>
      <c r="N246" s="372"/>
    </row>
    <row r="247" spans="1:14">
      <c r="A247" s="113" t="s">
        <v>609</v>
      </c>
      <c r="B247" s="113" t="s">
        <v>390</v>
      </c>
      <c r="C247" s="113">
        <v>39.65</v>
      </c>
      <c r="D247" s="113">
        <v>44.3</v>
      </c>
      <c r="E247" s="113">
        <v>37.85</v>
      </c>
      <c r="F247" s="113">
        <v>42.7</v>
      </c>
      <c r="G247" s="113">
        <v>42.6</v>
      </c>
      <c r="H247" s="113">
        <v>38.799999999999997</v>
      </c>
      <c r="I247" s="113">
        <v>735690</v>
      </c>
      <c r="J247" s="113">
        <v>31196609.649999999</v>
      </c>
      <c r="K247" s="115">
        <v>43383</v>
      </c>
      <c r="L247" s="113">
        <v>4949</v>
      </c>
      <c r="M247" s="113" t="s">
        <v>610</v>
      </c>
      <c r="N247" s="372"/>
    </row>
    <row r="248" spans="1:14">
      <c r="A248" s="113" t="s">
        <v>54</v>
      </c>
      <c r="B248" s="113" t="s">
        <v>390</v>
      </c>
      <c r="C248" s="113">
        <v>216</v>
      </c>
      <c r="D248" s="113">
        <v>235.8</v>
      </c>
      <c r="E248" s="113">
        <v>215.85</v>
      </c>
      <c r="F248" s="113">
        <v>232.75</v>
      </c>
      <c r="G248" s="113">
        <v>232.35</v>
      </c>
      <c r="H248" s="113">
        <v>216.2</v>
      </c>
      <c r="I248" s="113">
        <v>8101438</v>
      </c>
      <c r="J248" s="113">
        <v>1829986408.4000001</v>
      </c>
      <c r="K248" s="115">
        <v>43383</v>
      </c>
      <c r="L248" s="113">
        <v>49780</v>
      </c>
      <c r="M248" s="113" t="s">
        <v>611</v>
      </c>
      <c r="N248" s="372"/>
    </row>
    <row r="249" spans="1:14">
      <c r="A249" s="113" t="s">
        <v>2495</v>
      </c>
      <c r="B249" s="113" t="s">
        <v>390</v>
      </c>
      <c r="C249" s="113">
        <v>24.5</v>
      </c>
      <c r="D249" s="113">
        <v>26.4</v>
      </c>
      <c r="E249" s="113">
        <v>24.05</v>
      </c>
      <c r="F249" s="113">
        <v>26.4</v>
      </c>
      <c r="G249" s="113">
        <v>26.4</v>
      </c>
      <c r="H249" s="113">
        <v>24</v>
      </c>
      <c r="I249" s="113">
        <v>40214</v>
      </c>
      <c r="J249" s="113">
        <v>1050238.55</v>
      </c>
      <c r="K249" s="115">
        <v>43383</v>
      </c>
      <c r="L249" s="113">
        <v>96</v>
      </c>
      <c r="M249" s="113" t="s">
        <v>2496</v>
      </c>
      <c r="N249" s="372"/>
    </row>
    <row r="250" spans="1:14">
      <c r="A250" s="113" t="s">
        <v>612</v>
      </c>
      <c r="B250" s="113" t="s">
        <v>390</v>
      </c>
      <c r="C250" s="113">
        <v>236.5</v>
      </c>
      <c r="D250" s="113">
        <v>256</v>
      </c>
      <c r="E250" s="113">
        <v>236.5</v>
      </c>
      <c r="F250" s="113">
        <v>252.3</v>
      </c>
      <c r="G250" s="113">
        <v>251.8</v>
      </c>
      <c r="H250" s="113">
        <v>234.25</v>
      </c>
      <c r="I250" s="113">
        <v>2530297</v>
      </c>
      <c r="J250" s="113">
        <v>628617470.35000002</v>
      </c>
      <c r="K250" s="115">
        <v>43383</v>
      </c>
      <c r="L250" s="113">
        <v>30399</v>
      </c>
      <c r="M250" s="113" t="s">
        <v>2314</v>
      </c>
      <c r="N250" s="372"/>
    </row>
    <row r="251" spans="1:14">
      <c r="A251" s="113" t="s">
        <v>2823</v>
      </c>
      <c r="B251" s="113" t="s">
        <v>390</v>
      </c>
      <c r="C251" s="113">
        <v>128.94999999999999</v>
      </c>
      <c r="D251" s="113">
        <v>135.35</v>
      </c>
      <c r="E251" s="113">
        <v>125.85</v>
      </c>
      <c r="F251" s="113">
        <v>131.4</v>
      </c>
      <c r="G251" s="113">
        <v>131.30000000000001</v>
      </c>
      <c r="H251" s="113">
        <v>131.80000000000001</v>
      </c>
      <c r="I251" s="113">
        <v>51561</v>
      </c>
      <c r="J251" s="113">
        <v>6791870.25</v>
      </c>
      <c r="K251" s="115">
        <v>43383</v>
      </c>
      <c r="L251" s="113">
        <v>532</v>
      </c>
      <c r="M251" s="113" t="s">
        <v>2824</v>
      </c>
      <c r="N251" s="372"/>
    </row>
    <row r="252" spans="1:14">
      <c r="A252" s="113" t="s">
        <v>2289</v>
      </c>
      <c r="B252" s="113" t="s">
        <v>390</v>
      </c>
      <c r="C252" s="113">
        <v>191</v>
      </c>
      <c r="D252" s="113">
        <v>201.9</v>
      </c>
      <c r="E252" s="113">
        <v>191</v>
      </c>
      <c r="F252" s="113">
        <v>198.35</v>
      </c>
      <c r="G252" s="113">
        <v>196.5</v>
      </c>
      <c r="H252" s="113">
        <v>190.75</v>
      </c>
      <c r="I252" s="113">
        <v>51312</v>
      </c>
      <c r="J252" s="113">
        <v>10196982.75</v>
      </c>
      <c r="K252" s="115">
        <v>43383</v>
      </c>
      <c r="L252" s="113">
        <v>1390</v>
      </c>
      <c r="M252" s="113" t="s">
        <v>2290</v>
      </c>
      <c r="N252" s="372"/>
    </row>
    <row r="253" spans="1:14">
      <c r="A253" s="113" t="s">
        <v>613</v>
      </c>
      <c r="B253" s="113" t="s">
        <v>390</v>
      </c>
      <c r="C253" s="113">
        <v>452.2</v>
      </c>
      <c r="D253" s="113">
        <v>488.2</v>
      </c>
      <c r="E253" s="113">
        <v>452.2</v>
      </c>
      <c r="F253" s="113">
        <v>484.8</v>
      </c>
      <c r="G253" s="113">
        <v>485.95</v>
      </c>
      <c r="H253" s="113">
        <v>451.05</v>
      </c>
      <c r="I253" s="113">
        <v>1159945</v>
      </c>
      <c r="J253" s="113">
        <v>553926489.29999995</v>
      </c>
      <c r="K253" s="115">
        <v>43383</v>
      </c>
      <c r="L253" s="113">
        <v>24888</v>
      </c>
      <c r="M253" s="113" t="s">
        <v>614</v>
      </c>
      <c r="N253" s="372"/>
    </row>
    <row r="254" spans="1:14">
      <c r="A254" s="113" t="s">
        <v>615</v>
      </c>
      <c r="B254" s="113" t="s">
        <v>390</v>
      </c>
      <c r="C254" s="113">
        <v>410.4</v>
      </c>
      <c r="D254" s="113">
        <v>429</v>
      </c>
      <c r="E254" s="113">
        <v>410.4</v>
      </c>
      <c r="F254" s="113">
        <v>423.05</v>
      </c>
      <c r="G254" s="113">
        <v>424</v>
      </c>
      <c r="H254" s="113">
        <v>410.4</v>
      </c>
      <c r="I254" s="113">
        <v>25414</v>
      </c>
      <c r="J254" s="113">
        <v>10690903.4</v>
      </c>
      <c r="K254" s="115">
        <v>43383</v>
      </c>
      <c r="L254" s="113">
        <v>1202</v>
      </c>
      <c r="M254" s="113" t="s">
        <v>3204</v>
      </c>
      <c r="N254" s="372"/>
    </row>
    <row r="255" spans="1:14">
      <c r="A255" s="113" t="s">
        <v>2053</v>
      </c>
      <c r="B255" s="113" t="s">
        <v>390</v>
      </c>
      <c r="C255" s="113">
        <v>252</v>
      </c>
      <c r="D255" s="113">
        <v>279.8</v>
      </c>
      <c r="E255" s="113">
        <v>249.95</v>
      </c>
      <c r="F255" s="113">
        <v>263.39999999999998</v>
      </c>
      <c r="G255" s="113">
        <v>265.2</v>
      </c>
      <c r="H255" s="113">
        <v>259.14999999999998</v>
      </c>
      <c r="I255" s="113">
        <v>2891</v>
      </c>
      <c r="J255" s="113">
        <v>776990</v>
      </c>
      <c r="K255" s="115">
        <v>43383</v>
      </c>
      <c r="L255" s="113">
        <v>129</v>
      </c>
      <c r="M255" s="113" t="s">
        <v>2054</v>
      </c>
      <c r="N255" s="372"/>
    </row>
    <row r="256" spans="1:14">
      <c r="A256" s="113" t="s">
        <v>616</v>
      </c>
      <c r="B256" s="113" t="s">
        <v>390</v>
      </c>
      <c r="C256" s="113">
        <v>331.75</v>
      </c>
      <c r="D256" s="113">
        <v>361.9</v>
      </c>
      <c r="E256" s="113">
        <v>331.75</v>
      </c>
      <c r="F256" s="113">
        <v>358.75</v>
      </c>
      <c r="G256" s="113">
        <v>356</v>
      </c>
      <c r="H256" s="113">
        <v>334.15</v>
      </c>
      <c r="I256" s="113">
        <v>36912</v>
      </c>
      <c r="J256" s="113">
        <v>13046981.4</v>
      </c>
      <c r="K256" s="115">
        <v>43383</v>
      </c>
      <c r="L256" s="113">
        <v>2461</v>
      </c>
      <c r="M256" s="113" t="s">
        <v>617</v>
      </c>
      <c r="N256" s="372"/>
    </row>
    <row r="257" spans="1:14">
      <c r="A257" s="113" t="s">
        <v>618</v>
      </c>
      <c r="B257" s="113" t="s">
        <v>390</v>
      </c>
      <c r="C257" s="113">
        <v>65.75</v>
      </c>
      <c r="D257" s="113">
        <v>68.400000000000006</v>
      </c>
      <c r="E257" s="113">
        <v>65.75</v>
      </c>
      <c r="F257" s="113">
        <v>67.55</v>
      </c>
      <c r="G257" s="113">
        <v>68.400000000000006</v>
      </c>
      <c r="H257" s="113">
        <v>66.650000000000006</v>
      </c>
      <c r="I257" s="113">
        <v>13253</v>
      </c>
      <c r="J257" s="113">
        <v>889911.05</v>
      </c>
      <c r="K257" s="115">
        <v>43383</v>
      </c>
      <c r="L257" s="113">
        <v>177</v>
      </c>
      <c r="M257" s="113" t="s">
        <v>619</v>
      </c>
      <c r="N257" s="372"/>
    </row>
    <row r="258" spans="1:14">
      <c r="A258" s="113" t="s">
        <v>620</v>
      </c>
      <c r="B258" s="113" t="s">
        <v>390</v>
      </c>
      <c r="C258" s="113">
        <v>1012</v>
      </c>
      <c r="D258" s="113">
        <v>1080</v>
      </c>
      <c r="E258" s="113">
        <v>1012</v>
      </c>
      <c r="F258" s="113">
        <v>1076.1500000000001</v>
      </c>
      <c r="G258" s="113">
        <v>1077.8499999999999</v>
      </c>
      <c r="H258" s="113">
        <v>1012.45</v>
      </c>
      <c r="I258" s="113">
        <v>89827</v>
      </c>
      <c r="J258" s="113">
        <v>94912811.5</v>
      </c>
      <c r="K258" s="115">
        <v>43383</v>
      </c>
      <c r="L258" s="113">
        <v>3332</v>
      </c>
      <c r="M258" s="113" t="s">
        <v>621</v>
      </c>
      <c r="N258" s="372"/>
    </row>
    <row r="259" spans="1:14">
      <c r="A259" s="113" t="s">
        <v>2497</v>
      </c>
      <c r="B259" s="113" t="s">
        <v>390</v>
      </c>
      <c r="C259" s="113">
        <v>1.1499999999999999</v>
      </c>
      <c r="D259" s="113">
        <v>1.25</v>
      </c>
      <c r="E259" s="113">
        <v>1.1499999999999999</v>
      </c>
      <c r="F259" s="113">
        <v>1.25</v>
      </c>
      <c r="G259" s="113">
        <v>1.25</v>
      </c>
      <c r="H259" s="113">
        <v>1.2</v>
      </c>
      <c r="I259" s="113">
        <v>536655</v>
      </c>
      <c r="J259" s="113">
        <v>657691.15</v>
      </c>
      <c r="K259" s="115">
        <v>43383</v>
      </c>
      <c r="L259" s="113">
        <v>165</v>
      </c>
      <c r="M259" s="113" t="s">
        <v>2498</v>
      </c>
      <c r="N259" s="372"/>
    </row>
    <row r="260" spans="1:14">
      <c r="A260" s="113" t="s">
        <v>233</v>
      </c>
      <c r="B260" s="113" t="s">
        <v>390</v>
      </c>
      <c r="C260" s="113">
        <v>137.35</v>
      </c>
      <c r="D260" s="113">
        <v>139.69999999999999</v>
      </c>
      <c r="E260" s="113">
        <v>136.30000000000001</v>
      </c>
      <c r="F260" s="113">
        <v>138.69999999999999</v>
      </c>
      <c r="G260" s="113">
        <v>138.65</v>
      </c>
      <c r="H260" s="113">
        <v>137.5</v>
      </c>
      <c r="I260" s="113">
        <v>1271603</v>
      </c>
      <c r="J260" s="113">
        <v>175943259.5</v>
      </c>
      <c r="K260" s="115">
        <v>43383</v>
      </c>
      <c r="L260" s="113">
        <v>33382</v>
      </c>
      <c r="M260" s="113" t="s">
        <v>3205</v>
      </c>
      <c r="N260" s="372"/>
    </row>
    <row r="261" spans="1:14">
      <c r="A261" s="113" t="s">
        <v>2499</v>
      </c>
      <c r="B261" s="113" t="s">
        <v>390</v>
      </c>
      <c r="C261" s="113">
        <v>1.95</v>
      </c>
      <c r="D261" s="113">
        <v>2</v>
      </c>
      <c r="E261" s="113">
        <v>1.9</v>
      </c>
      <c r="F261" s="113">
        <v>1.95</v>
      </c>
      <c r="G261" s="113">
        <v>2</v>
      </c>
      <c r="H261" s="113">
        <v>1.9</v>
      </c>
      <c r="I261" s="113">
        <v>48817</v>
      </c>
      <c r="J261" s="113">
        <v>96134.45</v>
      </c>
      <c r="K261" s="115">
        <v>43383</v>
      </c>
      <c r="L261" s="113">
        <v>52</v>
      </c>
      <c r="M261" s="113" t="s">
        <v>2500</v>
      </c>
      <c r="N261" s="372"/>
    </row>
    <row r="262" spans="1:14">
      <c r="A262" s="113" t="s">
        <v>2501</v>
      </c>
      <c r="B262" s="113" t="s">
        <v>390</v>
      </c>
      <c r="C262" s="113">
        <v>7.55</v>
      </c>
      <c r="D262" s="113">
        <v>7.55</v>
      </c>
      <c r="E262" s="113">
        <v>7.15</v>
      </c>
      <c r="F262" s="113">
        <v>7.25</v>
      </c>
      <c r="G262" s="113">
        <v>7.4</v>
      </c>
      <c r="H262" s="113">
        <v>7.25</v>
      </c>
      <c r="I262" s="113">
        <v>59740</v>
      </c>
      <c r="J262" s="113">
        <v>440425.3</v>
      </c>
      <c r="K262" s="115">
        <v>43383</v>
      </c>
      <c r="L262" s="113">
        <v>173</v>
      </c>
      <c r="M262" s="113" t="s">
        <v>2502</v>
      </c>
      <c r="N262" s="372"/>
    </row>
    <row r="263" spans="1:14">
      <c r="A263" s="113" t="s">
        <v>622</v>
      </c>
      <c r="B263" s="113" t="s">
        <v>390</v>
      </c>
      <c r="C263" s="113">
        <v>248.85</v>
      </c>
      <c r="D263" s="113">
        <v>250</v>
      </c>
      <c r="E263" s="113">
        <v>242</v>
      </c>
      <c r="F263" s="113">
        <v>243.8</v>
      </c>
      <c r="G263" s="113">
        <v>243.8</v>
      </c>
      <c r="H263" s="113">
        <v>245.2</v>
      </c>
      <c r="I263" s="113">
        <v>26570</v>
      </c>
      <c r="J263" s="113">
        <v>6521936.8499999996</v>
      </c>
      <c r="K263" s="115">
        <v>43383</v>
      </c>
      <c r="L263" s="113">
        <v>1429</v>
      </c>
      <c r="M263" s="113" t="s">
        <v>623</v>
      </c>
      <c r="N263" s="372"/>
    </row>
    <row r="264" spans="1:14">
      <c r="A264" s="113" t="s">
        <v>2180</v>
      </c>
      <c r="B264" s="113" t="s">
        <v>390</v>
      </c>
      <c r="C264" s="113">
        <v>230.3</v>
      </c>
      <c r="D264" s="113">
        <v>235.55</v>
      </c>
      <c r="E264" s="113">
        <v>229.7</v>
      </c>
      <c r="F264" s="113">
        <v>230.9</v>
      </c>
      <c r="G264" s="113">
        <v>231.5</v>
      </c>
      <c r="H264" s="113">
        <v>230.05</v>
      </c>
      <c r="I264" s="113">
        <v>192069</v>
      </c>
      <c r="J264" s="113">
        <v>44596386.350000001</v>
      </c>
      <c r="K264" s="115">
        <v>43383</v>
      </c>
      <c r="L264" s="113">
        <v>7373</v>
      </c>
      <c r="M264" s="113" t="s">
        <v>2181</v>
      </c>
      <c r="N264" s="372"/>
    </row>
    <row r="265" spans="1:14">
      <c r="A265" s="113" t="s">
        <v>232</v>
      </c>
      <c r="B265" s="113" t="s">
        <v>390</v>
      </c>
      <c r="C265" s="113">
        <v>1061.05</v>
      </c>
      <c r="D265" s="113">
        <v>1108.5</v>
      </c>
      <c r="E265" s="113">
        <v>1061.05</v>
      </c>
      <c r="F265" s="113">
        <v>1090.0999999999999</v>
      </c>
      <c r="G265" s="113">
        <v>1090.3</v>
      </c>
      <c r="H265" s="113">
        <v>1057.6500000000001</v>
      </c>
      <c r="I265" s="113">
        <v>656866</v>
      </c>
      <c r="J265" s="113">
        <v>715106507.04999995</v>
      </c>
      <c r="K265" s="115">
        <v>43383</v>
      </c>
      <c r="L265" s="113">
        <v>19019</v>
      </c>
      <c r="M265" s="113" t="s">
        <v>624</v>
      </c>
      <c r="N265" s="372"/>
    </row>
    <row r="266" spans="1:14">
      <c r="A266" s="113" t="s">
        <v>2503</v>
      </c>
      <c r="B266" s="113" t="s">
        <v>390</v>
      </c>
      <c r="C266" s="113">
        <v>12.2</v>
      </c>
      <c r="D266" s="113">
        <v>13.4</v>
      </c>
      <c r="E266" s="113">
        <v>11.8</v>
      </c>
      <c r="F266" s="113">
        <v>12.95</v>
      </c>
      <c r="G266" s="113">
        <v>12.95</v>
      </c>
      <c r="H266" s="113">
        <v>11.8</v>
      </c>
      <c r="I266" s="113">
        <v>25786</v>
      </c>
      <c r="J266" s="113">
        <v>328164.55</v>
      </c>
      <c r="K266" s="115">
        <v>43383</v>
      </c>
      <c r="L266" s="113">
        <v>205</v>
      </c>
      <c r="M266" s="113" t="s">
        <v>2504</v>
      </c>
      <c r="N266" s="372"/>
    </row>
    <row r="267" spans="1:14">
      <c r="A267" s="113" t="s">
        <v>2375</v>
      </c>
      <c r="B267" s="113" t="s">
        <v>390</v>
      </c>
      <c r="C267" s="113">
        <v>9.85</v>
      </c>
      <c r="D267" s="113">
        <v>9.85</v>
      </c>
      <c r="E267" s="113">
        <v>8.4499999999999993</v>
      </c>
      <c r="F267" s="113">
        <v>9.0500000000000007</v>
      </c>
      <c r="G267" s="113">
        <v>9</v>
      </c>
      <c r="H267" s="113">
        <v>8.75</v>
      </c>
      <c r="I267" s="113">
        <v>29748</v>
      </c>
      <c r="J267" s="113">
        <v>268667.5</v>
      </c>
      <c r="K267" s="115">
        <v>43383</v>
      </c>
      <c r="L267" s="113">
        <v>93</v>
      </c>
      <c r="M267" s="113" t="s">
        <v>2376</v>
      </c>
      <c r="N267" s="372"/>
    </row>
    <row r="268" spans="1:14">
      <c r="A268" s="113" t="s">
        <v>3206</v>
      </c>
      <c r="B268" s="113" t="s">
        <v>390</v>
      </c>
      <c r="C268" s="113">
        <v>9.1</v>
      </c>
      <c r="D268" s="113">
        <v>10.5</v>
      </c>
      <c r="E268" s="113">
        <v>9.1</v>
      </c>
      <c r="F268" s="113">
        <v>9.1</v>
      </c>
      <c r="G268" s="113">
        <v>9.1</v>
      </c>
      <c r="H268" s="113">
        <v>10.1</v>
      </c>
      <c r="I268" s="113">
        <v>690597</v>
      </c>
      <c r="J268" s="113">
        <v>6526050.9500000002</v>
      </c>
      <c r="K268" s="115">
        <v>43383</v>
      </c>
      <c r="L268" s="113">
        <v>1624</v>
      </c>
      <c r="M268" s="113" t="s">
        <v>3207</v>
      </c>
      <c r="N268" s="372"/>
    </row>
    <row r="269" spans="1:14">
      <c r="A269" s="113" t="s">
        <v>625</v>
      </c>
      <c r="B269" s="113" t="s">
        <v>390</v>
      </c>
      <c r="C269" s="113">
        <v>241</v>
      </c>
      <c r="D269" s="113">
        <v>250.95</v>
      </c>
      <c r="E269" s="113">
        <v>241</v>
      </c>
      <c r="F269" s="113">
        <v>248.65</v>
      </c>
      <c r="G269" s="113">
        <v>248.5</v>
      </c>
      <c r="H269" s="113">
        <v>237.3</v>
      </c>
      <c r="I269" s="113">
        <v>23499</v>
      </c>
      <c r="J269" s="113">
        <v>5810872.5499999998</v>
      </c>
      <c r="K269" s="115">
        <v>43383</v>
      </c>
      <c r="L269" s="113">
        <v>755</v>
      </c>
      <c r="M269" s="113" t="s">
        <v>626</v>
      </c>
      <c r="N269" s="372"/>
    </row>
    <row r="270" spans="1:14">
      <c r="A270" s="113" t="s">
        <v>2377</v>
      </c>
      <c r="B270" s="113" t="s">
        <v>390</v>
      </c>
      <c r="C270" s="113">
        <v>6.05</v>
      </c>
      <c r="D270" s="113">
        <v>6.6</v>
      </c>
      <c r="E270" s="113">
        <v>6.05</v>
      </c>
      <c r="F270" s="113">
        <v>6.4</v>
      </c>
      <c r="G270" s="113">
        <v>6.6</v>
      </c>
      <c r="H270" s="113">
        <v>6.1</v>
      </c>
      <c r="I270" s="113">
        <v>178376</v>
      </c>
      <c r="J270" s="113">
        <v>1137686.45</v>
      </c>
      <c r="K270" s="115">
        <v>43383</v>
      </c>
      <c r="L270" s="113">
        <v>274</v>
      </c>
      <c r="M270" s="113" t="s">
        <v>2378</v>
      </c>
      <c r="N270" s="372"/>
    </row>
    <row r="271" spans="1:14">
      <c r="A271" s="113" t="s">
        <v>627</v>
      </c>
      <c r="B271" s="113" t="s">
        <v>390</v>
      </c>
      <c r="C271" s="113">
        <v>28.9</v>
      </c>
      <c r="D271" s="113">
        <v>31.7</v>
      </c>
      <c r="E271" s="113">
        <v>28.7</v>
      </c>
      <c r="F271" s="113">
        <v>28.85</v>
      </c>
      <c r="G271" s="113">
        <v>28.7</v>
      </c>
      <c r="H271" s="113">
        <v>30.2</v>
      </c>
      <c r="I271" s="113">
        <v>5581274</v>
      </c>
      <c r="J271" s="113">
        <v>162486063.19999999</v>
      </c>
      <c r="K271" s="115">
        <v>43383</v>
      </c>
      <c r="L271" s="113">
        <v>9766</v>
      </c>
      <c r="M271" s="113" t="s">
        <v>628</v>
      </c>
      <c r="N271" s="372"/>
    </row>
    <row r="272" spans="1:14">
      <c r="A272" s="113" t="s">
        <v>2695</v>
      </c>
      <c r="B272" s="113" t="s">
        <v>390</v>
      </c>
      <c r="C272" s="113">
        <v>32.549999999999997</v>
      </c>
      <c r="D272" s="113">
        <v>39.15</v>
      </c>
      <c r="E272" s="113">
        <v>32.549999999999997</v>
      </c>
      <c r="F272" s="113">
        <v>38.9</v>
      </c>
      <c r="G272" s="113">
        <v>38.700000000000003</v>
      </c>
      <c r="H272" s="113">
        <v>32.65</v>
      </c>
      <c r="I272" s="113">
        <v>834104</v>
      </c>
      <c r="J272" s="113">
        <v>31431132.699999999</v>
      </c>
      <c r="K272" s="115">
        <v>43383</v>
      </c>
      <c r="L272" s="113">
        <v>3070</v>
      </c>
      <c r="M272" s="113" t="s">
        <v>2696</v>
      </c>
      <c r="N272" s="372"/>
    </row>
    <row r="273" spans="1:14">
      <c r="A273" s="113" t="s">
        <v>629</v>
      </c>
      <c r="B273" s="113" t="s">
        <v>390</v>
      </c>
      <c r="C273" s="113">
        <v>358</v>
      </c>
      <c r="D273" s="113">
        <v>364</v>
      </c>
      <c r="E273" s="113">
        <v>358</v>
      </c>
      <c r="F273" s="113">
        <v>360.7</v>
      </c>
      <c r="G273" s="113">
        <v>362</v>
      </c>
      <c r="H273" s="113">
        <v>361.7</v>
      </c>
      <c r="I273" s="113">
        <v>4732</v>
      </c>
      <c r="J273" s="113">
        <v>1705332.55</v>
      </c>
      <c r="K273" s="115">
        <v>43383</v>
      </c>
      <c r="L273" s="113">
        <v>76</v>
      </c>
      <c r="M273" s="113" t="s">
        <v>630</v>
      </c>
      <c r="N273" s="372"/>
    </row>
    <row r="274" spans="1:14">
      <c r="A274" s="113" t="s">
        <v>631</v>
      </c>
      <c r="B274" s="113" t="s">
        <v>390</v>
      </c>
      <c r="C274" s="113">
        <v>159.25</v>
      </c>
      <c r="D274" s="113">
        <v>174.55</v>
      </c>
      <c r="E274" s="113">
        <v>158.65</v>
      </c>
      <c r="F274" s="113">
        <v>169.3</v>
      </c>
      <c r="G274" s="113">
        <v>169.9</v>
      </c>
      <c r="H274" s="113">
        <v>159.35</v>
      </c>
      <c r="I274" s="113">
        <v>225246</v>
      </c>
      <c r="J274" s="113">
        <v>37787181.100000001</v>
      </c>
      <c r="K274" s="115">
        <v>43383</v>
      </c>
      <c r="L274" s="113">
        <v>4680</v>
      </c>
      <c r="M274" s="113" t="s">
        <v>632</v>
      </c>
      <c r="N274" s="372"/>
    </row>
    <row r="275" spans="1:14">
      <c r="A275" s="113" t="s">
        <v>55</v>
      </c>
      <c r="B275" s="113" t="s">
        <v>390</v>
      </c>
      <c r="C275" s="113">
        <v>742.8</v>
      </c>
      <c r="D275" s="113">
        <v>774.8</v>
      </c>
      <c r="E275" s="113">
        <v>740</v>
      </c>
      <c r="F275" s="113">
        <v>767.15</v>
      </c>
      <c r="G275" s="113">
        <v>768</v>
      </c>
      <c r="H275" s="113">
        <v>738.35</v>
      </c>
      <c r="I275" s="113">
        <v>829828</v>
      </c>
      <c r="J275" s="113">
        <v>631325866.10000002</v>
      </c>
      <c r="K275" s="115">
        <v>43383</v>
      </c>
      <c r="L275" s="113">
        <v>27314</v>
      </c>
      <c r="M275" s="113" t="s">
        <v>633</v>
      </c>
      <c r="N275" s="372"/>
    </row>
    <row r="276" spans="1:14">
      <c r="A276" s="113" t="s">
        <v>634</v>
      </c>
      <c r="B276" s="113" t="s">
        <v>390</v>
      </c>
      <c r="C276" s="113">
        <v>2465</v>
      </c>
      <c r="D276" s="113">
        <v>2519.9</v>
      </c>
      <c r="E276" s="113">
        <v>2455</v>
      </c>
      <c r="F276" s="113">
        <v>2466.4</v>
      </c>
      <c r="G276" s="113">
        <v>2469</v>
      </c>
      <c r="H276" s="113">
        <v>2459.0500000000002</v>
      </c>
      <c r="I276" s="113">
        <v>2666</v>
      </c>
      <c r="J276" s="113">
        <v>6594915.0999999996</v>
      </c>
      <c r="K276" s="115">
        <v>43383</v>
      </c>
      <c r="L276" s="113">
        <v>484</v>
      </c>
      <c r="M276" s="113" t="s">
        <v>635</v>
      </c>
      <c r="N276" s="372"/>
    </row>
    <row r="277" spans="1:14">
      <c r="A277" s="113" t="s">
        <v>2825</v>
      </c>
      <c r="B277" s="113" t="s">
        <v>390</v>
      </c>
      <c r="C277" s="113">
        <v>31</v>
      </c>
      <c r="D277" s="113">
        <v>32.25</v>
      </c>
      <c r="E277" s="113">
        <v>29.5</v>
      </c>
      <c r="F277" s="113">
        <v>32.25</v>
      </c>
      <c r="G277" s="113">
        <v>32.25</v>
      </c>
      <c r="H277" s="113">
        <v>30.75</v>
      </c>
      <c r="I277" s="113">
        <v>437796</v>
      </c>
      <c r="J277" s="113">
        <v>13724975</v>
      </c>
      <c r="K277" s="115">
        <v>43383</v>
      </c>
      <c r="L277" s="113">
        <v>2033</v>
      </c>
      <c r="M277" s="113" t="s">
        <v>2826</v>
      </c>
      <c r="N277" s="372"/>
    </row>
    <row r="278" spans="1:14">
      <c r="A278" s="113" t="s">
        <v>56</v>
      </c>
      <c r="B278" s="113" t="s">
        <v>390</v>
      </c>
      <c r="C278" s="113">
        <v>836</v>
      </c>
      <c r="D278" s="113">
        <v>893.45</v>
      </c>
      <c r="E278" s="113">
        <v>835.95</v>
      </c>
      <c r="F278" s="113">
        <v>886.1</v>
      </c>
      <c r="G278" s="113">
        <v>886.1</v>
      </c>
      <c r="H278" s="113">
        <v>836</v>
      </c>
      <c r="I278" s="113">
        <v>616545</v>
      </c>
      <c r="J278" s="113">
        <v>536862426.19999999</v>
      </c>
      <c r="K278" s="115">
        <v>43383</v>
      </c>
      <c r="L278" s="113">
        <v>18237</v>
      </c>
      <c r="M278" s="113" t="s">
        <v>636</v>
      </c>
      <c r="N278" s="372"/>
    </row>
    <row r="279" spans="1:14">
      <c r="A279" s="113" t="s">
        <v>637</v>
      </c>
      <c r="B279" s="113" t="s">
        <v>390</v>
      </c>
      <c r="C279" s="113">
        <v>84.05</v>
      </c>
      <c r="D279" s="113">
        <v>89.75</v>
      </c>
      <c r="E279" s="113">
        <v>77.400000000000006</v>
      </c>
      <c r="F279" s="113">
        <v>82.1</v>
      </c>
      <c r="G279" s="113">
        <v>80.5</v>
      </c>
      <c r="H279" s="113">
        <v>84.2</v>
      </c>
      <c r="I279" s="113">
        <v>2207562</v>
      </c>
      <c r="J279" s="113">
        <v>180319154.5</v>
      </c>
      <c r="K279" s="115">
        <v>43383</v>
      </c>
      <c r="L279" s="113">
        <v>2708</v>
      </c>
      <c r="M279" s="113" t="s">
        <v>1994</v>
      </c>
      <c r="N279" s="372"/>
    </row>
    <row r="280" spans="1:14">
      <c r="A280" s="113" t="s">
        <v>2079</v>
      </c>
      <c r="B280" s="113" t="s">
        <v>390</v>
      </c>
      <c r="C280" s="113">
        <v>40.950000000000003</v>
      </c>
      <c r="D280" s="113">
        <v>41.3</v>
      </c>
      <c r="E280" s="113">
        <v>39.4</v>
      </c>
      <c r="F280" s="113">
        <v>40.9</v>
      </c>
      <c r="G280" s="113">
        <v>41.1</v>
      </c>
      <c r="H280" s="113">
        <v>40.65</v>
      </c>
      <c r="I280" s="113">
        <v>2317347</v>
      </c>
      <c r="J280" s="113">
        <v>94271823.549999997</v>
      </c>
      <c r="K280" s="115">
        <v>43383</v>
      </c>
      <c r="L280" s="113">
        <v>6340</v>
      </c>
      <c r="M280" s="113" t="s">
        <v>664</v>
      </c>
      <c r="N280" s="372"/>
    </row>
    <row r="281" spans="1:14">
      <c r="A281" s="113" t="s">
        <v>638</v>
      </c>
      <c r="B281" s="113" t="s">
        <v>390</v>
      </c>
      <c r="C281" s="113">
        <v>138.6</v>
      </c>
      <c r="D281" s="113">
        <v>141.19999999999999</v>
      </c>
      <c r="E281" s="113">
        <v>137.55000000000001</v>
      </c>
      <c r="F281" s="113">
        <v>140.19999999999999</v>
      </c>
      <c r="G281" s="113">
        <v>140</v>
      </c>
      <c r="H281" s="113">
        <v>137.44999999999999</v>
      </c>
      <c r="I281" s="113">
        <v>215520</v>
      </c>
      <c r="J281" s="113">
        <v>30100837.899999999</v>
      </c>
      <c r="K281" s="115">
        <v>43383</v>
      </c>
      <c r="L281" s="113">
        <v>4607</v>
      </c>
      <c r="M281" s="113" t="s">
        <v>639</v>
      </c>
      <c r="N281" s="372"/>
    </row>
    <row r="282" spans="1:14">
      <c r="A282" s="113" t="s">
        <v>2827</v>
      </c>
      <c r="B282" s="113" t="s">
        <v>390</v>
      </c>
      <c r="C282" s="113">
        <v>155</v>
      </c>
      <c r="D282" s="113">
        <v>167.7</v>
      </c>
      <c r="E282" s="113">
        <v>155</v>
      </c>
      <c r="F282" s="113">
        <v>166.75</v>
      </c>
      <c r="G282" s="113">
        <v>167</v>
      </c>
      <c r="H282" s="113">
        <v>155.4</v>
      </c>
      <c r="I282" s="113">
        <v>2768</v>
      </c>
      <c r="J282" s="113">
        <v>456594.85</v>
      </c>
      <c r="K282" s="115">
        <v>43383</v>
      </c>
      <c r="L282" s="113">
        <v>151</v>
      </c>
      <c r="M282" s="113" t="s">
        <v>2828</v>
      </c>
      <c r="N282" s="372"/>
    </row>
    <row r="283" spans="1:14">
      <c r="A283" s="113" t="s">
        <v>640</v>
      </c>
      <c r="B283" s="113" t="s">
        <v>390</v>
      </c>
      <c r="C283" s="113">
        <v>227</v>
      </c>
      <c r="D283" s="113">
        <v>244.4</v>
      </c>
      <c r="E283" s="113">
        <v>225.65</v>
      </c>
      <c r="F283" s="113">
        <v>238.2</v>
      </c>
      <c r="G283" s="113">
        <v>238</v>
      </c>
      <c r="H283" s="113">
        <v>225.95</v>
      </c>
      <c r="I283" s="113">
        <v>578717</v>
      </c>
      <c r="J283" s="113">
        <v>135748757.69999999</v>
      </c>
      <c r="K283" s="115">
        <v>43383</v>
      </c>
      <c r="L283" s="113">
        <v>8922</v>
      </c>
      <c r="M283" s="113" t="s">
        <v>641</v>
      </c>
      <c r="N283" s="372"/>
    </row>
    <row r="284" spans="1:14">
      <c r="A284" s="113" t="s">
        <v>642</v>
      </c>
      <c r="B284" s="113" t="s">
        <v>390</v>
      </c>
      <c r="C284" s="113">
        <v>1073.75</v>
      </c>
      <c r="D284" s="113">
        <v>1191.2</v>
      </c>
      <c r="E284" s="113">
        <v>1073.25</v>
      </c>
      <c r="F284" s="113">
        <v>1165.05</v>
      </c>
      <c r="G284" s="113">
        <v>1158.8</v>
      </c>
      <c r="H284" s="113">
        <v>1064.55</v>
      </c>
      <c r="I284" s="113">
        <v>500091</v>
      </c>
      <c r="J284" s="113">
        <v>574601569.79999995</v>
      </c>
      <c r="K284" s="115">
        <v>43383</v>
      </c>
      <c r="L284" s="113">
        <v>35685</v>
      </c>
      <c r="M284" s="113" t="s">
        <v>643</v>
      </c>
      <c r="N284" s="372"/>
    </row>
    <row r="285" spans="1:14">
      <c r="A285" s="113" t="s">
        <v>2829</v>
      </c>
      <c r="B285" s="113" t="s">
        <v>2789</v>
      </c>
      <c r="C285" s="113">
        <v>1.05</v>
      </c>
      <c r="D285" s="113">
        <v>1.1000000000000001</v>
      </c>
      <c r="E285" s="113">
        <v>1</v>
      </c>
      <c r="F285" s="113">
        <v>1.05</v>
      </c>
      <c r="G285" s="113">
        <v>1.05</v>
      </c>
      <c r="H285" s="113">
        <v>1.05</v>
      </c>
      <c r="I285" s="113">
        <v>62480</v>
      </c>
      <c r="J285" s="113">
        <v>64560.85</v>
      </c>
      <c r="K285" s="115">
        <v>43383</v>
      </c>
      <c r="L285" s="113">
        <v>35</v>
      </c>
      <c r="M285" s="113" t="s">
        <v>2830</v>
      </c>
      <c r="N285" s="372"/>
    </row>
    <row r="286" spans="1:14">
      <c r="A286" s="113" t="s">
        <v>2831</v>
      </c>
      <c r="B286" s="113" t="s">
        <v>390</v>
      </c>
      <c r="C286" s="113">
        <v>354.95</v>
      </c>
      <c r="D286" s="113">
        <v>365</v>
      </c>
      <c r="E286" s="113">
        <v>354.95</v>
      </c>
      <c r="F286" s="113">
        <v>364.5</v>
      </c>
      <c r="G286" s="113">
        <v>365</v>
      </c>
      <c r="H286" s="113">
        <v>354.65</v>
      </c>
      <c r="I286" s="113">
        <v>59081</v>
      </c>
      <c r="J286" s="113">
        <v>21488909.5</v>
      </c>
      <c r="K286" s="115">
        <v>43383</v>
      </c>
      <c r="L286" s="113">
        <v>283</v>
      </c>
      <c r="M286" s="113" t="s">
        <v>2832</v>
      </c>
      <c r="N286" s="372"/>
    </row>
    <row r="287" spans="1:14">
      <c r="A287" s="113" t="s">
        <v>2505</v>
      </c>
      <c r="B287" s="113" t="s">
        <v>390</v>
      </c>
      <c r="C287" s="113">
        <v>48</v>
      </c>
      <c r="D287" s="113">
        <v>53.9</v>
      </c>
      <c r="E287" s="113">
        <v>47</v>
      </c>
      <c r="F287" s="113">
        <v>52</v>
      </c>
      <c r="G287" s="113">
        <v>52</v>
      </c>
      <c r="H287" s="113">
        <v>48.75</v>
      </c>
      <c r="I287" s="113">
        <v>10695</v>
      </c>
      <c r="J287" s="113">
        <v>557217.1</v>
      </c>
      <c r="K287" s="115">
        <v>43383</v>
      </c>
      <c r="L287" s="113">
        <v>127</v>
      </c>
      <c r="M287" s="113" t="s">
        <v>2506</v>
      </c>
      <c r="N287" s="372"/>
    </row>
    <row r="288" spans="1:14">
      <c r="A288" s="113" t="s">
        <v>644</v>
      </c>
      <c r="B288" s="113" t="s">
        <v>390</v>
      </c>
      <c r="C288" s="113">
        <v>44</v>
      </c>
      <c r="D288" s="113">
        <v>46.4</v>
      </c>
      <c r="E288" s="113">
        <v>44</v>
      </c>
      <c r="F288" s="113">
        <v>45.95</v>
      </c>
      <c r="G288" s="113">
        <v>46.4</v>
      </c>
      <c r="H288" s="113">
        <v>44.1</v>
      </c>
      <c r="I288" s="113">
        <v>8231</v>
      </c>
      <c r="J288" s="113">
        <v>378114.2</v>
      </c>
      <c r="K288" s="115">
        <v>43383</v>
      </c>
      <c r="L288" s="113">
        <v>56</v>
      </c>
      <c r="M288" s="113" t="s">
        <v>645</v>
      </c>
      <c r="N288" s="372"/>
    </row>
    <row r="289" spans="1:14">
      <c r="A289" s="113" t="s">
        <v>2507</v>
      </c>
      <c r="B289" s="113" t="s">
        <v>2789</v>
      </c>
      <c r="C289" s="113">
        <v>5.75</v>
      </c>
      <c r="D289" s="113">
        <v>6</v>
      </c>
      <c r="E289" s="113">
        <v>5.7</v>
      </c>
      <c r="F289" s="113">
        <v>5.85</v>
      </c>
      <c r="G289" s="113">
        <v>5.85</v>
      </c>
      <c r="H289" s="113">
        <v>5.95</v>
      </c>
      <c r="I289" s="113">
        <v>5464</v>
      </c>
      <c r="J289" s="113">
        <v>31782.95</v>
      </c>
      <c r="K289" s="115">
        <v>43383</v>
      </c>
      <c r="L289" s="113">
        <v>16</v>
      </c>
      <c r="M289" s="113" t="s">
        <v>2508</v>
      </c>
      <c r="N289" s="372"/>
    </row>
    <row r="290" spans="1:14">
      <c r="A290" s="113" t="s">
        <v>57</v>
      </c>
      <c r="B290" s="113" t="s">
        <v>390</v>
      </c>
      <c r="C290" s="113">
        <v>639.35</v>
      </c>
      <c r="D290" s="113">
        <v>651</v>
      </c>
      <c r="E290" s="113">
        <v>633.29999999999995</v>
      </c>
      <c r="F290" s="113">
        <v>639.6</v>
      </c>
      <c r="G290" s="113">
        <v>639.65</v>
      </c>
      <c r="H290" s="113">
        <v>639.35</v>
      </c>
      <c r="I290" s="113">
        <v>1881053</v>
      </c>
      <c r="J290" s="113">
        <v>1207058897.05</v>
      </c>
      <c r="K290" s="115">
        <v>43383</v>
      </c>
      <c r="L290" s="113">
        <v>44816</v>
      </c>
      <c r="M290" s="113" t="s">
        <v>646</v>
      </c>
      <c r="N290" s="372"/>
    </row>
    <row r="291" spans="1:14">
      <c r="A291" s="113" t="s">
        <v>2122</v>
      </c>
      <c r="B291" s="113" t="s">
        <v>390</v>
      </c>
      <c r="C291" s="113">
        <v>115.05</v>
      </c>
      <c r="D291" s="113">
        <v>120.65</v>
      </c>
      <c r="E291" s="113">
        <v>113.7</v>
      </c>
      <c r="F291" s="113">
        <v>115</v>
      </c>
      <c r="G291" s="113">
        <v>115</v>
      </c>
      <c r="H291" s="113">
        <v>113.95</v>
      </c>
      <c r="I291" s="113">
        <v>3318</v>
      </c>
      <c r="J291" s="113">
        <v>383937.45</v>
      </c>
      <c r="K291" s="115">
        <v>43383</v>
      </c>
      <c r="L291" s="113">
        <v>176</v>
      </c>
      <c r="M291" s="113" t="s">
        <v>2123</v>
      </c>
      <c r="N291" s="372"/>
    </row>
    <row r="292" spans="1:14">
      <c r="A292" s="113" t="s">
        <v>647</v>
      </c>
      <c r="B292" s="113" t="s">
        <v>390</v>
      </c>
      <c r="C292" s="113">
        <v>384.8</v>
      </c>
      <c r="D292" s="113">
        <v>396.9</v>
      </c>
      <c r="E292" s="113">
        <v>378.55</v>
      </c>
      <c r="F292" s="113">
        <v>394.45</v>
      </c>
      <c r="G292" s="113">
        <v>394</v>
      </c>
      <c r="H292" s="113">
        <v>378.35</v>
      </c>
      <c r="I292" s="113">
        <v>47586</v>
      </c>
      <c r="J292" s="113">
        <v>18554346.300000001</v>
      </c>
      <c r="K292" s="115">
        <v>43383</v>
      </c>
      <c r="L292" s="113">
        <v>1653</v>
      </c>
      <c r="M292" s="113" t="s">
        <v>648</v>
      </c>
      <c r="N292" s="372"/>
    </row>
    <row r="293" spans="1:14">
      <c r="A293" s="113" t="s">
        <v>1997</v>
      </c>
      <c r="B293" s="113" t="s">
        <v>390</v>
      </c>
      <c r="C293" s="113">
        <v>120.9</v>
      </c>
      <c r="D293" s="113">
        <v>130</v>
      </c>
      <c r="E293" s="113">
        <v>120.9</v>
      </c>
      <c r="F293" s="113">
        <v>126.4</v>
      </c>
      <c r="G293" s="113">
        <v>127.9</v>
      </c>
      <c r="H293" s="113">
        <v>120.9</v>
      </c>
      <c r="I293" s="113">
        <v>21883</v>
      </c>
      <c r="J293" s="113">
        <v>2744095.15</v>
      </c>
      <c r="K293" s="115">
        <v>43383</v>
      </c>
      <c r="L293" s="113">
        <v>797</v>
      </c>
      <c r="M293" s="113" t="s">
        <v>1998</v>
      </c>
      <c r="N293" s="372"/>
    </row>
    <row r="294" spans="1:14">
      <c r="A294" s="113" t="s">
        <v>3614</v>
      </c>
      <c r="B294" s="113" t="s">
        <v>2789</v>
      </c>
      <c r="C294" s="113">
        <v>24</v>
      </c>
      <c r="D294" s="113">
        <v>24</v>
      </c>
      <c r="E294" s="113">
        <v>23.2</v>
      </c>
      <c r="F294" s="113">
        <v>23.2</v>
      </c>
      <c r="G294" s="113">
        <v>23.2</v>
      </c>
      <c r="H294" s="113">
        <v>24.4</v>
      </c>
      <c r="I294" s="113">
        <v>753</v>
      </c>
      <c r="J294" s="113">
        <v>17671.25</v>
      </c>
      <c r="K294" s="115">
        <v>43383</v>
      </c>
      <c r="L294" s="113">
        <v>9</v>
      </c>
      <c r="M294" s="113" t="s">
        <v>3615</v>
      </c>
      <c r="N294" s="372"/>
    </row>
    <row r="295" spans="1:14">
      <c r="A295" s="113" t="s">
        <v>58</v>
      </c>
      <c r="B295" s="113" t="s">
        <v>390</v>
      </c>
      <c r="C295" s="113">
        <v>271.5</v>
      </c>
      <c r="D295" s="113">
        <v>276.8</v>
      </c>
      <c r="E295" s="113">
        <v>270.3</v>
      </c>
      <c r="F295" s="113">
        <v>272.7</v>
      </c>
      <c r="G295" s="113">
        <v>273.5</v>
      </c>
      <c r="H295" s="113">
        <v>273.95</v>
      </c>
      <c r="I295" s="113">
        <v>3200859</v>
      </c>
      <c r="J295" s="113">
        <v>875764097.10000002</v>
      </c>
      <c r="K295" s="115">
        <v>43383</v>
      </c>
      <c r="L295" s="113">
        <v>39654</v>
      </c>
      <c r="M295" s="113" t="s">
        <v>649</v>
      </c>
      <c r="N295" s="372"/>
    </row>
    <row r="296" spans="1:14">
      <c r="A296" s="113" t="s">
        <v>2216</v>
      </c>
      <c r="B296" s="113" t="s">
        <v>390</v>
      </c>
      <c r="C296" s="113">
        <v>364</v>
      </c>
      <c r="D296" s="113">
        <v>373</v>
      </c>
      <c r="E296" s="113">
        <v>362.2</v>
      </c>
      <c r="F296" s="113">
        <v>368.95</v>
      </c>
      <c r="G296" s="113">
        <v>370</v>
      </c>
      <c r="H296" s="113">
        <v>358.45</v>
      </c>
      <c r="I296" s="113">
        <v>133503</v>
      </c>
      <c r="J296" s="113">
        <v>49227373.200000003</v>
      </c>
      <c r="K296" s="115">
        <v>43383</v>
      </c>
      <c r="L296" s="113">
        <v>3126</v>
      </c>
      <c r="M296" s="113" t="s">
        <v>2217</v>
      </c>
      <c r="N296" s="372"/>
    </row>
    <row r="297" spans="1:14">
      <c r="A297" s="113" t="s">
        <v>650</v>
      </c>
      <c r="B297" s="113" t="s">
        <v>390</v>
      </c>
      <c r="C297" s="113">
        <v>252</v>
      </c>
      <c r="D297" s="113">
        <v>264.89999999999998</v>
      </c>
      <c r="E297" s="113">
        <v>250.1</v>
      </c>
      <c r="F297" s="113">
        <v>257.75</v>
      </c>
      <c r="G297" s="113">
        <v>257.64999999999998</v>
      </c>
      <c r="H297" s="113">
        <v>249.55</v>
      </c>
      <c r="I297" s="113">
        <v>133835</v>
      </c>
      <c r="J297" s="113">
        <v>34429980.850000001</v>
      </c>
      <c r="K297" s="115">
        <v>43383</v>
      </c>
      <c r="L297" s="113">
        <v>4950</v>
      </c>
      <c r="M297" s="113" t="s">
        <v>651</v>
      </c>
      <c r="N297" s="372"/>
    </row>
    <row r="298" spans="1:14">
      <c r="A298" s="113" t="s">
        <v>59</v>
      </c>
      <c r="B298" s="113" t="s">
        <v>390</v>
      </c>
      <c r="C298" s="113">
        <v>1049.55</v>
      </c>
      <c r="D298" s="113">
        <v>1061.45</v>
      </c>
      <c r="E298" s="113">
        <v>1042.1500000000001</v>
      </c>
      <c r="F298" s="113">
        <v>1052.75</v>
      </c>
      <c r="G298" s="113">
        <v>1054.6500000000001</v>
      </c>
      <c r="H298" s="113">
        <v>1049.75</v>
      </c>
      <c r="I298" s="113">
        <v>603865</v>
      </c>
      <c r="J298" s="113">
        <v>634377990.54999995</v>
      </c>
      <c r="K298" s="115">
        <v>43383</v>
      </c>
      <c r="L298" s="113">
        <v>19830</v>
      </c>
      <c r="M298" s="113" t="s">
        <v>652</v>
      </c>
      <c r="N298" s="372"/>
    </row>
    <row r="299" spans="1:14">
      <c r="A299" s="113" t="s">
        <v>1907</v>
      </c>
      <c r="B299" s="113" t="s">
        <v>390</v>
      </c>
      <c r="C299" s="113">
        <v>22.75</v>
      </c>
      <c r="D299" s="113">
        <v>24.4</v>
      </c>
      <c r="E299" s="113">
        <v>22.05</v>
      </c>
      <c r="F299" s="113">
        <v>23.5</v>
      </c>
      <c r="G299" s="113">
        <v>23.5</v>
      </c>
      <c r="H299" s="113">
        <v>23.25</v>
      </c>
      <c r="I299" s="113">
        <v>73510</v>
      </c>
      <c r="J299" s="113">
        <v>1714617.65</v>
      </c>
      <c r="K299" s="115">
        <v>43383</v>
      </c>
      <c r="L299" s="113">
        <v>190</v>
      </c>
      <c r="M299" s="113" t="s">
        <v>2069</v>
      </c>
      <c r="N299" s="372"/>
    </row>
    <row r="300" spans="1:14">
      <c r="A300" s="113" t="s">
        <v>2509</v>
      </c>
      <c r="B300" s="113" t="s">
        <v>390</v>
      </c>
      <c r="C300" s="113">
        <v>10.85</v>
      </c>
      <c r="D300" s="113">
        <v>11.15</v>
      </c>
      <c r="E300" s="113">
        <v>10.8</v>
      </c>
      <c r="F300" s="113">
        <v>11.05</v>
      </c>
      <c r="G300" s="113">
        <v>11.15</v>
      </c>
      <c r="H300" s="113">
        <v>10.95</v>
      </c>
      <c r="I300" s="113">
        <v>16936</v>
      </c>
      <c r="J300" s="113">
        <v>186688.55</v>
      </c>
      <c r="K300" s="115">
        <v>43383</v>
      </c>
      <c r="L300" s="113">
        <v>72</v>
      </c>
      <c r="M300" s="113" t="s">
        <v>2510</v>
      </c>
      <c r="N300" s="372"/>
    </row>
    <row r="301" spans="1:14">
      <c r="A301" s="113" t="s">
        <v>196</v>
      </c>
      <c r="B301" s="113" t="s">
        <v>390</v>
      </c>
      <c r="C301" s="113">
        <v>600</v>
      </c>
      <c r="D301" s="113">
        <v>616.95000000000005</v>
      </c>
      <c r="E301" s="113">
        <v>595.29999999999995</v>
      </c>
      <c r="F301" s="113">
        <v>614.35</v>
      </c>
      <c r="G301" s="113">
        <v>611.29999999999995</v>
      </c>
      <c r="H301" s="113">
        <v>598.45000000000005</v>
      </c>
      <c r="I301" s="113">
        <v>461731</v>
      </c>
      <c r="J301" s="113">
        <v>280774365.75</v>
      </c>
      <c r="K301" s="115">
        <v>43383</v>
      </c>
      <c r="L301" s="113">
        <v>19712</v>
      </c>
      <c r="M301" s="113" t="s">
        <v>2963</v>
      </c>
      <c r="N301" s="372"/>
    </row>
    <row r="302" spans="1:14">
      <c r="A302" s="113" t="s">
        <v>3462</v>
      </c>
      <c r="B302" s="113" t="s">
        <v>390</v>
      </c>
      <c r="C302" s="113">
        <v>52.9</v>
      </c>
      <c r="D302" s="113">
        <v>53.3</v>
      </c>
      <c r="E302" s="113">
        <v>51.1</v>
      </c>
      <c r="F302" s="113">
        <v>51.6</v>
      </c>
      <c r="G302" s="113">
        <v>51.5</v>
      </c>
      <c r="H302" s="113">
        <v>52.95</v>
      </c>
      <c r="I302" s="113">
        <v>2406</v>
      </c>
      <c r="J302" s="113">
        <v>128014.95</v>
      </c>
      <c r="K302" s="115">
        <v>43383</v>
      </c>
      <c r="L302" s="113">
        <v>22</v>
      </c>
      <c r="M302" s="113" t="s">
        <v>3463</v>
      </c>
      <c r="N302" s="372"/>
    </row>
    <row r="303" spans="1:14">
      <c r="A303" s="113" t="s">
        <v>3208</v>
      </c>
      <c r="B303" s="113" t="s">
        <v>390</v>
      </c>
      <c r="C303" s="113">
        <v>345</v>
      </c>
      <c r="D303" s="113">
        <v>357.4</v>
      </c>
      <c r="E303" s="113">
        <v>344.25</v>
      </c>
      <c r="F303" s="113">
        <v>348.85</v>
      </c>
      <c r="G303" s="113">
        <v>348</v>
      </c>
      <c r="H303" s="113">
        <v>345.4</v>
      </c>
      <c r="I303" s="113">
        <v>888</v>
      </c>
      <c r="J303" s="113">
        <v>312002.34999999998</v>
      </c>
      <c r="K303" s="115">
        <v>43383</v>
      </c>
      <c r="L303" s="113">
        <v>88</v>
      </c>
      <c r="M303" s="113" t="s">
        <v>3209</v>
      </c>
      <c r="N303" s="372"/>
    </row>
    <row r="304" spans="1:14">
      <c r="A304" s="113" t="s">
        <v>2198</v>
      </c>
      <c r="B304" s="113" t="s">
        <v>390</v>
      </c>
      <c r="C304" s="113">
        <v>16.25</v>
      </c>
      <c r="D304" s="113">
        <v>16.45</v>
      </c>
      <c r="E304" s="113">
        <v>15.15</v>
      </c>
      <c r="F304" s="113">
        <v>15.7</v>
      </c>
      <c r="G304" s="113">
        <v>15.5</v>
      </c>
      <c r="H304" s="113">
        <v>15.8</v>
      </c>
      <c r="I304" s="113">
        <v>10038</v>
      </c>
      <c r="J304" s="113">
        <v>160850.5</v>
      </c>
      <c r="K304" s="115">
        <v>43383</v>
      </c>
      <c r="L304" s="113">
        <v>77</v>
      </c>
      <c r="M304" s="113" t="s">
        <v>2211</v>
      </c>
      <c r="N304" s="372"/>
    </row>
    <row r="305" spans="1:14">
      <c r="A305" s="113" t="s">
        <v>2511</v>
      </c>
      <c r="B305" s="113" t="s">
        <v>390</v>
      </c>
      <c r="C305" s="113">
        <v>54.15</v>
      </c>
      <c r="D305" s="113">
        <v>57.7</v>
      </c>
      <c r="E305" s="113">
        <v>54.15</v>
      </c>
      <c r="F305" s="113">
        <v>57.35</v>
      </c>
      <c r="G305" s="113">
        <v>57</v>
      </c>
      <c r="H305" s="113">
        <v>53.25</v>
      </c>
      <c r="I305" s="113">
        <v>17917</v>
      </c>
      <c r="J305" s="113">
        <v>1021212.7</v>
      </c>
      <c r="K305" s="115">
        <v>43383</v>
      </c>
      <c r="L305" s="113">
        <v>238</v>
      </c>
      <c r="M305" s="113" t="s">
        <v>2512</v>
      </c>
      <c r="N305" s="372"/>
    </row>
    <row r="306" spans="1:14">
      <c r="A306" s="113" t="s">
        <v>653</v>
      </c>
      <c r="B306" s="113" t="s">
        <v>390</v>
      </c>
      <c r="C306" s="113">
        <v>366</v>
      </c>
      <c r="D306" s="113">
        <v>394</v>
      </c>
      <c r="E306" s="113">
        <v>365</v>
      </c>
      <c r="F306" s="113">
        <v>376.9</v>
      </c>
      <c r="G306" s="113">
        <v>393.7</v>
      </c>
      <c r="H306" s="113">
        <v>365.05</v>
      </c>
      <c r="I306" s="113">
        <v>109756</v>
      </c>
      <c r="J306" s="113">
        <v>40941735</v>
      </c>
      <c r="K306" s="115">
        <v>43383</v>
      </c>
      <c r="L306" s="113">
        <v>5816</v>
      </c>
      <c r="M306" s="113" t="s">
        <v>654</v>
      </c>
      <c r="N306" s="372"/>
    </row>
    <row r="307" spans="1:14">
      <c r="A307" s="113" t="s">
        <v>655</v>
      </c>
      <c r="B307" s="113" t="s">
        <v>390</v>
      </c>
      <c r="C307" s="113">
        <v>22.15</v>
      </c>
      <c r="D307" s="113">
        <v>23.2</v>
      </c>
      <c r="E307" s="113">
        <v>22</v>
      </c>
      <c r="F307" s="113">
        <v>22.8</v>
      </c>
      <c r="G307" s="113">
        <v>22.8</v>
      </c>
      <c r="H307" s="113">
        <v>22.05</v>
      </c>
      <c r="I307" s="113">
        <v>175261</v>
      </c>
      <c r="J307" s="113">
        <v>3985225.9</v>
      </c>
      <c r="K307" s="115">
        <v>43383</v>
      </c>
      <c r="L307" s="113">
        <v>1344</v>
      </c>
      <c r="M307" s="113" t="s">
        <v>656</v>
      </c>
      <c r="N307" s="372"/>
    </row>
    <row r="308" spans="1:14">
      <c r="A308" s="113" t="s">
        <v>657</v>
      </c>
      <c r="B308" s="113" t="s">
        <v>390</v>
      </c>
      <c r="C308" s="113">
        <v>235</v>
      </c>
      <c r="D308" s="113">
        <v>247.75</v>
      </c>
      <c r="E308" s="113">
        <v>235</v>
      </c>
      <c r="F308" s="113">
        <v>245.2</v>
      </c>
      <c r="G308" s="113">
        <v>245.1</v>
      </c>
      <c r="H308" s="113">
        <v>235.75</v>
      </c>
      <c r="I308" s="113">
        <v>30039</v>
      </c>
      <c r="J308" s="113">
        <v>7338651.25</v>
      </c>
      <c r="K308" s="115">
        <v>43383</v>
      </c>
      <c r="L308" s="113">
        <v>666</v>
      </c>
      <c r="M308" s="113" t="s">
        <v>658</v>
      </c>
      <c r="N308" s="372"/>
    </row>
    <row r="309" spans="1:14">
      <c r="A309" s="113" t="s">
        <v>2513</v>
      </c>
      <c r="B309" s="113" t="s">
        <v>390</v>
      </c>
      <c r="C309" s="113">
        <v>2.4500000000000002</v>
      </c>
      <c r="D309" s="113">
        <v>2.4500000000000002</v>
      </c>
      <c r="E309" s="113">
        <v>2.2999999999999998</v>
      </c>
      <c r="F309" s="113">
        <v>2.4500000000000002</v>
      </c>
      <c r="G309" s="113">
        <v>2.4500000000000002</v>
      </c>
      <c r="H309" s="113">
        <v>2.2999999999999998</v>
      </c>
      <c r="I309" s="113">
        <v>2681</v>
      </c>
      <c r="J309" s="113">
        <v>6532.2</v>
      </c>
      <c r="K309" s="115">
        <v>43383</v>
      </c>
      <c r="L309" s="113">
        <v>15</v>
      </c>
      <c r="M309" s="113" t="s">
        <v>2514</v>
      </c>
      <c r="N309" s="372"/>
    </row>
    <row r="310" spans="1:14">
      <c r="A310" s="113" t="s">
        <v>659</v>
      </c>
      <c r="B310" s="113" t="s">
        <v>390</v>
      </c>
      <c r="C310" s="113">
        <v>179</v>
      </c>
      <c r="D310" s="113">
        <v>203</v>
      </c>
      <c r="E310" s="113">
        <v>172.4</v>
      </c>
      <c r="F310" s="113">
        <v>195.45</v>
      </c>
      <c r="G310" s="113">
        <v>200.1</v>
      </c>
      <c r="H310" s="113">
        <v>177.9</v>
      </c>
      <c r="I310" s="113">
        <v>65802</v>
      </c>
      <c r="J310" s="113">
        <v>12344731.699999999</v>
      </c>
      <c r="K310" s="115">
        <v>43383</v>
      </c>
      <c r="L310" s="113">
        <v>2020</v>
      </c>
      <c r="M310" s="113" t="s">
        <v>660</v>
      </c>
      <c r="N310" s="372"/>
    </row>
    <row r="311" spans="1:14">
      <c r="A311" s="113" t="s">
        <v>661</v>
      </c>
      <c r="B311" s="113" t="s">
        <v>390</v>
      </c>
      <c r="C311" s="113">
        <v>23.8</v>
      </c>
      <c r="D311" s="113">
        <v>24.48</v>
      </c>
      <c r="E311" s="113">
        <v>23.8</v>
      </c>
      <c r="F311" s="113">
        <v>24.13</v>
      </c>
      <c r="G311" s="113">
        <v>24.2</v>
      </c>
      <c r="H311" s="113">
        <v>23.79</v>
      </c>
      <c r="I311" s="113">
        <v>256645</v>
      </c>
      <c r="J311" s="113">
        <v>6218852.3099999996</v>
      </c>
      <c r="K311" s="115">
        <v>43383</v>
      </c>
      <c r="L311" s="113">
        <v>621</v>
      </c>
      <c r="M311" s="113" t="s">
        <v>662</v>
      </c>
      <c r="N311" s="372"/>
    </row>
    <row r="312" spans="1:14">
      <c r="A312" s="113" t="s">
        <v>3049</v>
      </c>
      <c r="B312" s="113" t="s">
        <v>390</v>
      </c>
      <c r="C312" s="113">
        <v>265.05</v>
      </c>
      <c r="D312" s="113">
        <v>283</v>
      </c>
      <c r="E312" s="113">
        <v>263.39999999999998</v>
      </c>
      <c r="F312" s="113">
        <v>279.95</v>
      </c>
      <c r="G312" s="113">
        <v>281.39999999999998</v>
      </c>
      <c r="H312" s="113">
        <v>265.64999999999998</v>
      </c>
      <c r="I312" s="113">
        <v>48015</v>
      </c>
      <c r="J312" s="113">
        <v>13217338.550000001</v>
      </c>
      <c r="K312" s="115">
        <v>43383</v>
      </c>
      <c r="L312" s="113">
        <v>4639</v>
      </c>
      <c r="M312" s="113" t="s">
        <v>3050</v>
      </c>
      <c r="N312" s="372"/>
    </row>
    <row r="313" spans="1:14">
      <c r="A313" s="113" t="s">
        <v>2147</v>
      </c>
      <c r="B313" s="113" t="s">
        <v>390</v>
      </c>
      <c r="C313" s="113">
        <v>144.30000000000001</v>
      </c>
      <c r="D313" s="113">
        <v>152.05000000000001</v>
      </c>
      <c r="E313" s="113">
        <v>144</v>
      </c>
      <c r="F313" s="113">
        <v>150.80000000000001</v>
      </c>
      <c r="G313" s="113">
        <v>150.9</v>
      </c>
      <c r="H313" s="113">
        <v>142.85</v>
      </c>
      <c r="I313" s="113">
        <v>14357</v>
      </c>
      <c r="J313" s="113">
        <v>2137879.65</v>
      </c>
      <c r="K313" s="115">
        <v>43383</v>
      </c>
      <c r="L313" s="113">
        <v>441</v>
      </c>
      <c r="M313" s="113" t="s">
        <v>2148</v>
      </c>
      <c r="N313" s="372"/>
    </row>
    <row r="314" spans="1:14">
      <c r="A314" s="113" t="s">
        <v>194</v>
      </c>
      <c r="B314" s="113" t="s">
        <v>390</v>
      </c>
      <c r="C314" s="113">
        <v>1625.95</v>
      </c>
      <c r="D314" s="113">
        <v>1625.95</v>
      </c>
      <c r="E314" s="113">
        <v>1610</v>
      </c>
      <c r="F314" s="113">
        <v>1613.3</v>
      </c>
      <c r="G314" s="113">
        <v>1612</v>
      </c>
      <c r="H314" s="113">
        <v>1612.6</v>
      </c>
      <c r="I314" s="113">
        <v>21183</v>
      </c>
      <c r="J314" s="113">
        <v>34188741.25</v>
      </c>
      <c r="K314" s="115">
        <v>43383</v>
      </c>
      <c r="L314" s="113">
        <v>1370</v>
      </c>
      <c r="M314" s="113" t="s">
        <v>663</v>
      </c>
      <c r="N314" s="372"/>
    </row>
    <row r="315" spans="1:14">
      <c r="A315" s="113" t="s">
        <v>3464</v>
      </c>
      <c r="B315" s="113" t="s">
        <v>390</v>
      </c>
      <c r="C315" s="113">
        <v>2910</v>
      </c>
      <c r="D315" s="113">
        <v>2915</v>
      </c>
      <c r="E315" s="113">
        <v>2910</v>
      </c>
      <c r="F315" s="113">
        <v>2915</v>
      </c>
      <c r="G315" s="113">
        <v>2915</v>
      </c>
      <c r="H315" s="113">
        <v>2885</v>
      </c>
      <c r="I315" s="113">
        <v>15</v>
      </c>
      <c r="J315" s="113">
        <v>43700</v>
      </c>
      <c r="K315" s="115">
        <v>43383</v>
      </c>
      <c r="L315" s="113">
        <v>4</v>
      </c>
      <c r="M315" s="113" t="s">
        <v>3465</v>
      </c>
      <c r="N315" s="372"/>
    </row>
    <row r="316" spans="1:14">
      <c r="A316" s="113" t="s">
        <v>665</v>
      </c>
      <c r="B316" s="113" t="s">
        <v>390</v>
      </c>
      <c r="C316" s="113">
        <v>201.9</v>
      </c>
      <c r="D316" s="113">
        <v>204.45</v>
      </c>
      <c r="E316" s="113">
        <v>200.9</v>
      </c>
      <c r="F316" s="113">
        <v>202.75</v>
      </c>
      <c r="G316" s="113">
        <v>202.8</v>
      </c>
      <c r="H316" s="113">
        <v>202.35</v>
      </c>
      <c r="I316" s="113">
        <v>3676119</v>
      </c>
      <c r="J316" s="113">
        <v>743885485.64999998</v>
      </c>
      <c r="K316" s="115">
        <v>43383</v>
      </c>
      <c r="L316" s="113">
        <v>53491</v>
      </c>
      <c r="M316" s="113" t="s">
        <v>666</v>
      </c>
      <c r="N316" s="372"/>
    </row>
    <row r="317" spans="1:14">
      <c r="A317" s="113" t="s">
        <v>667</v>
      </c>
      <c r="B317" s="113" t="s">
        <v>390</v>
      </c>
      <c r="C317" s="113">
        <v>46.5</v>
      </c>
      <c r="D317" s="113">
        <v>47.35</v>
      </c>
      <c r="E317" s="113">
        <v>45.1</v>
      </c>
      <c r="F317" s="113">
        <v>46.1</v>
      </c>
      <c r="G317" s="113">
        <v>45.55</v>
      </c>
      <c r="H317" s="113">
        <v>46.6</v>
      </c>
      <c r="I317" s="113">
        <v>4059</v>
      </c>
      <c r="J317" s="113">
        <v>186496.2</v>
      </c>
      <c r="K317" s="115">
        <v>43383</v>
      </c>
      <c r="L317" s="113">
        <v>74</v>
      </c>
      <c r="M317" s="113" t="s">
        <v>668</v>
      </c>
      <c r="N317" s="372"/>
    </row>
    <row r="318" spans="1:14">
      <c r="A318" s="113" t="s">
        <v>669</v>
      </c>
      <c r="B318" s="113" t="s">
        <v>390</v>
      </c>
      <c r="C318" s="113">
        <v>165.5</v>
      </c>
      <c r="D318" s="113">
        <v>172.9</v>
      </c>
      <c r="E318" s="113">
        <v>163.44999999999999</v>
      </c>
      <c r="F318" s="113">
        <v>172.1</v>
      </c>
      <c r="G318" s="113">
        <v>172.1</v>
      </c>
      <c r="H318" s="113">
        <v>167.3</v>
      </c>
      <c r="I318" s="113">
        <v>1282588</v>
      </c>
      <c r="J318" s="113">
        <v>216589740.34999999</v>
      </c>
      <c r="K318" s="115">
        <v>43383</v>
      </c>
      <c r="L318" s="113">
        <v>10806</v>
      </c>
      <c r="M318" s="113" t="s">
        <v>3080</v>
      </c>
      <c r="N318" s="372"/>
    </row>
    <row r="319" spans="1:14">
      <c r="A319" s="113" t="s">
        <v>3470</v>
      </c>
      <c r="B319" s="113" t="s">
        <v>390</v>
      </c>
      <c r="C319" s="113">
        <v>13.65</v>
      </c>
      <c r="D319" s="113">
        <v>13.65</v>
      </c>
      <c r="E319" s="113">
        <v>11.7</v>
      </c>
      <c r="F319" s="113">
        <v>13.15</v>
      </c>
      <c r="G319" s="113">
        <v>13.15</v>
      </c>
      <c r="H319" s="113">
        <v>12.45</v>
      </c>
      <c r="I319" s="113">
        <v>17053</v>
      </c>
      <c r="J319" s="113">
        <v>216339.7</v>
      </c>
      <c r="K319" s="115">
        <v>43383</v>
      </c>
      <c r="L319" s="113">
        <v>32</v>
      </c>
      <c r="M319" s="113" t="s">
        <v>3471</v>
      </c>
      <c r="N319" s="372"/>
    </row>
    <row r="320" spans="1:14">
      <c r="A320" s="113" t="s">
        <v>351</v>
      </c>
      <c r="B320" s="113" t="s">
        <v>390</v>
      </c>
      <c r="C320" s="113">
        <v>665.05</v>
      </c>
      <c r="D320" s="113">
        <v>694.5</v>
      </c>
      <c r="E320" s="113">
        <v>664.2</v>
      </c>
      <c r="F320" s="113">
        <v>687.9</v>
      </c>
      <c r="G320" s="113">
        <v>690</v>
      </c>
      <c r="H320" s="113">
        <v>665.85</v>
      </c>
      <c r="I320" s="113">
        <v>316351</v>
      </c>
      <c r="J320" s="113">
        <v>214286410.19999999</v>
      </c>
      <c r="K320" s="115">
        <v>43383</v>
      </c>
      <c r="L320" s="113">
        <v>15414</v>
      </c>
      <c r="M320" s="113" t="s">
        <v>670</v>
      </c>
      <c r="N320" s="372"/>
    </row>
    <row r="321" spans="1:14">
      <c r="A321" s="113" t="s">
        <v>1958</v>
      </c>
      <c r="B321" s="113" t="s">
        <v>390</v>
      </c>
      <c r="C321" s="113">
        <v>204.4</v>
      </c>
      <c r="D321" s="113">
        <v>205.4</v>
      </c>
      <c r="E321" s="113">
        <v>196.05</v>
      </c>
      <c r="F321" s="113">
        <v>203.35</v>
      </c>
      <c r="G321" s="113">
        <v>202.25</v>
      </c>
      <c r="H321" s="113">
        <v>196.45</v>
      </c>
      <c r="I321" s="113">
        <v>21192</v>
      </c>
      <c r="J321" s="113">
        <v>4271747.1500000004</v>
      </c>
      <c r="K321" s="115">
        <v>43383</v>
      </c>
      <c r="L321" s="113">
        <v>922</v>
      </c>
      <c r="M321" s="113" t="s">
        <v>1959</v>
      </c>
      <c r="N321" s="372"/>
    </row>
    <row r="322" spans="1:14">
      <c r="A322" s="113" t="s">
        <v>3037</v>
      </c>
      <c r="B322" s="113" t="s">
        <v>2789</v>
      </c>
      <c r="C322" s="113">
        <v>3.35</v>
      </c>
      <c r="D322" s="113">
        <v>3.35</v>
      </c>
      <c r="E322" s="113">
        <v>3.3</v>
      </c>
      <c r="F322" s="113">
        <v>3.3</v>
      </c>
      <c r="G322" s="113">
        <v>3.3</v>
      </c>
      <c r="H322" s="113">
        <v>3.45</v>
      </c>
      <c r="I322" s="113">
        <v>3</v>
      </c>
      <c r="J322" s="113">
        <v>9.9499999999999993</v>
      </c>
      <c r="K322" s="115">
        <v>43383</v>
      </c>
      <c r="L322" s="113">
        <v>3</v>
      </c>
      <c r="M322" s="113" t="s">
        <v>3038</v>
      </c>
      <c r="N322" s="372"/>
    </row>
    <row r="323" spans="1:14">
      <c r="A323" s="113" t="s">
        <v>671</v>
      </c>
      <c r="B323" s="113" t="s">
        <v>390</v>
      </c>
      <c r="C323" s="113">
        <v>38.85</v>
      </c>
      <c r="D323" s="113">
        <v>41.75</v>
      </c>
      <c r="E323" s="113">
        <v>38.200000000000003</v>
      </c>
      <c r="F323" s="113">
        <v>40.75</v>
      </c>
      <c r="G323" s="113">
        <v>40</v>
      </c>
      <c r="H323" s="113">
        <v>37.85</v>
      </c>
      <c r="I323" s="113">
        <v>7569</v>
      </c>
      <c r="J323" s="113">
        <v>302688.09999999998</v>
      </c>
      <c r="K323" s="115">
        <v>43383</v>
      </c>
      <c r="L323" s="113">
        <v>100</v>
      </c>
      <c r="M323" s="113" t="s">
        <v>672</v>
      </c>
      <c r="N323" s="372"/>
    </row>
    <row r="324" spans="1:14">
      <c r="A324" s="113" t="s">
        <v>673</v>
      </c>
      <c r="B324" s="113" t="s">
        <v>390</v>
      </c>
      <c r="C324" s="113">
        <v>700</v>
      </c>
      <c r="D324" s="113">
        <v>700</v>
      </c>
      <c r="E324" s="113">
        <v>667.3</v>
      </c>
      <c r="F324" s="113">
        <v>678.6</v>
      </c>
      <c r="G324" s="113">
        <v>681.05</v>
      </c>
      <c r="H324" s="113">
        <v>677</v>
      </c>
      <c r="I324" s="113">
        <v>134539</v>
      </c>
      <c r="J324" s="113">
        <v>92126334.25</v>
      </c>
      <c r="K324" s="115">
        <v>43383</v>
      </c>
      <c r="L324" s="113">
        <v>7877</v>
      </c>
      <c r="M324" s="113" t="s">
        <v>674</v>
      </c>
      <c r="N324" s="372"/>
    </row>
    <row r="325" spans="1:14">
      <c r="A325" s="113" t="s">
        <v>675</v>
      </c>
      <c r="B325" s="113" t="s">
        <v>390</v>
      </c>
      <c r="C325" s="113">
        <v>43.75</v>
      </c>
      <c r="D325" s="113">
        <v>46.1</v>
      </c>
      <c r="E325" s="113">
        <v>43.2</v>
      </c>
      <c r="F325" s="113">
        <v>44.6</v>
      </c>
      <c r="G325" s="113">
        <v>44.4</v>
      </c>
      <c r="H325" s="113">
        <v>43</v>
      </c>
      <c r="I325" s="113">
        <v>787813</v>
      </c>
      <c r="J325" s="113">
        <v>35197176.850000001</v>
      </c>
      <c r="K325" s="115">
        <v>43383</v>
      </c>
      <c r="L325" s="113">
        <v>5047</v>
      </c>
      <c r="M325" s="113" t="s">
        <v>2068</v>
      </c>
      <c r="N325" s="372"/>
    </row>
    <row r="326" spans="1:14">
      <c r="A326" s="113" t="s">
        <v>60</v>
      </c>
      <c r="B326" s="113" t="s">
        <v>390</v>
      </c>
      <c r="C326" s="113">
        <v>394.65</v>
      </c>
      <c r="D326" s="113">
        <v>411.6</v>
      </c>
      <c r="E326" s="113">
        <v>391.55</v>
      </c>
      <c r="F326" s="113">
        <v>405.25</v>
      </c>
      <c r="G326" s="113">
        <v>405.3</v>
      </c>
      <c r="H326" s="113">
        <v>392.4</v>
      </c>
      <c r="I326" s="113">
        <v>3567594</v>
      </c>
      <c r="J326" s="113">
        <v>1442684641.9000001</v>
      </c>
      <c r="K326" s="115">
        <v>43383</v>
      </c>
      <c r="L326" s="113">
        <v>91149</v>
      </c>
      <c r="M326" s="113" t="s">
        <v>676</v>
      </c>
      <c r="N326" s="372"/>
    </row>
    <row r="327" spans="1:14">
      <c r="A327" s="113" t="s">
        <v>677</v>
      </c>
      <c r="B327" s="113" t="s">
        <v>390</v>
      </c>
      <c r="C327" s="113">
        <v>2069.9</v>
      </c>
      <c r="D327" s="113">
        <v>2190</v>
      </c>
      <c r="E327" s="113">
        <v>2051.1</v>
      </c>
      <c r="F327" s="113">
        <v>2132.1999999999998</v>
      </c>
      <c r="G327" s="113">
        <v>2137</v>
      </c>
      <c r="H327" s="113">
        <v>2076.5500000000002</v>
      </c>
      <c r="I327" s="113">
        <v>57535</v>
      </c>
      <c r="J327" s="113">
        <v>122058062.34999999</v>
      </c>
      <c r="K327" s="115">
        <v>43383</v>
      </c>
      <c r="L327" s="113">
        <v>9067</v>
      </c>
      <c r="M327" s="113" t="s">
        <v>678</v>
      </c>
      <c r="N327" s="372"/>
    </row>
    <row r="328" spans="1:14">
      <c r="A328" s="113" t="s">
        <v>679</v>
      </c>
      <c r="B328" s="113" t="s">
        <v>390</v>
      </c>
      <c r="C328" s="113">
        <v>73</v>
      </c>
      <c r="D328" s="113">
        <v>84.4</v>
      </c>
      <c r="E328" s="113">
        <v>71.25</v>
      </c>
      <c r="F328" s="113">
        <v>81.5</v>
      </c>
      <c r="G328" s="113">
        <v>82.05</v>
      </c>
      <c r="H328" s="113">
        <v>72.3</v>
      </c>
      <c r="I328" s="113">
        <v>577449</v>
      </c>
      <c r="J328" s="113">
        <v>45594650.5</v>
      </c>
      <c r="K328" s="115">
        <v>43383</v>
      </c>
      <c r="L328" s="113">
        <v>4778</v>
      </c>
      <c r="M328" s="113" t="s">
        <v>680</v>
      </c>
      <c r="N328" s="372"/>
    </row>
    <row r="329" spans="1:14">
      <c r="A329" s="113" t="s">
        <v>2020</v>
      </c>
      <c r="B329" s="113" t="s">
        <v>390</v>
      </c>
      <c r="C329" s="113">
        <v>88.5</v>
      </c>
      <c r="D329" s="113">
        <v>93.5</v>
      </c>
      <c r="E329" s="113">
        <v>88</v>
      </c>
      <c r="F329" s="113">
        <v>93.1</v>
      </c>
      <c r="G329" s="113">
        <v>93</v>
      </c>
      <c r="H329" s="113">
        <v>88.5</v>
      </c>
      <c r="I329" s="113">
        <v>1585</v>
      </c>
      <c r="J329" s="113">
        <v>145337.45000000001</v>
      </c>
      <c r="K329" s="115">
        <v>43383</v>
      </c>
      <c r="L329" s="113">
        <v>33</v>
      </c>
      <c r="M329" s="113" t="s">
        <v>2021</v>
      </c>
      <c r="N329" s="372"/>
    </row>
    <row r="330" spans="1:14">
      <c r="A330" s="113" t="s">
        <v>681</v>
      </c>
      <c r="B330" s="113" t="s">
        <v>390</v>
      </c>
      <c r="C330" s="113">
        <v>106.5</v>
      </c>
      <c r="D330" s="113">
        <v>115</v>
      </c>
      <c r="E330" s="113">
        <v>106.45</v>
      </c>
      <c r="F330" s="113">
        <v>113.2</v>
      </c>
      <c r="G330" s="113">
        <v>114.1</v>
      </c>
      <c r="H330" s="113">
        <v>105.3</v>
      </c>
      <c r="I330" s="113">
        <v>99717</v>
      </c>
      <c r="J330" s="113">
        <v>11065562.1</v>
      </c>
      <c r="K330" s="115">
        <v>43383</v>
      </c>
      <c r="L330" s="113">
        <v>1474</v>
      </c>
      <c r="M330" s="113" t="s">
        <v>682</v>
      </c>
      <c r="N330" s="372"/>
    </row>
    <row r="331" spans="1:14">
      <c r="A331" s="113" t="s">
        <v>683</v>
      </c>
      <c r="B331" s="113" t="s">
        <v>390</v>
      </c>
      <c r="C331" s="113">
        <v>192.4</v>
      </c>
      <c r="D331" s="113">
        <v>200.75</v>
      </c>
      <c r="E331" s="113">
        <v>189.8</v>
      </c>
      <c r="F331" s="113">
        <v>191.3</v>
      </c>
      <c r="G331" s="113">
        <v>190</v>
      </c>
      <c r="H331" s="113">
        <v>194</v>
      </c>
      <c r="I331" s="113">
        <v>52947</v>
      </c>
      <c r="J331" s="113">
        <v>10331623.800000001</v>
      </c>
      <c r="K331" s="115">
        <v>43383</v>
      </c>
      <c r="L331" s="113">
        <v>1166</v>
      </c>
      <c r="M331" s="113" t="s">
        <v>684</v>
      </c>
      <c r="N331" s="372"/>
    </row>
    <row r="332" spans="1:14">
      <c r="A332" s="113" t="s">
        <v>1928</v>
      </c>
      <c r="B332" s="113" t="s">
        <v>390</v>
      </c>
      <c r="C332" s="113">
        <v>516.25</v>
      </c>
      <c r="D332" s="113">
        <v>558</v>
      </c>
      <c r="E332" s="113">
        <v>516.25</v>
      </c>
      <c r="F332" s="113">
        <v>548.29999999999995</v>
      </c>
      <c r="G332" s="113">
        <v>550.95000000000005</v>
      </c>
      <c r="H332" s="113">
        <v>512.65</v>
      </c>
      <c r="I332" s="113">
        <v>388024</v>
      </c>
      <c r="J332" s="113">
        <v>210948548.84999999</v>
      </c>
      <c r="K332" s="115">
        <v>43383</v>
      </c>
      <c r="L332" s="113">
        <v>15134</v>
      </c>
      <c r="M332" s="113" t="s">
        <v>1929</v>
      </c>
      <c r="N332" s="372"/>
    </row>
    <row r="333" spans="1:14">
      <c r="A333" s="113" t="s">
        <v>685</v>
      </c>
      <c r="B333" s="113" t="s">
        <v>390</v>
      </c>
      <c r="C333" s="113">
        <v>19.55</v>
      </c>
      <c r="D333" s="113">
        <v>20.350000000000001</v>
      </c>
      <c r="E333" s="113">
        <v>19.350000000000001</v>
      </c>
      <c r="F333" s="113">
        <v>20.05</v>
      </c>
      <c r="G333" s="113">
        <v>20</v>
      </c>
      <c r="H333" s="113">
        <v>19.600000000000001</v>
      </c>
      <c r="I333" s="113">
        <v>478546</v>
      </c>
      <c r="J333" s="113">
        <v>9529337.0999999996</v>
      </c>
      <c r="K333" s="115">
        <v>43383</v>
      </c>
      <c r="L333" s="113">
        <v>2216</v>
      </c>
      <c r="M333" s="113" t="s">
        <v>686</v>
      </c>
      <c r="N333" s="372"/>
    </row>
    <row r="334" spans="1:14">
      <c r="A334" s="113" t="s">
        <v>2300</v>
      </c>
      <c r="B334" s="113" t="s">
        <v>390</v>
      </c>
      <c r="C334" s="113">
        <v>215.2</v>
      </c>
      <c r="D334" s="113">
        <v>234.9</v>
      </c>
      <c r="E334" s="113">
        <v>215.2</v>
      </c>
      <c r="F334" s="113">
        <v>232.75</v>
      </c>
      <c r="G334" s="113">
        <v>234.35</v>
      </c>
      <c r="H334" s="113">
        <v>215.1</v>
      </c>
      <c r="I334" s="113">
        <v>155909</v>
      </c>
      <c r="J334" s="113">
        <v>35844349.549999997</v>
      </c>
      <c r="K334" s="115">
        <v>43383</v>
      </c>
      <c r="L334" s="113">
        <v>5581</v>
      </c>
      <c r="M334" s="113" t="s">
        <v>2301</v>
      </c>
      <c r="N334" s="372"/>
    </row>
    <row r="335" spans="1:14">
      <c r="A335" s="113" t="s">
        <v>372</v>
      </c>
      <c r="B335" s="113" t="s">
        <v>390</v>
      </c>
      <c r="C335" s="113">
        <v>143.5</v>
      </c>
      <c r="D335" s="113">
        <v>151.44999999999999</v>
      </c>
      <c r="E335" s="113">
        <v>143.5</v>
      </c>
      <c r="F335" s="113">
        <v>150.69999999999999</v>
      </c>
      <c r="G335" s="113">
        <v>151.25</v>
      </c>
      <c r="H335" s="113">
        <v>143.30000000000001</v>
      </c>
      <c r="I335" s="113">
        <v>1265357</v>
      </c>
      <c r="J335" s="113">
        <v>187830438.19999999</v>
      </c>
      <c r="K335" s="115">
        <v>43383</v>
      </c>
      <c r="L335" s="113">
        <v>28536</v>
      </c>
      <c r="M335" s="113" t="s">
        <v>687</v>
      </c>
      <c r="N335" s="372"/>
    </row>
    <row r="336" spans="1:14">
      <c r="A336" s="113" t="s">
        <v>3210</v>
      </c>
      <c r="B336" s="113" t="s">
        <v>390</v>
      </c>
      <c r="C336" s="113">
        <v>70.150000000000006</v>
      </c>
      <c r="D336" s="113">
        <v>74.45</v>
      </c>
      <c r="E336" s="113">
        <v>70.150000000000006</v>
      </c>
      <c r="F336" s="113">
        <v>73.45</v>
      </c>
      <c r="G336" s="113">
        <v>73.5</v>
      </c>
      <c r="H336" s="113">
        <v>71.349999999999994</v>
      </c>
      <c r="I336" s="113">
        <v>9180</v>
      </c>
      <c r="J336" s="113">
        <v>669753.69999999995</v>
      </c>
      <c r="K336" s="115">
        <v>43383</v>
      </c>
      <c r="L336" s="113">
        <v>137</v>
      </c>
      <c r="M336" s="113" t="s">
        <v>3211</v>
      </c>
      <c r="N336" s="372"/>
    </row>
    <row r="337" spans="1:14">
      <c r="A337" s="113" t="s">
        <v>3498</v>
      </c>
      <c r="B337" s="113" t="s">
        <v>390</v>
      </c>
      <c r="C337" s="113">
        <v>1.8</v>
      </c>
      <c r="D337" s="113">
        <v>1.8</v>
      </c>
      <c r="E337" s="113">
        <v>1.8</v>
      </c>
      <c r="F337" s="113">
        <v>1.8</v>
      </c>
      <c r="G337" s="113">
        <v>1.8</v>
      </c>
      <c r="H337" s="113">
        <v>1.85</v>
      </c>
      <c r="I337" s="113">
        <v>502</v>
      </c>
      <c r="J337" s="113">
        <v>903.6</v>
      </c>
      <c r="K337" s="115">
        <v>43383</v>
      </c>
      <c r="L337" s="113">
        <v>2</v>
      </c>
      <c r="M337" s="113" t="s">
        <v>3499</v>
      </c>
      <c r="N337" s="372"/>
    </row>
    <row r="338" spans="1:14">
      <c r="A338" s="113" t="s">
        <v>688</v>
      </c>
      <c r="B338" s="113" t="s">
        <v>390</v>
      </c>
      <c r="C338" s="113">
        <v>320.55</v>
      </c>
      <c r="D338" s="113">
        <v>351.95</v>
      </c>
      <c r="E338" s="113">
        <v>320.55</v>
      </c>
      <c r="F338" s="113">
        <v>349.05</v>
      </c>
      <c r="G338" s="113">
        <v>350</v>
      </c>
      <c r="H338" s="113">
        <v>321.25</v>
      </c>
      <c r="I338" s="113">
        <v>253378</v>
      </c>
      <c r="J338" s="113">
        <v>85961155.5</v>
      </c>
      <c r="K338" s="115">
        <v>43383</v>
      </c>
      <c r="L338" s="113">
        <v>8609</v>
      </c>
      <c r="M338" s="113" t="s">
        <v>689</v>
      </c>
      <c r="N338" s="372"/>
    </row>
    <row r="339" spans="1:14">
      <c r="A339" s="113" t="s">
        <v>2515</v>
      </c>
      <c r="B339" s="113" t="s">
        <v>390</v>
      </c>
      <c r="C339" s="113">
        <v>17.600000000000001</v>
      </c>
      <c r="D339" s="113">
        <v>18.350000000000001</v>
      </c>
      <c r="E339" s="113">
        <v>17.399999999999999</v>
      </c>
      <c r="F339" s="113">
        <v>18</v>
      </c>
      <c r="G339" s="113">
        <v>18.05</v>
      </c>
      <c r="H339" s="113">
        <v>17.350000000000001</v>
      </c>
      <c r="I339" s="113">
        <v>371568</v>
      </c>
      <c r="J339" s="113">
        <v>6669199.3499999996</v>
      </c>
      <c r="K339" s="115">
        <v>43383</v>
      </c>
      <c r="L339" s="113">
        <v>960</v>
      </c>
      <c r="M339" s="113" t="s">
        <v>2516</v>
      </c>
      <c r="N339" s="372"/>
    </row>
    <row r="340" spans="1:14">
      <c r="A340" s="113" t="s">
        <v>690</v>
      </c>
      <c r="B340" s="113" t="s">
        <v>390</v>
      </c>
      <c r="C340" s="113">
        <v>358.05</v>
      </c>
      <c r="D340" s="113">
        <v>385.1</v>
      </c>
      <c r="E340" s="113">
        <v>358.05</v>
      </c>
      <c r="F340" s="113">
        <v>370.5</v>
      </c>
      <c r="G340" s="113">
        <v>368.55</v>
      </c>
      <c r="H340" s="113">
        <v>370.3</v>
      </c>
      <c r="I340" s="113">
        <v>2228</v>
      </c>
      <c r="J340" s="113">
        <v>828239.15</v>
      </c>
      <c r="K340" s="115">
        <v>43383</v>
      </c>
      <c r="L340" s="113">
        <v>423</v>
      </c>
      <c r="M340" s="113" t="s">
        <v>2275</v>
      </c>
      <c r="N340" s="372"/>
    </row>
    <row r="341" spans="1:14">
      <c r="A341" s="113" t="s">
        <v>691</v>
      </c>
      <c r="B341" s="113" t="s">
        <v>390</v>
      </c>
      <c r="C341" s="113">
        <v>185.4</v>
      </c>
      <c r="D341" s="113">
        <v>193.3</v>
      </c>
      <c r="E341" s="113">
        <v>184.95</v>
      </c>
      <c r="F341" s="113">
        <v>188.15</v>
      </c>
      <c r="G341" s="113">
        <v>188</v>
      </c>
      <c r="H341" s="113">
        <v>184.7</v>
      </c>
      <c r="I341" s="113">
        <v>77885</v>
      </c>
      <c r="J341" s="113">
        <v>14780504.050000001</v>
      </c>
      <c r="K341" s="115">
        <v>43383</v>
      </c>
      <c r="L341" s="113">
        <v>1670</v>
      </c>
      <c r="M341" s="113" t="s">
        <v>692</v>
      </c>
      <c r="N341" s="372"/>
    </row>
    <row r="342" spans="1:14">
      <c r="A342" s="113" t="s">
        <v>693</v>
      </c>
      <c r="B342" s="113" t="s">
        <v>390</v>
      </c>
      <c r="C342" s="113">
        <v>252.2</v>
      </c>
      <c r="D342" s="113">
        <v>259.45</v>
      </c>
      <c r="E342" s="113">
        <v>249</v>
      </c>
      <c r="F342" s="113">
        <v>252.4</v>
      </c>
      <c r="G342" s="113">
        <v>250.85</v>
      </c>
      <c r="H342" s="113">
        <v>250.7</v>
      </c>
      <c r="I342" s="113">
        <v>349876</v>
      </c>
      <c r="J342" s="113">
        <v>88975716.25</v>
      </c>
      <c r="K342" s="115">
        <v>43383</v>
      </c>
      <c r="L342" s="113">
        <v>7797</v>
      </c>
      <c r="M342" s="113" t="s">
        <v>3212</v>
      </c>
      <c r="N342" s="372"/>
    </row>
    <row r="343" spans="1:14">
      <c r="A343" s="113" t="s">
        <v>385</v>
      </c>
      <c r="B343" s="113" t="s">
        <v>390</v>
      </c>
      <c r="C343" s="113">
        <v>85.95</v>
      </c>
      <c r="D343" s="113">
        <v>88.6</v>
      </c>
      <c r="E343" s="113">
        <v>85</v>
      </c>
      <c r="F343" s="113">
        <v>87.45</v>
      </c>
      <c r="G343" s="113">
        <v>86.65</v>
      </c>
      <c r="H343" s="113">
        <v>84.9</v>
      </c>
      <c r="I343" s="113">
        <v>32674</v>
      </c>
      <c r="J343" s="113">
        <v>2837497.5</v>
      </c>
      <c r="K343" s="115">
        <v>43383</v>
      </c>
      <c r="L343" s="113">
        <v>688</v>
      </c>
      <c r="M343" s="113" t="s">
        <v>694</v>
      </c>
      <c r="N343" s="372"/>
    </row>
    <row r="344" spans="1:14">
      <c r="A344" s="113" t="s">
        <v>695</v>
      </c>
      <c r="B344" s="113" t="s">
        <v>390</v>
      </c>
      <c r="C344" s="113">
        <v>211</v>
      </c>
      <c r="D344" s="113">
        <v>220.3</v>
      </c>
      <c r="E344" s="113">
        <v>211</v>
      </c>
      <c r="F344" s="113">
        <v>217.35</v>
      </c>
      <c r="G344" s="113">
        <v>218</v>
      </c>
      <c r="H344" s="113">
        <v>208.8</v>
      </c>
      <c r="I344" s="113">
        <v>1455467</v>
      </c>
      <c r="J344" s="113">
        <v>315998867.5</v>
      </c>
      <c r="K344" s="115">
        <v>43383</v>
      </c>
      <c r="L344" s="113">
        <v>15045</v>
      </c>
      <c r="M344" s="113" t="s">
        <v>696</v>
      </c>
      <c r="N344" s="372"/>
    </row>
    <row r="345" spans="1:14">
      <c r="A345" s="113" t="s">
        <v>2993</v>
      </c>
      <c r="B345" s="113" t="s">
        <v>2789</v>
      </c>
      <c r="C345" s="113">
        <v>79.05</v>
      </c>
      <c r="D345" s="113">
        <v>83</v>
      </c>
      <c r="E345" s="113">
        <v>75.099999999999994</v>
      </c>
      <c r="F345" s="113">
        <v>82.95</v>
      </c>
      <c r="G345" s="113">
        <v>83</v>
      </c>
      <c r="H345" s="113">
        <v>79.05</v>
      </c>
      <c r="I345" s="113">
        <v>15465</v>
      </c>
      <c r="J345" s="113">
        <v>1206170.8999999999</v>
      </c>
      <c r="K345" s="115">
        <v>43383</v>
      </c>
      <c r="L345" s="113">
        <v>92</v>
      </c>
      <c r="M345" s="113" t="s">
        <v>2994</v>
      </c>
      <c r="N345" s="372"/>
    </row>
    <row r="346" spans="1:14">
      <c r="A346" s="113" t="s">
        <v>697</v>
      </c>
      <c r="B346" s="113" t="s">
        <v>390</v>
      </c>
      <c r="C346" s="113">
        <v>65.25</v>
      </c>
      <c r="D346" s="113">
        <v>69.7</v>
      </c>
      <c r="E346" s="113">
        <v>64.2</v>
      </c>
      <c r="F346" s="113">
        <v>68.55</v>
      </c>
      <c r="G346" s="113">
        <v>68.349999999999994</v>
      </c>
      <c r="H346" s="113">
        <v>64</v>
      </c>
      <c r="I346" s="113">
        <v>269349</v>
      </c>
      <c r="J346" s="113">
        <v>18020036.300000001</v>
      </c>
      <c r="K346" s="115">
        <v>43383</v>
      </c>
      <c r="L346" s="113">
        <v>2392</v>
      </c>
      <c r="M346" s="113" t="s">
        <v>698</v>
      </c>
      <c r="N346" s="372"/>
    </row>
    <row r="347" spans="1:14">
      <c r="A347" s="113" t="s">
        <v>699</v>
      </c>
      <c r="B347" s="113" t="s">
        <v>390</v>
      </c>
      <c r="C347" s="113">
        <v>14.7</v>
      </c>
      <c r="D347" s="113">
        <v>14.75</v>
      </c>
      <c r="E347" s="113">
        <v>14.5</v>
      </c>
      <c r="F347" s="113">
        <v>14.6</v>
      </c>
      <c r="G347" s="113">
        <v>14.6</v>
      </c>
      <c r="H347" s="113">
        <v>14.6</v>
      </c>
      <c r="I347" s="113">
        <v>1518572</v>
      </c>
      <c r="J347" s="113">
        <v>22160654.350000001</v>
      </c>
      <c r="K347" s="115">
        <v>43383</v>
      </c>
      <c r="L347" s="113">
        <v>2751</v>
      </c>
      <c r="M347" s="113" t="s">
        <v>700</v>
      </c>
      <c r="N347" s="372"/>
    </row>
    <row r="348" spans="1:14">
      <c r="A348" s="113" t="s">
        <v>2734</v>
      </c>
      <c r="B348" s="113" t="s">
        <v>390</v>
      </c>
      <c r="C348" s="113">
        <v>225.25</v>
      </c>
      <c r="D348" s="113">
        <v>247.35</v>
      </c>
      <c r="E348" s="113">
        <v>225</v>
      </c>
      <c r="F348" s="113">
        <v>246.45</v>
      </c>
      <c r="G348" s="113">
        <v>247.35</v>
      </c>
      <c r="H348" s="113">
        <v>225.25</v>
      </c>
      <c r="I348" s="113">
        <v>10729</v>
      </c>
      <c r="J348" s="113">
        <v>2549789.25</v>
      </c>
      <c r="K348" s="115">
        <v>43383</v>
      </c>
      <c r="L348" s="113">
        <v>450</v>
      </c>
      <c r="M348" s="113" t="s">
        <v>2735</v>
      </c>
      <c r="N348" s="372"/>
    </row>
    <row r="349" spans="1:14">
      <c r="A349" s="113" t="s">
        <v>2047</v>
      </c>
      <c r="B349" s="113" t="s">
        <v>390</v>
      </c>
      <c r="C349" s="113">
        <v>1162</v>
      </c>
      <c r="D349" s="113">
        <v>1162</v>
      </c>
      <c r="E349" s="113">
        <v>1040</v>
      </c>
      <c r="F349" s="113">
        <v>1096.5</v>
      </c>
      <c r="G349" s="113">
        <v>1095</v>
      </c>
      <c r="H349" s="113">
        <v>1102</v>
      </c>
      <c r="I349" s="113">
        <v>1423</v>
      </c>
      <c r="J349" s="113">
        <v>1560158.35</v>
      </c>
      <c r="K349" s="115">
        <v>43383</v>
      </c>
      <c r="L349" s="113">
        <v>113</v>
      </c>
      <c r="M349" s="113" t="s">
        <v>2048</v>
      </c>
      <c r="N349" s="372"/>
    </row>
    <row r="350" spans="1:14">
      <c r="A350" s="113" t="s">
        <v>701</v>
      </c>
      <c r="B350" s="113" t="s">
        <v>390</v>
      </c>
      <c r="C350" s="113">
        <v>142.75</v>
      </c>
      <c r="D350" s="113">
        <v>165.6</v>
      </c>
      <c r="E350" s="113">
        <v>137.85</v>
      </c>
      <c r="F350" s="113">
        <v>157.80000000000001</v>
      </c>
      <c r="G350" s="113">
        <v>158.69999999999999</v>
      </c>
      <c r="H350" s="113">
        <v>142.69999999999999</v>
      </c>
      <c r="I350" s="113">
        <v>4301059</v>
      </c>
      <c r="J350" s="113">
        <v>654346024.75</v>
      </c>
      <c r="K350" s="115">
        <v>43383</v>
      </c>
      <c r="L350" s="113">
        <v>42551</v>
      </c>
      <c r="M350" s="113" t="s">
        <v>702</v>
      </c>
      <c r="N350" s="372"/>
    </row>
    <row r="351" spans="1:14">
      <c r="A351" s="113" t="s">
        <v>703</v>
      </c>
      <c r="B351" s="113" t="s">
        <v>390</v>
      </c>
      <c r="C351" s="113">
        <v>11.75</v>
      </c>
      <c r="D351" s="113">
        <v>11.9</v>
      </c>
      <c r="E351" s="113">
        <v>11.55</v>
      </c>
      <c r="F351" s="113">
        <v>11.75</v>
      </c>
      <c r="G351" s="113">
        <v>11.7</v>
      </c>
      <c r="H351" s="113">
        <v>11.75</v>
      </c>
      <c r="I351" s="113">
        <v>499091</v>
      </c>
      <c r="J351" s="113">
        <v>5862283.3499999996</v>
      </c>
      <c r="K351" s="115">
        <v>43383</v>
      </c>
      <c r="L351" s="113">
        <v>983</v>
      </c>
      <c r="M351" s="113" t="s">
        <v>704</v>
      </c>
      <c r="N351" s="372"/>
    </row>
    <row r="352" spans="1:14">
      <c r="A352" s="113" t="s">
        <v>705</v>
      </c>
      <c r="B352" s="113" t="s">
        <v>390</v>
      </c>
      <c r="C352" s="113">
        <v>397</v>
      </c>
      <c r="D352" s="113">
        <v>416.75</v>
      </c>
      <c r="E352" s="113">
        <v>388.55</v>
      </c>
      <c r="F352" s="113">
        <v>410.7</v>
      </c>
      <c r="G352" s="113">
        <v>415</v>
      </c>
      <c r="H352" s="113">
        <v>391.05</v>
      </c>
      <c r="I352" s="113">
        <v>45278</v>
      </c>
      <c r="J352" s="113">
        <v>18408331.300000001</v>
      </c>
      <c r="K352" s="115">
        <v>43383</v>
      </c>
      <c r="L352" s="113">
        <v>2284</v>
      </c>
      <c r="M352" s="113" t="s">
        <v>706</v>
      </c>
      <c r="N352" s="372"/>
    </row>
    <row r="353" spans="1:14">
      <c r="A353" s="113" t="s">
        <v>2833</v>
      </c>
      <c r="B353" s="113" t="s">
        <v>2789</v>
      </c>
      <c r="C353" s="113">
        <v>13.2</v>
      </c>
      <c r="D353" s="113">
        <v>13.35</v>
      </c>
      <c r="E353" s="113">
        <v>12.5</v>
      </c>
      <c r="F353" s="113">
        <v>13.35</v>
      </c>
      <c r="G353" s="113">
        <v>13.35</v>
      </c>
      <c r="H353" s="113">
        <v>12.75</v>
      </c>
      <c r="I353" s="113">
        <v>11905</v>
      </c>
      <c r="J353" s="113">
        <v>154022.25</v>
      </c>
      <c r="K353" s="115">
        <v>43383</v>
      </c>
      <c r="L353" s="113">
        <v>43</v>
      </c>
      <c r="M353" s="113" t="s">
        <v>2834</v>
      </c>
      <c r="N353" s="372"/>
    </row>
    <row r="354" spans="1:14">
      <c r="A354" s="113" t="s">
        <v>234</v>
      </c>
      <c r="B354" s="113" t="s">
        <v>390</v>
      </c>
      <c r="C354" s="113">
        <v>256</v>
      </c>
      <c r="D354" s="113">
        <v>292.7</v>
      </c>
      <c r="E354" s="113">
        <v>250</v>
      </c>
      <c r="F354" s="113">
        <v>284.5</v>
      </c>
      <c r="G354" s="113">
        <v>286.3</v>
      </c>
      <c r="H354" s="113">
        <v>245.05</v>
      </c>
      <c r="I354" s="113">
        <v>51547574</v>
      </c>
      <c r="J354" s="113">
        <v>14305714317.299999</v>
      </c>
      <c r="K354" s="115">
        <v>43383</v>
      </c>
      <c r="L354" s="113">
        <v>593960</v>
      </c>
      <c r="M354" s="113" t="s">
        <v>707</v>
      </c>
      <c r="N354" s="372"/>
    </row>
    <row r="355" spans="1:14">
      <c r="A355" s="113" t="s">
        <v>708</v>
      </c>
      <c r="B355" s="113" t="s">
        <v>390</v>
      </c>
      <c r="C355" s="113">
        <v>245</v>
      </c>
      <c r="D355" s="113">
        <v>269.89999999999998</v>
      </c>
      <c r="E355" s="113">
        <v>233</v>
      </c>
      <c r="F355" s="113">
        <v>251.05</v>
      </c>
      <c r="G355" s="113">
        <v>248</v>
      </c>
      <c r="H355" s="113">
        <v>256.3</v>
      </c>
      <c r="I355" s="113">
        <v>1780</v>
      </c>
      <c r="J355" s="113">
        <v>443855</v>
      </c>
      <c r="K355" s="115">
        <v>43383</v>
      </c>
      <c r="L355" s="113">
        <v>151</v>
      </c>
      <c r="M355" s="113" t="s">
        <v>709</v>
      </c>
      <c r="N355" s="372"/>
    </row>
    <row r="356" spans="1:14">
      <c r="A356" s="113" t="s">
        <v>3213</v>
      </c>
      <c r="B356" s="113" t="s">
        <v>390</v>
      </c>
      <c r="C356" s="113">
        <v>983</v>
      </c>
      <c r="D356" s="113">
        <v>1025</v>
      </c>
      <c r="E356" s="113">
        <v>983</v>
      </c>
      <c r="F356" s="113">
        <v>1018.1</v>
      </c>
      <c r="G356" s="113">
        <v>1018</v>
      </c>
      <c r="H356" s="113">
        <v>1000.95</v>
      </c>
      <c r="I356" s="113">
        <v>3477</v>
      </c>
      <c r="J356" s="113">
        <v>3539097.9</v>
      </c>
      <c r="K356" s="115">
        <v>43383</v>
      </c>
      <c r="L356" s="113">
        <v>221</v>
      </c>
      <c r="M356" s="113" t="s">
        <v>3214</v>
      </c>
      <c r="N356" s="372"/>
    </row>
    <row r="357" spans="1:14">
      <c r="A357" s="113" t="s">
        <v>710</v>
      </c>
      <c r="B357" s="113" t="s">
        <v>390</v>
      </c>
      <c r="C357" s="113">
        <v>404.95</v>
      </c>
      <c r="D357" s="113">
        <v>404.95</v>
      </c>
      <c r="E357" s="113">
        <v>380</v>
      </c>
      <c r="F357" s="113">
        <v>382.8</v>
      </c>
      <c r="G357" s="113">
        <v>381</v>
      </c>
      <c r="H357" s="113">
        <v>389.25</v>
      </c>
      <c r="I357" s="113">
        <v>759</v>
      </c>
      <c r="J357" s="113">
        <v>297141.84999999998</v>
      </c>
      <c r="K357" s="115">
        <v>43383</v>
      </c>
      <c r="L357" s="113">
        <v>39</v>
      </c>
      <c r="M357" s="113" t="s">
        <v>711</v>
      </c>
      <c r="N357" s="372"/>
    </row>
    <row r="358" spans="1:14">
      <c r="A358" s="113" t="s">
        <v>2517</v>
      </c>
      <c r="B358" s="113" t="s">
        <v>390</v>
      </c>
      <c r="C358" s="113">
        <v>5.65</v>
      </c>
      <c r="D358" s="113">
        <v>6.1</v>
      </c>
      <c r="E358" s="113">
        <v>5.6</v>
      </c>
      <c r="F358" s="113">
        <v>5.85</v>
      </c>
      <c r="G358" s="113">
        <v>5.85</v>
      </c>
      <c r="H358" s="113">
        <v>5.65</v>
      </c>
      <c r="I358" s="113">
        <v>185989</v>
      </c>
      <c r="J358" s="113">
        <v>1088960.2</v>
      </c>
      <c r="K358" s="115">
        <v>43383</v>
      </c>
      <c r="L358" s="113">
        <v>384</v>
      </c>
      <c r="M358" s="113" t="s">
        <v>2518</v>
      </c>
      <c r="N358" s="372"/>
    </row>
    <row r="359" spans="1:14">
      <c r="A359" s="113" t="s">
        <v>61</v>
      </c>
      <c r="B359" s="113" t="s">
        <v>390</v>
      </c>
      <c r="C359" s="113">
        <v>53.55</v>
      </c>
      <c r="D359" s="113">
        <v>56.5</v>
      </c>
      <c r="E359" s="113">
        <v>53.4</v>
      </c>
      <c r="F359" s="113">
        <v>56</v>
      </c>
      <c r="G359" s="113">
        <v>56</v>
      </c>
      <c r="H359" s="113">
        <v>54.1</v>
      </c>
      <c r="I359" s="113">
        <v>3621341</v>
      </c>
      <c r="J359" s="113">
        <v>198783567.40000001</v>
      </c>
      <c r="K359" s="115">
        <v>43383</v>
      </c>
      <c r="L359" s="113">
        <v>10957</v>
      </c>
      <c r="M359" s="113" t="s">
        <v>712</v>
      </c>
      <c r="N359" s="372"/>
    </row>
    <row r="360" spans="1:14">
      <c r="A360" s="113" t="s">
        <v>62</v>
      </c>
      <c r="B360" s="113" t="s">
        <v>390</v>
      </c>
      <c r="C360" s="113">
        <v>1247</v>
      </c>
      <c r="D360" s="113">
        <v>1305</v>
      </c>
      <c r="E360" s="113">
        <v>1246.95</v>
      </c>
      <c r="F360" s="113">
        <v>1297.75</v>
      </c>
      <c r="G360" s="113">
        <v>1295</v>
      </c>
      <c r="H360" s="113">
        <v>1248.05</v>
      </c>
      <c r="I360" s="113">
        <v>868523</v>
      </c>
      <c r="J360" s="113">
        <v>1114401844.8499999</v>
      </c>
      <c r="K360" s="115">
        <v>43383</v>
      </c>
      <c r="L360" s="113">
        <v>28002</v>
      </c>
      <c r="M360" s="113" t="s">
        <v>713</v>
      </c>
      <c r="N360" s="372"/>
    </row>
    <row r="361" spans="1:14">
      <c r="A361" s="113" t="s">
        <v>2280</v>
      </c>
      <c r="B361" s="113" t="s">
        <v>390</v>
      </c>
      <c r="C361" s="113">
        <v>2341.1</v>
      </c>
      <c r="D361" s="113">
        <v>2478.15</v>
      </c>
      <c r="E361" s="113">
        <v>2340</v>
      </c>
      <c r="F361" s="113">
        <v>2439.9499999999998</v>
      </c>
      <c r="G361" s="113">
        <v>2449.9499999999998</v>
      </c>
      <c r="H361" s="113">
        <v>2347</v>
      </c>
      <c r="I361" s="113">
        <v>239762</v>
      </c>
      <c r="J361" s="113">
        <v>584722657.04999995</v>
      </c>
      <c r="K361" s="115">
        <v>43383</v>
      </c>
      <c r="L361" s="113">
        <v>2123</v>
      </c>
      <c r="M361" s="113" t="s">
        <v>2284</v>
      </c>
      <c r="N361" s="372"/>
    </row>
    <row r="362" spans="1:14">
      <c r="A362" s="113" t="s">
        <v>63</v>
      </c>
      <c r="B362" s="113" t="s">
        <v>390</v>
      </c>
      <c r="C362" s="113">
        <v>155</v>
      </c>
      <c r="D362" s="113">
        <v>165.4</v>
      </c>
      <c r="E362" s="113">
        <v>153.55000000000001</v>
      </c>
      <c r="F362" s="113">
        <v>163.69999999999999</v>
      </c>
      <c r="G362" s="113">
        <v>164</v>
      </c>
      <c r="H362" s="113">
        <v>153.5</v>
      </c>
      <c r="I362" s="113">
        <v>13311026</v>
      </c>
      <c r="J362" s="113">
        <v>2118987828.4000001</v>
      </c>
      <c r="K362" s="115">
        <v>43383</v>
      </c>
      <c r="L362" s="113">
        <v>87896</v>
      </c>
      <c r="M362" s="113" t="s">
        <v>714</v>
      </c>
      <c r="N362" s="372"/>
    </row>
    <row r="363" spans="1:14">
      <c r="A363" s="113" t="s">
        <v>2835</v>
      </c>
      <c r="B363" s="113" t="s">
        <v>390</v>
      </c>
      <c r="C363" s="113">
        <v>65.05</v>
      </c>
      <c r="D363" s="113">
        <v>72.95</v>
      </c>
      <c r="E363" s="113">
        <v>65</v>
      </c>
      <c r="F363" s="113">
        <v>71.3</v>
      </c>
      <c r="G363" s="113">
        <v>71.5</v>
      </c>
      <c r="H363" s="113">
        <v>65.599999999999994</v>
      </c>
      <c r="I363" s="113">
        <v>62067</v>
      </c>
      <c r="J363" s="113">
        <v>4375782.3</v>
      </c>
      <c r="K363" s="115">
        <v>43383</v>
      </c>
      <c r="L363" s="113">
        <v>1150</v>
      </c>
      <c r="M363" s="113" t="s">
        <v>2836</v>
      </c>
      <c r="N363" s="372"/>
    </row>
    <row r="364" spans="1:14">
      <c r="A364" s="113" t="s">
        <v>2097</v>
      </c>
      <c r="B364" s="113" t="s">
        <v>390</v>
      </c>
      <c r="C364" s="113">
        <v>1365</v>
      </c>
      <c r="D364" s="113">
        <v>1385.95</v>
      </c>
      <c r="E364" s="113">
        <v>1356.4</v>
      </c>
      <c r="F364" s="113">
        <v>1374.4</v>
      </c>
      <c r="G364" s="113">
        <v>1371.65</v>
      </c>
      <c r="H364" s="113">
        <v>1372.5</v>
      </c>
      <c r="I364" s="113">
        <v>581933</v>
      </c>
      <c r="J364" s="113">
        <v>799487468.39999998</v>
      </c>
      <c r="K364" s="115">
        <v>43383</v>
      </c>
      <c r="L364" s="113">
        <v>42378</v>
      </c>
      <c r="M364" s="113" t="s">
        <v>2098</v>
      </c>
      <c r="N364" s="372"/>
    </row>
    <row r="365" spans="1:14">
      <c r="A365" s="113" t="s">
        <v>2429</v>
      </c>
      <c r="B365" s="113" t="s">
        <v>390</v>
      </c>
      <c r="C365" s="113">
        <v>4</v>
      </c>
      <c r="D365" s="113">
        <v>4.4000000000000004</v>
      </c>
      <c r="E365" s="113">
        <v>4</v>
      </c>
      <c r="F365" s="113">
        <v>4.3499999999999996</v>
      </c>
      <c r="G365" s="113">
        <v>4.2</v>
      </c>
      <c r="H365" s="113">
        <v>4</v>
      </c>
      <c r="I365" s="113">
        <v>7867</v>
      </c>
      <c r="J365" s="113">
        <v>33373.75</v>
      </c>
      <c r="K365" s="115">
        <v>43383</v>
      </c>
      <c r="L365" s="113">
        <v>42</v>
      </c>
      <c r="M365" s="113" t="s">
        <v>2430</v>
      </c>
      <c r="N365" s="372"/>
    </row>
    <row r="366" spans="1:14">
      <c r="A366" s="113" t="s">
        <v>2149</v>
      </c>
      <c r="B366" s="113" t="s">
        <v>390</v>
      </c>
      <c r="C366" s="113">
        <v>256</v>
      </c>
      <c r="D366" s="113">
        <v>275.89999999999998</v>
      </c>
      <c r="E366" s="113">
        <v>253.05</v>
      </c>
      <c r="F366" s="113">
        <v>273</v>
      </c>
      <c r="G366" s="113">
        <v>273</v>
      </c>
      <c r="H366" s="113">
        <v>260.35000000000002</v>
      </c>
      <c r="I366" s="113">
        <v>4348</v>
      </c>
      <c r="J366" s="113">
        <v>1184534.05</v>
      </c>
      <c r="K366" s="115">
        <v>43383</v>
      </c>
      <c r="L366" s="113">
        <v>209</v>
      </c>
      <c r="M366" s="113" t="s">
        <v>2273</v>
      </c>
      <c r="N366" s="372"/>
    </row>
    <row r="367" spans="1:14">
      <c r="A367" s="113" t="s">
        <v>715</v>
      </c>
      <c r="B367" s="113" t="s">
        <v>390</v>
      </c>
      <c r="C367" s="113">
        <v>43.95</v>
      </c>
      <c r="D367" s="113">
        <v>46.3</v>
      </c>
      <c r="E367" s="113">
        <v>43.7</v>
      </c>
      <c r="F367" s="113">
        <v>45.75</v>
      </c>
      <c r="G367" s="113">
        <v>46</v>
      </c>
      <c r="H367" s="113">
        <v>43.95</v>
      </c>
      <c r="I367" s="113">
        <v>212001</v>
      </c>
      <c r="J367" s="113">
        <v>9541317.75</v>
      </c>
      <c r="K367" s="115">
        <v>43383</v>
      </c>
      <c r="L367" s="113">
        <v>2011</v>
      </c>
      <c r="M367" s="113" t="s">
        <v>716</v>
      </c>
      <c r="N367" s="372"/>
    </row>
    <row r="368" spans="1:14">
      <c r="A368" s="113" t="s">
        <v>2519</v>
      </c>
      <c r="B368" s="113" t="s">
        <v>390</v>
      </c>
      <c r="C368" s="113">
        <v>35</v>
      </c>
      <c r="D368" s="113">
        <v>37.75</v>
      </c>
      <c r="E368" s="113">
        <v>34.4</v>
      </c>
      <c r="F368" s="113">
        <v>36.950000000000003</v>
      </c>
      <c r="G368" s="113">
        <v>37</v>
      </c>
      <c r="H368" s="113">
        <v>36.049999999999997</v>
      </c>
      <c r="I368" s="113">
        <v>43264</v>
      </c>
      <c r="J368" s="113">
        <v>1586646.45</v>
      </c>
      <c r="K368" s="115">
        <v>43383</v>
      </c>
      <c r="L368" s="113">
        <v>225</v>
      </c>
      <c r="M368" s="113" t="s">
        <v>2520</v>
      </c>
      <c r="N368" s="372"/>
    </row>
    <row r="369" spans="1:14">
      <c r="A369" s="113" t="s">
        <v>2379</v>
      </c>
      <c r="B369" s="113" t="s">
        <v>390</v>
      </c>
      <c r="C369" s="113">
        <v>80.5</v>
      </c>
      <c r="D369" s="113">
        <v>84.55</v>
      </c>
      <c r="E369" s="113">
        <v>80</v>
      </c>
      <c r="F369" s="113">
        <v>83.3</v>
      </c>
      <c r="G369" s="113">
        <v>83.2</v>
      </c>
      <c r="H369" s="113">
        <v>81.099999999999994</v>
      </c>
      <c r="I369" s="113">
        <v>27873</v>
      </c>
      <c r="J369" s="113">
        <v>2311355.2000000002</v>
      </c>
      <c r="K369" s="115">
        <v>43383</v>
      </c>
      <c r="L369" s="113">
        <v>722</v>
      </c>
      <c r="M369" s="113" t="s">
        <v>2380</v>
      </c>
      <c r="N369" s="372"/>
    </row>
    <row r="370" spans="1:14">
      <c r="A370" s="113" t="s">
        <v>717</v>
      </c>
      <c r="B370" s="113" t="s">
        <v>390</v>
      </c>
      <c r="C370" s="113">
        <v>11.95</v>
      </c>
      <c r="D370" s="113">
        <v>13.8</v>
      </c>
      <c r="E370" s="113">
        <v>11.05</v>
      </c>
      <c r="F370" s="113">
        <v>13.8</v>
      </c>
      <c r="G370" s="113">
        <v>13.8</v>
      </c>
      <c r="H370" s="113">
        <v>11.5</v>
      </c>
      <c r="I370" s="113">
        <v>23509</v>
      </c>
      <c r="J370" s="113">
        <v>304200.8</v>
      </c>
      <c r="K370" s="115">
        <v>43383</v>
      </c>
      <c r="L370" s="113">
        <v>161</v>
      </c>
      <c r="M370" s="113" t="s">
        <v>718</v>
      </c>
      <c r="N370" s="372"/>
    </row>
    <row r="371" spans="1:14">
      <c r="A371" s="113" t="s">
        <v>2837</v>
      </c>
      <c r="B371" s="113" t="s">
        <v>390</v>
      </c>
      <c r="C371" s="113">
        <v>6.8</v>
      </c>
      <c r="D371" s="113">
        <v>7.6</v>
      </c>
      <c r="E371" s="113">
        <v>6.7</v>
      </c>
      <c r="F371" s="113">
        <v>6.8</v>
      </c>
      <c r="G371" s="113">
        <v>7.25</v>
      </c>
      <c r="H371" s="113">
        <v>6.4</v>
      </c>
      <c r="I371" s="113">
        <v>18720</v>
      </c>
      <c r="J371" s="113">
        <v>131298.20000000001</v>
      </c>
      <c r="K371" s="115">
        <v>43383</v>
      </c>
      <c r="L371" s="113">
        <v>70</v>
      </c>
      <c r="M371" s="113" t="s">
        <v>2838</v>
      </c>
      <c r="N371" s="372"/>
    </row>
    <row r="372" spans="1:14">
      <c r="A372" s="113" t="s">
        <v>719</v>
      </c>
      <c r="B372" s="113" t="s">
        <v>390</v>
      </c>
      <c r="C372" s="113">
        <v>290.14999999999998</v>
      </c>
      <c r="D372" s="113">
        <v>317.2</v>
      </c>
      <c r="E372" s="113">
        <v>289</v>
      </c>
      <c r="F372" s="113">
        <v>317.2</v>
      </c>
      <c r="G372" s="113">
        <v>317.2</v>
      </c>
      <c r="H372" s="113">
        <v>288.39999999999998</v>
      </c>
      <c r="I372" s="113">
        <v>292464</v>
      </c>
      <c r="J372" s="113">
        <v>90063338.599999994</v>
      </c>
      <c r="K372" s="115">
        <v>43383</v>
      </c>
      <c r="L372" s="113">
        <v>7567</v>
      </c>
      <c r="M372" s="113" t="s">
        <v>720</v>
      </c>
      <c r="N372" s="372"/>
    </row>
    <row r="373" spans="1:14">
      <c r="A373" s="113" t="s">
        <v>64</v>
      </c>
      <c r="B373" s="113" t="s">
        <v>390</v>
      </c>
      <c r="C373" s="113">
        <v>2465</v>
      </c>
      <c r="D373" s="113">
        <v>2514.0500000000002</v>
      </c>
      <c r="E373" s="113">
        <v>2456</v>
      </c>
      <c r="F373" s="113">
        <v>2484.6</v>
      </c>
      <c r="G373" s="113">
        <v>2480.9499999999998</v>
      </c>
      <c r="H373" s="113">
        <v>2454.15</v>
      </c>
      <c r="I373" s="113">
        <v>893571</v>
      </c>
      <c r="J373" s="113">
        <v>2215425638.9000001</v>
      </c>
      <c r="K373" s="115">
        <v>43383</v>
      </c>
      <c r="L373" s="113">
        <v>62070</v>
      </c>
      <c r="M373" s="113" t="s">
        <v>721</v>
      </c>
      <c r="N373" s="372"/>
    </row>
    <row r="374" spans="1:14">
      <c r="A374" s="113" t="s">
        <v>2135</v>
      </c>
      <c r="B374" s="113" t="s">
        <v>390</v>
      </c>
      <c r="C374" s="113">
        <v>33.75</v>
      </c>
      <c r="D374" s="113">
        <v>33.9</v>
      </c>
      <c r="E374" s="113">
        <v>31.7</v>
      </c>
      <c r="F374" s="113">
        <v>32.15</v>
      </c>
      <c r="G374" s="113">
        <v>31.7</v>
      </c>
      <c r="H374" s="113">
        <v>31.45</v>
      </c>
      <c r="I374" s="113">
        <v>11258</v>
      </c>
      <c r="J374" s="113">
        <v>364630.4</v>
      </c>
      <c r="K374" s="115">
        <v>43383</v>
      </c>
      <c r="L374" s="113">
        <v>86</v>
      </c>
      <c r="M374" s="113" t="s">
        <v>2136</v>
      </c>
      <c r="N374" s="372"/>
    </row>
    <row r="375" spans="1:14">
      <c r="A375" s="113" t="s">
        <v>3215</v>
      </c>
      <c r="B375" s="113" t="s">
        <v>390</v>
      </c>
      <c r="C375" s="113">
        <v>245.85</v>
      </c>
      <c r="D375" s="113">
        <v>245.85</v>
      </c>
      <c r="E375" s="113">
        <v>228.55</v>
      </c>
      <c r="F375" s="113">
        <v>238.2</v>
      </c>
      <c r="G375" s="113">
        <v>239.9</v>
      </c>
      <c r="H375" s="113">
        <v>229.8</v>
      </c>
      <c r="I375" s="113">
        <v>2038</v>
      </c>
      <c r="J375" s="113">
        <v>482968.7</v>
      </c>
      <c r="K375" s="115">
        <v>43383</v>
      </c>
      <c r="L375" s="113">
        <v>81</v>
      </c>
      <c r="M375" s="113" t="s">
        <v>3216</v>
      </c>
      <c r="N375" s="372"/>
    </row>
    <row r="376" spans="1:14">
      <c r="A376" s="113" t="s">
        <v>2028</v>
      </c>
      <c r="B376" s="113" t="s">
        <v>390</v>
      </c>
      <c r="C376" s="113">
        <v>14</v>
      </c>
      <c r="D376" s="113">
        <v>14.5</v>
      </c>
      <c r="E376" s="113">
        <v>13.8</v>
      </c>
      <c r="F376" s="113">
        <v>14.2</v>
      </c>
      <c r="G376" s="113">
        <v>14.3</v>
      </c>
      <c r="H376" s="113">
        <v>14.05</v>
      </c>
      <c r="I376" s="113">
        <v>73323</v>
      </c>
      <c r="J376" s="113">
        <v>1038949.9</v>
      </c>
      <c r="K376" s="115">
        <v>43383</v>
      </c>
      <c r="L376" s="113">
        <v>397</v>
      </c>
      <c r="M376" s="113" t="s">
        <v>2029</v>
      </c>
      <c r="N376" s="372"/>
    </row>
    <row r="377" spans="1:14">
      <c r="A377" s="113" t="s">
        <v>722</v>
      </c>
      <c r="B377" s="113" t="s">
        <v>390</v>
      </c>
      <c r="C377" s="113">
        <v>25.7</v>
      </c>
      <c r="D377" s="113">
        <v>29.2</v>
      </c>
      <c r="E377" s="113">
        <v>24.15</v>
      </c>
      <c r="F377" s="113">
        <v>27.85</v>
      </c>
      <c r="G377" s="113">
        <v>28.1</v>
      </c>
      <c r="H377" s="113">
        <v>25.35</v>
      </c>
      <c r="I377" s="113">
        <v>5837756</v>
      </c>
      <c r="J377" s="113">
        <v>157251654.65000001</v>
      </c>
      <c r="K377" s="115">
        <v>43383</v>
      </c>
      <c r="L377" s="113">
        <v>15440</v>
      </c>
      <c r="M377" s="113" t="s">
        <v>2218</v>
      </c>
      <c r="N377" s="372"/>
    </row>
    <row r="378" spans="1:14">
      <c r="A378" s="113" t="s">
        <v>723</v>
      </c>
      <c r="B378" s="113" t="s">
        <v>390</v>
      </c>
      <c r="C378" s="113">
        <v>1411.1</v>
      </c>
      <c r="D378" s="113">
        <v>1479</v>
      </c>
      <c r="E378" s="113">
        <v>1411.1</v>
      </c>
      <c r="F378" s="113">
        <v>1439.05</v>
      </c>
      <c r="G378" s="113">
        <v>1438.75</v>
      </c>
      <c r="H378" s="113">
        <v>1422.95</v>
      </c>
      <c r="I378" s="113">
        <v>664</v>
      </c>
      <c r="J378" s="113">
        <v>962101.25</v>
      </c>
      <c r="K378" s="115">
        <v>43383</v>
      </c>
      <c r="L378" s="113">
        <v>85</v>
      </c>
      <c r="M378" s="113" t="s">
        <v>724</v>
      </c>
      <c r="N378" s="372"/>
    </row>
    <row r="379" spans="1:14">
      <c r="A379" s="113" t="s">
        <v>2521</v>
      </c>
      <c r="B379" s="113" t="s">
        <v>390</v>
      </c>
      <c r="C379" s="113">
        <v>123.55</v>
      </c>
      <c r="D379" s="113">
        <v>131</v>
      </c>
      <c r="E379" s="113">
        <v>123.25</v>
      </c>
      <c r="F379" s="113">
        <v>130.15</v>
      </c>
      <c r="G379" s="113">
        <v>130.94999999999999</v>
      </c>
      <c r="H379" s="113">
        <v>127.35</v>
      </c>
      <c r="I379" s="113">
        <v>8461</v>
      </c>
      <c r="J379" s="113">
        <v>1088243.95</v>
      </c>
      <c r="K379" s="115">
        <v>43383</v>
      </c>
      <c r="L379" s="113">
        <v>195</v>
      </c>
      <c r="M379" s="113" t="s">
        <v>2522</v>
      </c>
      <c r="N379" s="372"/>
    </row>
    <row r="380" spans="1:14">
      <c r="A380" s="113" t="s">
        <v>2381</v>
      </c>
      <c r="B380" s="113" t="s">
        <v>390</v>
      </c>
      <c r="C380" s="113">
        <v>2.8</v>
      </c>
      <c r="D380" s="113">
        <v>3</v>
      </c>
      <c r="E380" s="113">
        <v>2.75</v>
      </c>
      <c r="F380" s="113">
        <v>2.8</v>
      </c>
      <c r="G380" s="113">
        <v>2.75</v>
      </c>
      <c r="H380" s="113">
        <v>2.8</v>
      </c>
      <c r="I380" s="113">
        <v>42693</v>
      </c>
      <c r="J380" s="113">
        <v>120287.05</v>
      </c>
      <c r="K380" s="115">
        <v>43383</v>
      </c>
      <c r="L380" s="113">
        <v>62</v>
      </c>
      <c r="M380" s="113" t="s">
        <v>2382</v>
      </c>
      <c r="N380" s="372"/>
    </row>
    <row r="381" spans="1:14">
      <c r="A381" s="113" t="s">
        <v>3081</v>
      </c>
      <c r="B381" s="113" t="s">
        <v>390</v>
      </c>
      <c r="C381" s="113">
        <v>214.4</v>
      </c>
      <c r="D381" s="113">
        <v>215.25</v>
      </c>
      <c r="E381" s="113">
        <v>205.15</v>
      </c>
      <c r="F381" s="113">
        <v>215.25</v>
      </c>
      <c r="G381" s="113">
        <v>215.25</v>
      </c>
      <c r="H381" s="113">
        <v>205</v>
      </c>
      <c r="I381" s="113">
        <v>888</v>
      </c>
      <c r="J381" s="113">
        <v>191009.4</v>
      </c>
      <c r="K381" s="115">
        <v>43383</v>
      </c>
      <c r="L381" s="113">
        <v>21</v>
      </c>
      <c r="M381" s="113" t="s">
        <v>3082</v>
      </c>
      <c r="N381" s="372"/>
    </row>
    <row r="382" spans="1:14">
      <c r="A382" s="113" t="s">
        <v>725</v>
      </c>
      <c r="B382" s="113" t="s">
        <v>390</v>
      </c>
      <c r="C382" s="113">
        <v>1051.05</v>
      </c>
      <c r="D382" s="113">
        <v>1083</v>
      </c>
      <c r="E382" s="113">
        <v>1050</v>
      </c>
      <c r="F382" s="113">
        <v>1056.2</v>
      </c>
      <c r="G382" s="113">
        <v>1059.3</v>
      </c>
      <c r="H382" s="113">
        <v>1053.75</v>
      </c>
      <c r="I382" s="113">
        <v>3981</v>
      </c>
      <c r="J382" s="113">
        <v>4230480.4000000004</v>
      </c>
      <c r="K382" s="115">
        <v>43383</v>
      </c>
      <c r="L382" s="113">
        <v>581</v>
      </c>
      <c r="M382" s="113" t="s">
        <v>3217</v>
      </c>
      <c r="N382" s="372"/>
    </row>
    <row r="383" spans="1:14">
      <c r="A383" s="113" t="s">
        <v>726</v>
      </c>
      <c r="B383" s="113" t="s">
        <v>390</v>
      </c>
      <c r="C383" s="113">
        <v>150.9</v>
      </c>
      <c r="D383" s="113">
        <v>163.80000000000001</v>
      </c>
      <c r="E383" s="113">
        <v>150.9</v>
      </c>
      <c r="F383" s="113">
        <v>163.80000000000001</v>
      </c>
      <c r="G383" s="113">
        <v>163.80000000000001</v>
      </c>
      <c r="H383" s="113">
        <v>148.94999999999999</v>
      </c>
      <c r="I383" s="113">
        <v>6649991</v>
      </c>
      <c r="J383" s="113">
        <v>1073022763.5</v>
      </c>
      <c r="K383" s="115">
        <v>43383</v>
      </c>
      <c r="L383" s="113">
        <v>31850</v>
      </c>
      <c r="M383" s="113" t="s">
        <v>3218</v>
      </c>
      <c r="N383" s="372"/>
    </row>
    <row r="384" spans="1:14">
      <c r="A384" s="113" t="s">
        <v>3219</v>
      </c>
      <c r="B384" s="113" t="s">
        <v>390</v>
      </c>
      <c r="C384" s="113">
        <v>16.399999999999999</v>
      </c>
      <c r="D384" s="113">
        <v>17.350000000000001</v>
      </c>
      <c r="E384" s="113">
        <v>16.399999999999999</v>
      </c>
      <c r="F384" s="113">
        <v>17.100000000000001</v>
      </c>
      <c r="G384" s="113">
        <v>17</v>
      </c>
      <c r="H384" s="113">
        <v>16.850000000000001</v>
      </c>
      <c r="I384" s="113">
        <v>10560</v>
      </c>
      <c r="J384" s="113">
        <v>177821.6</v>
      </c>
      <c r="K384" s="115">
        <v>43383</v>
      </c>
      <c r="L384" s="113">
        <v>95</v>
      </c>
      <c r="M384" s="113" t="s">
        <v>3220</v>
      </c>
      <c r="N384" s="372"/>
    </row>
    <row r="385" spans="1:14">
      <c r="A385" s="113" t="s">
        <v>65</v>
      </c>
      <c r="B385" s="113" t="s">
        <v>390</v>
      </c>
      <c r="C385" s="113">
        <v>21327.3</v>
      </c>
      <c r="D385" s="113">
        <v>22810</v>
      </c>
      <c r="E385" s="113">
        <v>21327.3</v>
      </c>
      <c r="F385" s="113">
        <v>22582.35</v>
      </c>
      <c r="G385" s="113">
        <v>22640</v>
      </c>
      <c r="H385" s="113">
        <v>21085.7</v>
      </c>
      <c r="I385" s="113">
        <v>148891</v>
      </c>
      <c r="J385" s="113">
        <v>3305286185.6500001</v>
      </c>
      <c r="K385" s="115">
        <v>43383</v>
      </c>
      <c r="L385" s="113">
        <v>48150</v>
      </c>
      <c r="M385" s="113" t="s">
        <v>3221</v>
      </c>
      <c r="N385" s="372"/>
    </row>
    <row r="386" spans="1:14">
      <c r="A386" s="113" t="s">
        <v>727</v>
      </c>
      <c r="B386" s="113" t="s">
        <v>390</v>
      </c>
      <c r="C386" s="113">
        <v>190.5</v>
      </c>
      <c r="D386" s="113">
        <v>203</v>
      </c>
      <c r="E386" s="113">
        <v>186.3</v>
      </c>
      <c r="F386" s="113">
        <v>200.05</v>
      </c>
      <c r="G386" s="113">
        <v>200.1</v>
      </c>
      <c r="H386" s="113">
        <v>189.45</v>
      </c>
      <c r="I386" s="113">
        <v>462965</v>
      </c>
      <c r="J386" s="113">
        <v>90538017.400000006</v>
      </c>
      <c r="K386" s="115">
        <v>43383</v>
      </c>
      <c r="L386" s="113">
        <v>9906</v>
      </c>
      <c r="M386" s="113" t="s">
        <v>3222</v>
      </c>
      <c r="N386" s="372"/>
    </row>
    <row r="387" spans="1:14">
      <c r="A387" s="113" t="s">
        <v>3223</v>
      </c>
      <c r="B387" s="113" t="s">
        <v>390</v>
      </c>
      <c r="C387" s="113">
        <v>301</v>
      </c>
      <c r="D387" s="113">
        <v>328</v>
      </c>
      <c r="E387" s="113">
        <v>299.25</v>
      </c>
      <c r="F387" s="113">
        <v>323.7</v>
      </c>
      <c r="G387" s="113">
        <v>322.35000000000002</v>
      </c>
      <c r="H387" s="113">
        <v>304.3</v>
      </c>
      <c r="I387" s="113">
        <v>14678</v>
      </c>
      <c r="J387" s="113">
        <v>4605736.75</v>
      </c>
      <c r="K387" s="115">
        <v>43383</v>
      </c>
      <c r="L387" s="113">
        <v>284</v>
      </c>
      <c r="M387" s="113" t="s">
        <v>3224</v>
      </c>
      <c r="N387" s="372"/>
    </row>
    <row r="388" spans="1:14">
      <c r="A388" s="113" t="s">
        <v>728</v>
      </c>
      <c r="B388" s="113" t="s">
        <v>390</v>
      </c>
      <c r="C388" s="113">
        <v>142.55000000000001</v>
      </c>
      <c r="D388" s="113">
        <v>148</v>
      </c>
      <c r="E388" s="113">
        <v>142.05000000000001</v>
      </c>
      <c r="F388" s="113">
        <v>147.5</v>
      </c>
      <c r="G388" s="113">
        <v>148</v>
      </c>
      <c r="H388" s="113">
        <v>142.75</v>
      </c>
      <c r="I388" s="113">
        <v>44785</v>
      </c>
      <c r="J388" s="113">
        <v>6558732.5</v>
      </c>
      <c r="K388" s="115">
        <v>43383</v>
      </c>
      <c r="L388" s="113">
        <v>827</v>
      </c>
      <c r="M388" s="113" t="s">
        <v>3225</v>
      </c>
      <c r="N388" s="372"/>
    </row>
    <row r="389" spans="1:14">
      <c r="A389" s="113" t="s">
        <v>3226</v>
      </c>
      <c r="B389" s="113" t="s">
        <v>390</v>
      </c>
      <c r="C389" s="113">
        <v>305.05</v>
      </c>
      <c r="D389" s="113">
        <v>331</v>
      </c>
      <c r="E389" s="113">
        <v>305.05</v>
      </c>
      <c r="F389" s="113">
        <v>330</v>
      </c>
      <c r="G389" s="113">
        <v>330</v>
      </c>
      <c r="H389" s="113">
        <v>316.2</v>
      </c>
      <c r="I389" s="113">
        <v>800</v>
      </c>
      <c r="J389" s="113">
        <v>262820.34999999998</v>
      </c>
      <c r="K389" s="115">
        <v>43383</v>
      </c>
      <c r="L389" s="113">
        <v>36</v>
      </c>
      <c r="M389" s="113" t="s">
        <v>3227</v>
      </c>
      <c r="N389" s="372"/>
    </row>
    <row r="390" spans="1:14">
      <c r="A390" s="113" t="s">
        <v>3228</v>
      </c>
      <c r="B390" s="113" t="s">
        <v>390</v>
      </c>
      <c r="C390" s="113">
        <v>29.05</v>
      </c>
      <c r="D390" s="113">
        <v>31.25</v>
      </c>
      <c r="E390" s="113">
        <v>24.65</v>
      </c>
      <c r="F390" s="113">
        <v>28.1</v>
      </c>
      <c r="G390" s="113">
        <v>28</v>
      </c>
      <c r="H390" s="113">
        <v>29.05</v>
      </c>
      <c r="I390" s="113">
        <v>304522</v>
      </c>
      <c r="J390" s="113">
        <v>8870720.3499999996</v>
      </c>
      <c r="K390" s="115">
        <v>43383</v>
      </c>
      <c r="L390" s="113">
        <v>1937</v>
      </c>
      <c r="M390" s="113" t="s">
        <v>3229</v>
      </c>
      <c r="N390" s="372"/>
    </row>
    <row r="391" spans="1:14">
      <c r="A391" s="113" t="s">
        <v>3230</v>
      </c>
      <c r="B391" s="113" t="s">
        <v>390</v>
      </c>
      <c r="C391" s="113">
        <v>5</v>
      </c>
      <c r="D391" s="113">
        <v>5.3</v>
      </c>
      <c r="E391" s="113">
        <v>5</v>
      </c>
      <c r="F391" s="113">
        <v>5.2</v>
      </c>
      <c r="G391" s="113">
        <v>5.2</v>
      </c>
      <c r="H391" s="113">
        <v>5.2</v>
      </c>
      <c r="I391" s="113">
        <v>13604</v>
      </c>
      <c r="J391" s="113">
        <v>68304.800000000003</v>
      </c>
      <c r="K391" s="115">
        <v>43383</v>
      </c>
      <c r="L391" s="113">
        <v>32</v>
      </c>
      <c r="M391" s="113" t="s">
        <v>3231</v>
      </c>
      <c r="N391" s="372"/>
    </row>
    <row r="392" spans="1:14">
      <c r="A392" s="113" t="s">
        <v>3232</v>
      </c>
      <c r="B392" s="113" t="s">
        <v>390</v>
      </c>
      <c r="C392" s="113">
        <v>50.15</v>
      </c>
      <c r="D392" s="113">
        <v>51.8</v>
      </c>
      <c r="E392" s="113">
        <v>50</v>
      </c>
      <c r="F392" s="113">
        <v>51.35</v>
      </c>
      <c r="G392" s="113">
        <v>51.4</v>
      </c>
      <c r="H392" s="113">
        <v>50.1</v>
      </c>
      <c r="I392" s="113">
        <v>89037</v>
      </c>
      <c r="J392" s="113">
        <v>4551362.9000000004</v>
      </c>
      <c r="K392" s="115">
        <v>43383</v>
      </c>
      <c r="L392" s="113">
        <v>858</v>
      </c>
      <c r="M392" s="113" t="s">
        <v>3233</v>
      </c>
      <c r="N392" s="372"/>
    </row>
    <row r="393" spans="1:14">
      <c r="A393" s="113" t="s">
        <v>729</v>
      </c>
      <c r="B393" s="113" t="s">
        <v>390</v>
      </c>
      <c r="C393" s="113">
        <v>19.3</v>
      </c>
      <c r="D393" s="113">
        <v>19.7</v>
      </c>
      <c r="E393" s="113">
        <v>18.2</v>
      </c>
      <c r="F393" s="113">
        <v>18.899999999999999</v>
      </c>
      <c r="G393" s="113">
        <v>19.05</v>
      </c>
      <c r="H393" s="113">
        <v>17.100000000000001</v>
      </c>
      <c r="I393" s="113">
        <v>749961</v>
      </c>
      <c r="J393" s="113">
        <v>14092122.9</v>
      </c>
      <c r="K393" s="115">
        <v>43383</v>
      </c>
      <c r="L393" s="113">
        <v>10703</v>
      </c>
      <c r="M393" s="113" t="s">
        <v>730</v>
      </c>
      <c r="N393" s="372"/>
    </row>
    <row r="394" spans="1:14">
      <c r="A394" s="113" t="s">
        <v>2245</v>
      </c>
      <c r="B394" s="113" t="s">
        <v>390</v>
      </c>
      <c r="C394" s="113">
        <v>140.1</v>
      </c>
      <c r="D394" s="113">
        <v>161.4</v>
      </c>
      <c r="E394" s="113">
        <v>140.1</v>
      </c>
      <c r="F394" s="113">
        <v>156.69999999999999</v>
      </c>
      <c r="G394" s="113">
        <v>154.05000000000001</v>
      </c>
      <c r="H394" s="113">
        <v>139.69999999999999</v>
      </c>
      <c r="I394" s="113">
        <v>36606</v>
      </c>
      <c r="J394" s="113">
        <v>5545064.9000000004</v>
      </c>
      <c r="K394" s="115">
        <v>43383</v>
      </c>
      <c r="L394" s="113">
        <v>1180</v>
      </c>
      <c r="M394" s="113" t="s">
        <v>2246</v>
      </c>
      <c r="N394" s="372"/>
    </row>
    <row r="395" spans="1:14">
      <c r="A395" s="113" t="s">
        <v>2952</v>
      </c>
      <c r="B395" s="113" t="s">
        <v>2789</v>
      </c>
      <c r="C395" s="113">
        <v>15.4</v>
      </c>
      <c r="D395" s="113">
        <v>16.25</v>
      </c>
      <c r="E395" s="113">
        <v>15.1</v>
      </c>
      <c r="F395" s="113">
        <v>15.1</v>
      </c>
      <c r="G395" s="113">
        <v>15.1</v>
      </c>
      <c r="H395" s="113">
        <v>15.85</v>
      </c>
      <c r="I395" s="113">
        <v>500843</v>
      </c>
      <c r="J395" s="113">
        <v>7613265.4000000004</v>
      </c>
      <c r="K395" s="115">
        <v>43383</v>
      </c>
      <c r="L395" s="113">
        <v>796</v>
      </c>
      <c r="M395" s="113" t="s">
        <v>2953</v>
      </c>
      <c r="N395" s="372"/>
    </row>
    <row r="396" spans="1:14">
      <c r="A396" s="113" t="s">
        <v>731</v>
      </c>
      <c r="B396" s="113" t="s">
        <v>390</v>
      </c>
      <c r="C396" s="113">
        <v>247.5</v>
      </c>
      <c r="D396" s="113">
        <v>250.5</v>
      </c>
      <c r="E396" s="113">
        <v>240.2</v>
      </c>
      <c r="F396" s="113">
        <v>246.75</v>
      </c>
      <c r="G396" s="113">
        <v>246.5</v>
      </c>
      <c r="H396" s="113">
        <v>245.2</v>
      </c>
      <c r="I396" s="113">
        <v>168025</v>
      </c>
      <c r="J396" s="113">
        <v>41460099.149999999</v>
      </c>
      <c r="K396" s="115">
        <v>43383</v>
      </c>
      <c r="L396" s="113">
        <v>500</v>
      </c>
      <c r="M396" s="113" t="s">
        <v>732</v>
      </c>
      <c r="N396" s="372"/>
    </row>
    <row r="397" spans="1:14">
      <c r="A397" s="113" t="s">
        <v>733</v>
      </c>
      <c r="B397" s="113" t="s">
        <v>390</v>
      </c>
      <c r="C397" s="113">
        <v>27.7</v>
      </c>
      <c r="D397" s="113">
        <v>29.9</v>
      </c>
      <c r="E397" s="113">
        <v>27.15</v>
      </c>
      <c r="F397" s="113">
        <v>29.55</v>
      </c>
      <c r="G397" s="113">
        <v>29.55</v>
      </c>
      <c r="H397" s="113">
        <v>27.2</v>
      </c>
      <c r="I397" s="113">
        <v>11583</v>
      </c>
      <c r="J397" s="113">
        <v>338606.05</v>
      </c>
      <c r="K397" s="115">
        <v>43383</v>
      </c>
      <c r="L397" s="113">
        <v>123</v>
      </c>
      <c r="M397" s="113" t="s">
        <v>734</v>
      </c>
      <c r="N397" s="372"/>
    </row>
    <row r="398" spans="1:14">
      <c r="A398" s="113" t="s">
        <v>2150</v>
      </c>
      <c r="B398" s="113" t="s">
        <v>2789</v>
      </c>
      <c r="C398" s="113">
        <v>128.30000000000001</v>
      </c>
      <c r="D398" s="113">
        <v>131.65</v>
      </c>
      <c r="E398" s="113">
        <v>120.5</v>
      </c>
      <c r="F398" s="113">
        <v>131.65</v>
      </c>
      <c r="G398" s="113">
        <v>131.65</v>
      </c>
      <c r="H398" s="113">
        <v>125.4</v>
      </c>
      <c r="I398" s="113">
        <v>12029</v>
      </c>
      <c r="J398" s="113">
        <v>1548379.4</v>
      </c>
      <c r="K398" s="115">
        <v>43383</v>
      </c>
      <c r="L398" s="113">
        <v>158</v>
      </c>
      <c r="M398" s="113" t="s">
        <v>2151</v>
      </c>
      <c r="N398" s="372"/>
    </row>
    <row r="399" spans="1:14">
      <c r="A399" s="113" t="s">
        <v>197</v>
      </c>
      <c r="B399" s="113" t="s">
        <v>390</v>
      </c>
      <c r="C399" s="113">
        <v>426.35</v>
      </c>
      <c r="D399" s="113">
        <v>445.85</v>
      </c>
      <c r="E399" s="113">
        <v>407.3</v>
      </c>
      <c r="F399" s="113">
        <v>434.3</v>
      </c>
      <c r="G399" s="113">
        <v>440</v>
      </c>
      <c r="H399" s="113">
        <v>422.35</v>
      </c>
      <c r="I399" s="113">
        <v>565424</v>
      </c>
      <c r="J399" s="113">
        <v>238743026.15000001</v>
      </c>
      <c r="K399" s="115">
        <v>43383</v>
      </c>
      <c r="L399" s="113">
        <v>27134</v>
      </c>
      <c r="M399" s="113" t="s">
        <v>735</v>
      </c>
      <c r="N399" s="372"/>
    </row>
    <row r="400" spans="1:14">
      <c r="A400" s="113" t="s">
        <v>2839</v>
      </c>
      <c r="B400" s="113" t="s">
        <v>2789</v>
      </c>
      <c r="C400" s="113">
        <v>6.75</v>
      </c>
      <c r="D400" s="113">
        <v>6.75</v>
      </c>
      <c r="E400" s="113">
        <v>6.75</v>
      </c>
      <c r="F400" s="113">
        <v>6.75</v>
      </c>
      <c r="G400" s="113">
        <v>6.75</v>
      </c>
      <c r="H400" s="113">
        <v>6.45</v>
      </c>
      <c r="I400" s="113">
        <v>49518</v>
      </c>
      <c r="J400" s="113">
        <v>334246.5</v>
      </c>
      <c r="K400" s="115">
        <v>43383</v>
      </c>
      <c r="L400" s="113">
        <v>40</v>
      </c>
      <c r="M400" s="113" t="s">
        <v>2840</v>
      </c>
      <c r="N400" s="372"/>
    </row>
    <row r="401" spans="1:14">
      <c r="A401" s="113" t="s">
        <v>2247</v>
      </c>
      <c r="B401" s="113" t="s">
        <v>390</v>
      </c>
      <c r="C401" s="113">
        <v>97.45</v>
      </c>
      <c r="D401" s="113">
        <v>99</v>
      </c>
      <c r="E401" s="113">
        <v>83</v>
      </c>
      <c r="F401" s="113">
        <v>95.65</v>
      </c>
      <c r="G401" s="113">
        <v>96.85</v>
      </c>
      <c r="H401" s="113">
        <v>89.6</v>
      </c>
      <c r="I401" s="113">
        <v>91397</v>
      </c>
      <c r="J401" s="113">
        <v>8367401.2000000002</v>
      </c>
      <c r="K401" s="115">
        <v>43383</v>
      </c>
      <c r="L401" s="113">
        <v>1889</v>
      </c>
      <c r="M401" s="113" t="s">
        <v>2248</v>
      </c>
      <c r="N401" s="372"/>
    </row>
    <row r="402" spans="1:14">
      <c r="A402" s="113" t="s">
        <v>736</v>
      </c>
      <c r="B402" s="113" t="s">
        <v>390</v>
      </c>
      <c r="C402" s="113">
        <v>114.05</v>
      </c>
      <c r="D402" s="113">
        <v>120.75</v>
      </c>
      <c r="E402" s="113">
        <v>114.05</v>
      </c>
      <c r="F402" s="113">
        <v>117.45</v>
      </c>
      <c r="G402" s="113">
        <v>116.5</v>
      </c>
      <c r="H402" s="113">
        <v>116.2</v>
      </c>
      <c r="I402" s="113">
        <v>4661</v>
      </c>
      <c r="J402" s="113">
        <v>550343.65</v>
      </c>
      <c r="K402" s="115">
        <v>43383</v>
      </c>
      <c r="L402" s="113">
        <v>122</v>
      </c>
      <c r="M402" s="113" t="s">
        <v>737</v>
      </c>
      <c r="N402" s="372"/>
    </row>
    <row r="403" spans="1:14">
      <c r="A403" s="113" t="s">
        <v>1975</v>
      </c>
      <c r="B403" s="113" t="s">
        <v>390</v>
      </c>
      <c r="C403" s="113">
        <v>1200</v>
      </c>
      <c r="D403" s="113">
        <v>1215</v>
      </c>
      <c r="E403" s="113">
        <v>1191</v>
      </c>
      <c r="F403" s="113">
        <v>1199.05</v>
      </c>
      <c r="G403" s="113">
        <v>1195.25</v>
      </c>
      <c r="H403" s="113">
        <v>1189.0999999999999</v>
      </c>
      <c r="I403" s="113">
        <v>35913</v>
      </c>
      <c r="J403" s="113">
        <v>43081448.649999999</v>
      </c>
      <c r="K403" s="115">
        <v>43383</v>
      </c>
      <c r="L403" s="113">
        <v>5595</v>
      </c>
      <c r="M403" s="113" t="s">
        <v>1976</v>
      </c>
      <c r="N403" s="372"/>
    </row>
    <row r="404" spans="1:14">
      <c r="A404" s="113" t="s">
        <v>2082</v>
      </c>
      <c r="B404" s="113" t="s">
        <v>390</v>
      </c>
      <c r="C404" s="113">
        <v>8</v>
      </c>
      <c r="D404" s="113">
        <v>8</v>
      </c>
      <c r="E404" s="113">
        <v>7.75</v>
      </c>
      <c r="F404" s="113">
        <v>7.95</v>
      </c>
      <c r="G404" s="113">
        <v>8</v>
      </c>
      <c r="H404" s="113">
        <v>8</v>
      </c>
      <c r="I404" s="113">
        <v>27973</v>
      </c>
      <c r="J404" s="113">
        <v>221184.25</v>
      </c>
      <c r="K404" s="115">
        <v>43383</v>
      </c>
      <c r="L404" s="113">
        <v>156</v>
      </c>
      <c r="M404" s="113" t="s">
        <v>2083</v>
      </c>
      <c r="N404" s="372"/>
    </row>
    <row r="405" spans="1:14">
      <c r="A405" s="113" t="s">
        <v>66</v>
      </c>
      <c r="B405" s="113" t="s">
        <v>390</v>
      </c>
      <c r="C405" s="113">
        <v>103</v>
      </c>
      <c r="D405" s="113">
        <v>109.95</v>
      </c>
      <c r="E405" s="113">
        <v>103</v>
      </c>
      <c r="F405" s="113">
        <v>109.15</v>
      </c>
      <c r="G405" s="113">
        <v>109.4</v>
      </c>
      <c r="H405" s="113">
        <v>102.1</v>
      </c>
      <c r="I405" s="113">
        <v>2468284</v>
      </c>
      <c r="J405" s="113">
        <v>265319731.84999999</v>
      </c>
      <c r="K405" s="115">
        <v>43383</v>
      </c>
      <c r="L405" s="113">
        <v>18604</v>
      </c>
      <c r="M405" s="113" t="s">
        <v>738</v>
      </c>
      <c r="N405" s="372"/>
    </row>
    <row r="406" spans="1:14">
      <c r="A406" s="113" t="s">
        <v>739</v>
      </c>
      <c r="B406" s="113" t="s">
        <v>390</v>
      </c>
      <c r="C406" s="113">
        <v>621.85</v>
      </c>
      <c r="D406" s="113">
        <v>633</v>
      </c>
      <c r="E406" s="113">
        <v>620</v>
      </c>
      <c r="F406" s="113">
        <v>625.70000000000005</v>
      </c>
      <c r="G406" s="113">
        <v>625</v>
      </c>
      <c r="H406" s="113">
        <v>621.85</v>
      </c>
      <c r="I406" s="113">
        <v>1100</v>
      </c>
      <c r="J406" s="113">
        <v>691415.6</v>
      </c>
      <c r="K406" s="115">
        <v>43383</v>
      </c>
      <c r="L406" s="113">
        <v>60</v>
      </c>
      <c r="M406" s="113" t="s">
        <v>740</v>
      </c>
      <c r="N406" s="372"/>
    </row>
    <row r="407" spans="1:14">
      <c r="A407" s="113" t="s">
        <v>3083</v>
      </c>
      <c r="B407" s="113" t="s">
        <v>390</v>
      </c>
      <c r="C407" s="113">
        <v>41.95</v>
      </c>
      <c r="D407" s="113">
        <v>43.65</v>
      </c>
      <c r="E407" s="113">
        <v>39.200000000000003</v>
      </c>
      <c r="F407" s="113">
        <v>42.6</v>
      </c>
      <c r="G407" s="113">
        <v>42.8</v>
      </c>
      <c r="H407" s="113">
        <v>39.65</v>
      </c>
      <c r="I407" s="113">
        <v>11764</v>
      </c>
      <c r="J407" s="113">
        <v>481488.05</v>
      </c>
      <c r="K407" s="115">
        <v>43383</v>
      </c>
      <c r="L407" s="113">
        <v>209</v>
      </c>
      <c r="M407" s="113" t="s">
        <v>3084</v>
      </c>
      <c r="N407" s="372"/>
    </row>
    <row r="408" spans="1:14">
      <c r="A408" s="113" t="s">
        <v>3234</v>
      </c>
      <c r="B408" s="113" t="s">
        <v>390</v>
      </c>
      <c r="C408" s="113">
        <v>280</v>
      </c>
      <c r="D408" s="113">
        <v>280</v>
      </c>
      <c r="E408" s="113">
        <v>275</v>
      </c>
      <c r="F408" s="113">
        <v>279</v>
      </c>
      <c r="G408" s="113">
        <v>279</v>
      </c>
      <c r="H408" s="113">
        <v>283</v>
      </c>
      <c r="I408" s="113">
        <v>41</v>
      </c>
      <c r="J408" s="113">
        <v>11441</v>
      </c>
      <c r="K408" s="115">
        <v>43383</v>
      </c>
      <c r="L408" s="113">
        <v>7</v>
      </c>
      <c r="M408" s="113" t="s">
        <v>3235</v>
      </c>
      <c r="N408" s="372"/>
    </row>
    <row r="409" spans="1:14">
      <c r="A409" s="113" t="s">
        <v>741</v>
      </c>
      <c r="B409" s="113" t="s">
        <v>390</v>
      </c>
      <c r="C409" s="113">
        <v>115.2</v>
      </c>
      <c r="D409" s="113">
        <v>127.65</v>
      </c>
      <c r="E409" s="113">
        <v>115.2</v>
      </c>
      <c r="F409" s="113">
        <v>125.55</v>
      </c>
      <c r="G409" s="113">
        <v>126</v>
      </c>
      <c r="H409" s="113">
        <v>114.1</v>
      </c>
      <c r="I409" s="113">
        <v>4405196</v>
      </c>
      <c r="J409" s="113">
        <v>542626617.85000002</v>
      </c>
      <c r="K409" s="115">
        <v>43383</v>
      </c>
      <c r="L409" s="113">
        <v>35084</v>
      </c>
      <c r="M409" s="113" t="s">
        <v>742</v>
      </c>
      <c r="N409" s="372"/>
    </row>
    <row r="410" spans="1:14">
      <c r="A410" s="113" t="s">
        <v>2178</v>
      </c>
      <c r="B410" s="113" t="s">
        <v>390</v>
      </c>
      <c r="C410" s="113">
        <v>673.3</v>
      </c>
      <c r="D410" s="113">
        <v>697.55</v>
      </c>
      <c r="E410" s="113">
        <v>667.3</v>
      </c>
      <c r="F410" s="113">
        <v>674.6</v>
      </c>
      <c r="G410" s="113">
        <v>677</v>
      </c>
      <c r="H410" s="113">
        <v>671.35</v>
      </c>
      <c r="I410" s="113">
        <v>97672</v>
      </c>
      <c r="J410" s="113">
        <v>66619994.700000003</v>
      </c>
      <c r="K410" s="115">
        <v>43383</v>
      </c>
      <c r="L410" s="113">
        <v>2122</v>
      </c>
      <c r="M410" s="113" t="s">
        <v>2179</v>
      </c>
      <c r="N410" s="372"/>
    </row>
    <row r="411" spans="1:14">
      <c r="A411" s="113" t="s">
        <v>743</v>
      </c>
      <c r="B411" s="113" t="s">
        <v>390</v>
      </c>
      <c r="C411" s="113">
        <v>76.3</v>
      </c>
      <c r="D411" s="113">
        <v>78</v>
      </c>
      <c r="E411" s="113">
        <v>75.5</v>
      </c>
      <c r="F411" s="113">
        <v>76.5</v>
      </c>
      <c r="G411" s="113">
        <v>76.75</v>
      </c>
      <c r="H411" s="113">
        <v>75.650000000000006</v>
      </c>
      <c r="I411" s="113">
        <v>423594</v>
      </c>
      <c r="J411" s="113">
        <v>32483822.149999999</v>
      </c>
      <c r="K411" s="115">
        <v>43383</v>
      </c>
      <c r="L411" s="113">
        <v>6435</v>
      </c>
      <c r="M411" s="113" t="s">
        <v>744</v>
      </c>
      <c r="N411" s="372"/>
    </row>
    <row r="412" spans="1:14">
      <c r="A412" s="113" t="s">
        <v>745</v>
      </c>
      <c r="B412" s="113" t="s">
        <v>390</v>
      </c>
      <c r="C412" s="113">
        <v>768.5</v>
      </c>
      <c r="D412" s="113">
        <v>839.9</v>
      </c>
      <c r="E412" s="113">
        <v>768.5</v>
      </c>
      <c r="F412" s="113">
        <v>824.35</v>
      </c>
      <c r="G412" s="113">
        <v>821.35</v>
      </c>
      <c r="H412" s="113">
        <v>785.35</v>
      </c>
      <c r="I412" s="113">
        <v>6387</v>
      </c>
      <c r="J412" s="113">
        <v>5251154.2</v>
      </c>
      <c r="K412" s="115">
        <v>43383</v>
      </c>
      <c r="L412" s="113">
        <v>651</v>
      </c>
      <c r="M412" s="113" t="s">
        <v>746</v>
      </c>
      <c r="N412" s="372"/>
    </row>
    <row r="413" spans="1:14">
      <c r="A413" s="113" t="s">
        <v>747</v>
      </c>
      <c r="B413" s="113" t="s">
        <v>390</v>
      </c>
      <c r="C413" s="113">
        <v>564</v>
      </c>
      <c r="D413" s="113">
        <v>602.79999999999995</v>
      </c>
      <c r="E413" s="113">
        <v>564</v>
      </c>
      <c r="F413" s="113">
        <v>589.15</v>
      </c>
      <c r="G413" s="113">
        <v>591.6</v>
      </c>
      <c r="H413" s="113">
        <v>567.79999999999995</v>
      </c>
      <c r="I413" s="113">
        <v>2180938</v>
      </c>
      <c r="J413" s="113">
        <v>1284185988.6500001</v>
      </c>
      <c r="K413" s="115">
        <v>43383</v>
      </c>
      <c r="L413" s="113">
        <v>40844</v>
      </c>
      <c r="M413" s="113" t="s">
        <v>748</v>
      </c>
      <c r="N413" s="372"/>
    </row>
    <row r="414" spans="1:14">
      <c r="A414" s="113" t="s">
        <v>749</v>
      </c>
      <c r="B414" s="113" t="s">
        <v>390</v>
      </c>
      <c r="C414" s="113">
        <v>11.5</v>
      </c>
      <c r="D414" s="113">
        <v>12.9</v>
      </c>
      <c r="E414" s="113">
        <v>11.5</v>
      </c>
      <c r="F414" s="113">
        <v>12.9</v>
      </c>
      <c r="G414" s="113">
        <v>12.9</v>
      </c>
      <c r="H414" s="113">
        <v>12.05</v>
      </c>
      <c r="I414" s="113">
        <v>5031</v>
      </c>
      <c r="J414" s="113">
        <v>63725.65</v>
      </c>
      <c r="K414" s="115">
        <v>43383</v>
      </c>
      <c r="L414" s="113">
        <v>45</v>
      </c>
      <c r="M414" s="113" t="s">
        <v>750</v>
      </c>
      <c r="N414" s="372"/>
    </row>
    <row r="415" spans="1:14">
      <c r="A415" s="113" t="s">
        <v>2841</v>
      </c>
      <c r="B415" s="113" t="s">
        <v>390</v>
      </c>
      <c r="C415" s="113">
        <v>14</v>
      </c>
      <c r="D415" s="113">
        <v>15</v>
      </c>
      <c r="E415" s="113">
        <v>13.95</v>
      </c>
      <c r="F415" s="113">
        <v>14.05</v>
      </c>
      <c r="G415" s="113">
        <v>14.1</v>
      </c>
      <c r="H415" s="113">
        <v>14.65</v>
      </c>
      <c r="I415" s="113">
        <v>70930</v>
      </c>
      <c r="J415" s="113">
        <v>993195.6</v>
      </c>
      <c r="K415" s="115">
        <v>43383</v>
      </c>
      <c r="L415" s="113">
        <v>207</v>
      </c>
      <c r="M415" s="113" t="s">
        <v>2842</v>
      </c>
      <c r="N415" s="372"/>
    </row>
    <row r="416" spans="1:14">
      <c r="A416" s="113" t="s">
        <v>751</v>
      </c>
      <c r="B416" s="113" t="s">
        <v>390</v>
      </c>
      <c r="C416" s="113">
        <v>98.45</v>
      </c>
      <c r="D416" s="113">
        <v>98.45</v>
      </c>
      <c r="E416" s="113">
        <v>96.3</v>
      </c>
      <c r="F416" s="113">
        <v>97.2</v>
      </c>
      <c r="G416" s="113">
        <v>97.4</v>
      </c>
      <c r="H416" s="113">
        <v>96.55</v>
      </c>
      <c r="I416" s="113">
        <v>96530</v>
      </c>
      <c r="J416" s="113">
        <v>9380320.1500000004</v>
      </c>
      <c r="K416" s="115">
        <v>43383</v>
      </c>
      <c r="L416" s="113">
        <v>1781</v>
      </c>
      <c r="M416" s="113" t="s">
        <v>752</v>
      </c>
      <c r="N416" s="372"/>
    </row>
    <row r="417" spans="1:14">
      <c r="A417" s="113" t="s">
        <v>2084</v>
      </c>
      <c r="B417" s="113" t="s">
        <v>390</v>
      </c>
      <c r="C417" s="113">
        <v>39.9</v>
      </c>
      <c r="D417" s="113">
        <v>41.45</v>
      </c>
      <c r="E417" s="113">
        <v>39</v>
      </c>
      <c r="F417" s="113">
        <v>39.75</v>
      </c>
      <c r="G417" s="113">
        <v>39.75</v>
      </c>
      <c r="H417" s="113">
        <v>39.4</v>
      </c>
      <c r="I417" s="113">
        <v>96520</v>
      </c>
      <c r="J417" s="113">
        <v>3898513.5</v>
      </c>
      <c r="K417" s="115">
        <v>43383</v>
      </c>
      <c r="L417" s="113">
        <v>807</v>
      </c>
      <c r="M417" s="113" t="s">
        <v>2085</v>
      </c>
      <c r="N417" s="372"/>
    </row>
    <row r="418" spans="1:14">
      <c r="A418" s="113" t="s">
        <v>2249</v>
      </c>
      <c r="B418" s="113" t="s">
        <v>2789</v>
      </c>
      <c r="C418" s="113">
        <v>2</v>
      </c>
      <c r="D418" s="113">
        <v>2</v>
      </c>
      <c r="E418" s="113">
        <v>1.95</v>
      </c>
      <c r="F418" s="113">
        <v>2</v>
      </c>
      <c r="G418" s="113">
        <v>2</v>
      </c>
      <c r="H418" s="113">
        <v>2</v>
      </c>
      <c r="I418" s="113">
        <v>4148</v>
      </c>
      <c r="J418" s="113">
        <v>8221.85</v>
      </c>
      <c r="K418" s="115">
        <v>43383</v>
      </c>
      <c r="L418" s="113">
        <v>13</v>
      </c>
      <c r="M418" s="113" t="s">
        <v>2250</v>
      </c>
      <c r="N418" s="372"/>
    </row>
    <row r="419" spans="1:14">
      <c r="A419" s="113" t="s">
        <v>3168</v>
      </c>
      <c r="B419" s="113" t="s">
        <v>390</v>
      </c>
      <c r="C419" s="113">
        <v>17.7</v>
      </c>
      <c r="D419" s="113">
        <v>21</v>
      </c>
      <c r="E419" s="113">
        <v>17.7</v>
      </c>
      <c r="F419" s="113">
        <v>18.7</v>
      </c>
      <c r="G419" s="113">
        <v>18.95</v>
      </c>
      <c r="H419" s="113">
        <v>17.5</v>
      </c>
      <c r="I419" s="113">
        <v>3516</v>
      </c>
      <c r="J419" s="113">
        <v>67209.399999999994</v>
      </c>
      <c r="K419" s="115">
        <v>43383</v>
      </c>
      <c r="L419" s="113">
        <v>35</v>
      </c>
      <c r="M419" s="113" t="s">
        <v>3169</v>
      </c>
      <c r="N419" s="372"/>
    </row>
    <row r="420" spans="1:14">
      <c r="A420" s="113" t="s">
        <v>753</v>
      </c>
      <c r="B420" s="113" t="s">
        <v>390</v>
      </c>
      <c r="C420" s="113">
        <v>194.95</v>
      </c>
      <c r="D420" s="113">
        <v>200</v>
      </c>
      <c r="E420" s="113">
        <v>190</v>
      </c>
      <c r="F420" s="113">
        <v>193.25</v>
      </c>
      <c r="G420" s="113">
        <v>192.85</v>
      </c>
      <c r="H420" s="113">
        <v>192.15</v>
      </c>
      <c r="I420" s="113">
        <v>190535</v>
      </c>
      <c r="J420" s="113">
        <v>37401570.299999997</v>
      </c>
      <c r="K420" s="115">
        <v>43383</v>
      </c>
      <c r="L420" s="113">
        <v>2469</v>
      </c>
      <c r="M420" s="113" t="s">
        <v>3236</v>
      </c>
      <c r="N420" s="372"/>
    </row>
    <row r="421" spans="1:14">
      <c r="A421" s="113" t="s">
        <v>754</v>
      </c>
      <c r="B421" s="113" t="s">
        <v>390</v>
      </c>
      <c r="C421" s="113">
        <v>432</v>
      </c>
      <c r="D421" s="113">
        <v>465</v>
      </c>
      <c r="E421" s="113">
        <v>431.8</v>
      </c>
      <c r="F421" s="113">
        <v>457.75</v>
      </c>
      <c r="G421" s="113">
        <v>463</v>
      </c>
      <c r="H421" s="113">
        <v>435.45</v>
      </c>
      <c r="I421" s="113">
        <v>39965</v>
      </c>
      <c r="J421" s="113">
        <v>18138702.649999999</v>
      </c>
      <c r="K421" s="115">
        <v>43383</v>
      </c>
      <c r="L421" s="113">
        <v>2010</v>
      </c>
      <c r="M421" s="113" t="s">
        <v>3157</v>
      </c>
      <c r="N421" s="372"/>
    </row>
    <row r="422" spans="1:14">
      <c r="A422" s="113" t="s">
        <v>3237</v>
      </c>
      <c r="B422" s="113" t="s">
        <v>390</v>
      </c>
      <c r="C422" s="113">
        <v>4.8</v>
      </c>
      <c r="D422" s="113">
        <v>4.9000000000000004</v>
      </c>
      <c r="E422" s="113">
        <v>4.5</v>
      </c>
      <c r="F422" s="113">
        <v>4.5</v>
      </c>
      <c r="G422" s="113">
        <v>4.5</v>
      </c>
      <c r="H422" s="113">
        <v>4.7</v>
      </c>
      <c r="I422" s="113">
        <v>67648</v>
      </c>
      <c r="J422" s="113">
        <v>308618.8</v>
      </c>
      <c r="K422" s="115">
        <v>43383</v>
      </c>
      <c r="L422" s="113">
        <v>138</v>
      </c>
      <c r="M422" s="113" t="s">
        <v>3238</v>
      </c>
      <c r="N422" s="372"/>
    </row>
    <row r="423" spans="1:14">
      <c r="A423" s="113" t="s">
        <v>755</v>
      </c>
      <c r="B423" s="113" t="s">
        <v>390</v>
      </c>
      <c r="C423" s="113">
        <v>3234</v>
      </c>
      <c r="D423" s="113">
        <v>3420</v>
      </c>
      <c r="E423" s="113">
        <v>3234</v>
      </c>
      <c r="F423" s="113">
        <v>3356.6</v>
      </c>
      <c r="G423" s="113">
        <v>3365</v>
      </c>
      <c r="H423" s="113">
        <v>3233.9</v>
      </c>
      <c r="I423" s="113">
        <v>3337</v>
      </c>
      <c r="J423" s="113">
        <v>11131269.5</v>
      </c>
      <c r="K423" s="115">
        <v>43383</v>
      </c>
      <c r="L423" s="113">
        <v>478</v>
      </c>
      <c r="M423" s="113" t="s">
        <v>756</v>
      </c>
      <c r="N423" s="372"/>
    </row>
    <row r="424" spans="1:14">
      <c r="A424" s="113" t="s">
        <v>757</v>
      </c>
      <c r="B424" s="113" t="s">
        <v>390</v>
      </c>
      <c r="C424" s="113">
        <v>1300</v>
      </c>
      <c r="D424" s="113">
        <v>1356.4</v>
      </c>
      <c r="E424" s="113">
        <v>1292</v>
      </c>
      <c r="F424" s="113">
        <v>1356.4</v>
      </c>
      <c r="G424" s="113">
        <v>1356.4</v>
      </c>
      <c r="H424" s="113">
        <v>1291.8499999999999</v>
      </c>
      <c r="I424" s="113">
        <v>26332</v>
      </c>
      <c r="J424" s="113">
        <v>35473430.149999999</v>
      </c>
      <c r="K424" s="115">
        <v>43383</v>
      </c>
      <c r="L424" s="113">
        <v>1421</v>
      </c>
      <c r="M424" s="113" t="s">
        <v>758</v>
      </c>
      <c r="N424" s="372"/>
    </row>
    <row r="425" spans="1:14">
      <c r="A425" s="113" t="s">
        <v>67</v>
      </c>
      <c r="B425" s="113" t="s">
        <v>390</v>
      </c>
      <c r="C425" s="113">
        <v>240.1</v>
      </c>
      <c r="D425" s="113">
        <v>258.60000000000002</v>
      </c>
      <c r="E425" s="113">
        <v>240.1</v>
      </c>
      <c r="F425" s="113">
        <v>256.7</v>
      </c>
      <c r="G425" s="113">
        <v>257</v>
      </c>
      <c r="H425" s="113">
        <v>242.45</v>
      </c>
      <c r="I425" s="113">
        <v>2397398</v>
      </c>
      <c r="J425" s="113">
        <v>602008729.85000002</v>
      </c>
      <c r="K425" s="115">
        <v>43383</v>
      </c>
      <c r="L425" s="113">
        <v>53983</v>
      </c>
      <c r="M425" s="113" t="s">
        <v>3085</v>
      </c>
      <c r="N425" s="372"/>
    </row>
    <row r="426" spans="1:14">
      <c r="A426" s="113" t="s">
        <v>3239</v>
      </c>
      <c r="B426" s="113" t="s">
        <v>390</v>
      </c>
      <c r="C426" s="113">
        <v>33.85</v>
      </c>
      <c r="D426" s="113">
        <v>35.85</v>
      </c>
      <c r="E426" s="113">
        <v>33.700000000000003</v>
      </c>
      <c r="F426" s="113">
        <v>35.4</v>
      </c>
      <c r="G426" s="113">
        <v>35.299999999999997</v>
      </c>
      <c r="H426" s="113">
        <v>33.799999999999997</v>
      </c>
      <c r="I426" s="113">
        <v>70088</v>
      </c>
      <c r="J426" s="113">
        <v>2442436.35</v>
      </c>
      <c r="K426" s="115">
        <v>43383</v>
      </c>
      <c r="L426" s="113">
        <v>544</v>
      </c>
      <c r="M426" s="113" t="s">
        <v>3240</v>
      </c>
      <c r="N426" s="372"/>
    </row>
    <row r="427" spans="1:14">
      <c r="A427" s="113" t="s">
        <v>3241</v>
      </c>
      <c r="B427" s="113" t="s">
        <v>390</v>
      </c>
      <c r="C427" s="113">
        <v>364.95</v>
      </c>
      <c r="D427" s="113">
        <v>384.85</v>
      </c>
      <c r="E427" s="113">
        <v>364.95</v>
      </c>
      <c r="F427" s="113">
        <v>378.05</v>
      </c>
      <c r="G427" s="113">
        <v>380</v>
      </c>
      <c r="H427" s="113">
        <v>364.95</v>
      </c>
      <c r="I427" s="113">
        <v>4921</v>
      </c>
      <c r="J427" s="113">
        <v>1857138.75</v>
      </c>
      <c r="K427" s="115">
        <v>43383</v>
      </c>
      <c r="L427" s="113">
        <v>289</v>
      </c>
      <c r="M427" s="113" t="s">
        <v>3242</v>
      </c>
      <c r="N427" s="372"/>
    </row>
    <row r="428" spans="1:14">
      <c r="A428" s="113" t="s">
        <v>3243</v>
      </c>
      <c r="B428" s="113" t="s">
        <v>390</v>
      </c>
      <c r="C428" s="113">
        <v>36.65</v>
      </c>
      <c r="D428" s="113">
        <v>37.85</v>
      </c>
      <c r="E428" s="113">
        <v>35.549999999999997</v>
      </c>
      <c r="F428" s="113">
        <v>37.85</v>
      </c>
      <c r="G428" s="113">
        <v>37.85</v>
      </c>
      <c r="H428" s="113">
        <v>36.049999999999997</v>
      </c>
      <c r="I428" s="113">
        <v>105230</v>
      </c>
      <c r="J428" s="113">
        <v>3950714.05</v>
      </c>
      <c r="K428" s="115">
        <v>43383</v>
      </c>
      <c r="L428" s="113">
        <v>347</v>
      </c>
      <c r="M428" s="113" t="s">
        <v>3244</v>
      </c>
      <c r="N428" s="372"/>
    </row>
    <row r="429" spans="1:14">
      <c r="A429" s="113" t="s">
        <v>1977</v>
      </c>
      <c r="B429" s="113" t="s">
        <v>390</v>
      </c>
      <c r="C429" s="113">
        <v>36</v>
      </c>
      <c r="D429" s="113">
        <v>37.75</v>
      </c>
      <c r="E429" s="113">
        <v>35.950000000000003</v>
      </c>
      <c r="F429" s="113">
        <v>37.35</v>
      </c>
      <c r="G429" s="113">
        <v>37.700000000000003</v>
      </c>
      <c r="H429" s="113">
        <v>35.549999999999997</v>
      </c>
      <c r="I429" s="113">
        <v>2885575</v>
      </c>
      <c r="J429" s="113">
        <v>106248808.3</v>
      </c>
      <c r="K429" s="115">
        <v>43383</v>
      </c>
      <c r="L429" s="113">
        <v>7838</v>
      </c>
      <c r="M429" s="113" t="s">
        <v>3245</v>
      </c>
      <c r="N429" s="372"/>
    </row>
    <row r="430" spans="1:14">
      <c r="A430" s="113" t="s">
        <v>3246</v>
      </c>
      <c r="B430" s="113" t="s">
        <v>390</v>
      </c>
      <c r="C430" s="113">
        <v>0.2</v>
      </c>
      <c r="D430" s="113">
        <v>0.25</v>
      </c>
      <c r="E430" s="113">
        <v>0.2</v>
      </c>
      <c r="F430" s="113">
        <v>0.2</v>
      </c>
      <c r="G430" s="113">
        <v>0.25</v>
      </c>
      <c r="H430" s="113">
        <v>0.2</v>
      </c>
      <c r="I430" s="113">
        <v>267090</v>
      </c>
      <c r="J430" s="113">
        <v>59710.95</v>
      </c>
      <c r="K430" s="115">
        <v>43383</v>
      </c>
      <c r="L430" s="113">
        <v>53</v>
      </c>
      <c r="M430" s="113" t="s">
        <v>3247</v>
      </c>
      <c r="N430" s="372"/>
    </row>
    <row r="431" spans="1:14">
      <c r="A431" s="113" t="s">
        <v>3248</v>
      </c>
      <c r="B431" s="113" t="s">
        <v>390</v>
      </c>
      <c r="C431" s="113">
        <v>185.55</v>
      </c>
      <c r="D431" s="113">
        <v>198.65</v>
      </c>
      <c r="E431" s="113">
        <v>185.55</v>
      </c>
      <c r="F431" s="113">
        <v>195.8</v>
      </c>
      <c r="G431" s="113">
        <v>195.25</v>
      </c>
      <c r="H431" s="113">
        <v>184.85</v>
      </c>
      <c r="I431" s="113">
        <v>106464</v>
      </c>
      <c r="J431" s="113">
        <v>20429512.800000001</v>
      </c>
      <c r="K431" s="115">
        <v>43383</v>
      </c>
      <c r="L431" s="113">
        <v>2983</v>
      </c>
      <c r="M431" s="113" t="s">
        <v>3249</v>
      </c>
      <c r="N431" s="372"/>
    </row>
    <row r="432" spans="1:14">
      <c r="A432" s="113" t="s">
        <v>68</v>
      </c>
      <c r="B432" s="113" t="s">
        <v>390</v>
      </c>
      <c r="C432" s="113">
        <v>71.25</v>
      </c>
      <c r="D432" s="113">
        <v>74.25</v>
      </c>
      <c r="E432" s="113">
        <v>71</v>
      </c>
      <c r="F432" s="113">
        <v>73.599999999999994</v>
      </c>
      <c r="G432" s="113">
        <v>73.650000000000006</v>
      </c>
      <c r="H432" s="113">
        <v>70.75</v>
      </c>
      <c r="I432" s="113">
        <v>15676565</v>
      </c>
      <c r="J432" s="113">
        <v>1132477170.9000001</v>
      </c>
      <c r="K432" s="115">
        <v>43383</v>
      </c>
      <c r="L432" s="113">
        <v>32584</v>
      </c>
      <c r="M432" s="113" t="s">
        <v>3250</v>
      </c>
      <c r="N432" s="372"/>
    </row>
    <row r="433" spans="1:14">
      <c r="A433" s="113" t="s">
        <v>3251</v>
      </c>
      <c r="B433" s="113" t="s">
        <v>390</v>
      </c>
      <c r="C433" s="113">
        <v>36</v>
      </c>
      <c r="D433" s="113">
        <v>37.75</v>
      </c>
      <c r="E433" s="113">
        <v>35.75</v>
      </c>
      <c r="F433" s="113">
        <v>37.5</v>
      </c>
      <c r="G433" s="113">
        <v>37.200000000000003</v>
      </c>
      <c r="H433" s="113">
        <v>35.75</v>
      </c>
      <c r="I433" s="113">
        <v>293416</v>
      </c>
      <c r="J433" s="113">
        <v>10841001.25</v>
      </c>
      <c r="K433" s="115">
        <v>43383</v>
      </c>
      <c r="L433" s="113">
        <v>1197</v>
      </c>
      <c r="M433" s="113" t="s">
        <v>3252</v>
      </c>
      <c r="N433" s="372"/>
    </row>
    <row r="434" spans="1:14">
      <c r="A434" s="113" t="s">
        <v>760</v>
      </c>
      <c r="B434" s="113" t="s">
        <v>390</v>
      </c>
      <c r="C434" s="113">
        <v>35.950000000000003</v>
      </c>
      <c r="D434" s="113">
        <v>36.6</v>
      </c>
      <c r="E434" s="113">
        <v>34.25</v>
      </c>
      <c r="F434" s="113">
        <v>36.1</v>
      </c>
      <c r="G434" s="113">
        <v>36.6</v>
      </c>
      <c r="H434" s="113">
        <v>34.35</v>
      </c>
      <c r="I434" s="113">
        <v>5966</v>
      </c>
      <c r="J434" s="113">
        <v>211986.9</v>
      </c>
      <c r="K434" s="115">
        <v>43383</v>
      </c>
      <c r="L434" s="113">
        <v>58</v>
      </c>
      <c r="M434" s="113" t="s">
        <v>761</v>
      </c>
      <c r="N434" s="372"/>
    </row>
    <row r="435" spans="1:14">
      <c r="A435" s="113" t="s">
        <v>762</v>
      </c>
      <c r="B435" s="113" t="s">
        <v>390</v>
      </c>
      <c r="C435" s="113">
        <v>513.1</v>
      </c>
      <c r="D435" s="113">
        <v>568.9</v>
      </c>
      <c r="E435" s="113">
        <v>513.1</v>
      </c>
      <c r="F435" s="113">
        <v>558.54999999999995</v>
      </c>
      <c r="G435" s="113">
        <v>568.9</v>
      </c>
      <c r="H435" s="113">
        <v>520.6</v>
      </c>
      <c r="I435" s="113">
        <v>4593</v>
      </c>
      <c r="J435" s="113">
        <v>2538114.7000000002</v>
      </c>
      <c r="K435" s="115">
        <v>43383</v>
      </c>
      <c r="L435" s="113">
        <v>517</v>
      </c>
      <c r="M435" s="113" t="s">
        <v>3086</v>
      </c>
      <c r="N435" s="372"/>
    </row>
    <row r="436" spans="1:14">
      <c r="A436" s="113" t="s">
        <v>3253</v>
      </c>
      <c r="B436" s="113" t="s">
        <v>390</v>
      </c>
      <c r="C436" s="113">
        <v>44.3</v>
      </c>
      <c r="D436" s="113">
        <v>51.9</v>
      </c>
      <c r="E436" s="113">
        <v>44.3</v>
      </c>
      <c r="F436" s="113">
        <v>50.3</v>
      </c>
      <c r="G436" s="113">
        <v>50.35</v>
      </c>
      <c r="H436" s="113">
        <v>44.3</v>
      </c>
      <c r="I436" s="113">
        <v>659560</v>
      </c>
      <c r="J436" s="113">
        <v>32067586.449999999</v>
      </c>
      <c r="K436" s="115">
        <v>43383</v>
      </c>
      <c r="L436" s="113">
        <v>4769</v>
      </c>
      <c r="M436" s="113" t="s">
        <v>3254</v>
      </c>
      <c r="N436" s="372"/>
    </row>
    <row r="437" spans="1:14">
      <c r="A437" s="113" t="s">
        <v>764</v>
      </c>
      <c r="B437" s="113" t="s">
        <v>390</v>
      </c>
      <c r="C437" s="113">
        <v>464</v>
      </c>
      <c r="D437" s="113">
        <v>494.2</v>
      </c>
      <c r="E437" s="113">
        <v>463</v>
      </c>
      <c r="F437" s="113">
        <v>479.1</v>
      </c>
      <c r="G437" s="113">
        <v>475.95</v>
      </c>
      <c r="H437" s="113">
        <v>463.65</v>
      </c>
      <c r="I437" s="113">
        <v>27818</v>
      </c>
      <c r="J437" s="113">
        <v>13265118.800000001</v>
      </c>
      <c r="K437" s="115">
        <v>43383</v>
      </c>
      <c r="L437" s="113">
        <v>2551</v>
      </c>
      <c r="M437" s="113" t="s">
        <v>3255</v>
      </c>
      <c r="N437" s="372"/>
    </row>
    <row r="438" spans="1:14">
      <c r="A438" s="113" t="s">
        <v>3256</v>
      </c>
      <c r="B438" s="113" t="s">
        <v>390</v>
      </c>
      <c r="C438" s="113">
        <v>1054.95</v>
      </c>
      <c r="D438" s="113">
        <v>1138.95</v>
      </c>
      <c r="E438" s="113">
        <v>1035.05</v>
      </c>
      <c r="F438" s="113">
        <v>1113.5999999999999</v>
      </c>
      <c r="G438" s="113">
        <v>1109.0999999999999</v>
      </c>
      <c r="H438" s="113">
        <v>1034.05</v>
      </c>
      <c r="I438" s="113">
        <v>18877</v>
      </c>
      <c r="J438" s="113">
        <v>20834626.600000001</v>
      </c>
      <c r="K438" s="115">
        <v>43383</v>
      </c>
      <c r="L438" s="113">
        <v>1893</v>
      </c>
      <c r="M438" s="113" t="s">
        <v>3257</v>
      </c>
      <c r="N438" s="372"/>
    </row>
    <row r="439" spans="1:14">
      <c r="A439" s="113" t="s">
        <v>765</v>
      </c>
      <c r="B439" s="113" t="s">
        <v>390</v>
      </c>
      <c r="C439" s="113">
        <v>509.8</v>
      </c>
      <c r="D439" s="113">
        <v>512</v>
      </c>
      <c r="E439" s="113">
        <v>500.2</v>
      </c>
      <c r="F439" s="113">
        <v>507.55</v>
      </c>
      <c r="G439" s="113">
        <v>505</v>
      </c>
      <c r="H439" s="113">
        <v>501.8</v>
      </c>
      <c r="I439" s="113">
        <v>117997</v>
      </c>
      <c r="J439" s="113">
        <v>59827197.899999999</v>
      </c>
      <c r="K439" s="115">
        <v>43383</v>
      </c>
      <c r="L439" s="113">
        <v>3699</v>
      </c>
      <c r="M439" s="113" t="s">
        <v>3258</v>
      </c>
      <c r="N439" s="372"/>
    </row>
    <row r="440" spans="1:14">
      <c r="A440" s="113" t="s">
        <v>2523</v>
      </c>
      <c r="B440" s="113" t="s">
        <v>2789</v>
      </c>
      <c r="C440" s="113">
        <v>30</v>
      </c>
      <c r="D440" s="113">
        <v>31.4</v>
      </c>
      <c r="E440" s="113">
        <v>29.7</v>
      </c>
      <c r="F440" s="113">
        <v>30.75</v>
      </c>
      <c r="G440" s="113">
        <v>30.75</v>
      </c>
      <c r="H440" s="113">
        <v>30.7</v>
      </c>
      <c r="I440" s="113">
        <v>1902</v>
      </c>
      <c r="J440" s="113">
        <v>59150.9</v>
      </c>
      <c r="K440" s="115">
        <v>43383</v>
      </c>
      <c r="L440" s="113">
        <v>22</v>
      </c>
      <c r="M440" s="113" t="s">
        <v>2524</v>
      </c>
      <c r="N440" s="372"/>
    </row>
    <row r="441" spans="1:14">
      <c r="A441" s="113" t="s">
        <v>766</v>
      </c>
      <c r="B441" s="113" t="s">
        <v>390</v>
      </c>
      <c r="C441" s="113">
        <v>397.05</v>
      </c>
      <c r="D441" s="113">
        <v>400</v>
      </c>
      <c r="E441" s="113">
        <v>387.85</v>
      </c>
      <c r="F441" s="113">
        <v>395.9</v>
      </c>
      <c r="G441" s="113">
        <v>395</v>
      </c>
      <c r="H441" s="113">
        <v>391.6</v>
      </c>
      <c r="I441" s="113">
        <v>18787</v>
      </c>
      <c r="J441" s="113">
        <v>7460833.6500000004</v>
      </c>
      <c r="K441" s="115">
        <v>43383</v>
      </c>
      <c r="L441" s="113">
        <v>1136</v>
      </c>
      <c r="M441" s="113" t="s">
        <v>3087</v>
      </c>
      <c r="N441" s="372"/>
    </row>
    <row r="442" spans="1:14">
      <c r="A442" s="113" t="s">
        <v>3259</v>
      </c>
      <c r="B442" s="113" t="s">
        <v>390</v>
      </c>
      <c r="C442" s="113">
        <v>412.95</v>
      </c>
      <c r="D442" s="113">
        <v>420.05</v>
      </c>
      <c r="E442" s="113">
        <v>407</v>
      </c>
      <c r="F442" s="113">
        <v>407.8</v>
      </c>
      <c r="G442" s="113">
        <v>410.95</v>
      </c>
      <c r="H442" s="113">
        <v>406.9</v>
      </c>
      <c r="I442" s="113">
        <v>12536</v>
      </c>
      <c r="J442" s="113">
        <v>5119277.8</v>
      </c>
      <c r="K442" s="115">
        <v>43383</v>
      </c>
      <c r="L442" s="113">
        <v>410</v>
      </c>
      <c r="M442" s="113" t="s">
        <v>3260</v>
      </c>
      <c r="N442" s="372"/>
    </row>
    <row r="443" spans="1:14">
      <c r="A443" s="113" t="s">
        <v>767</v>
      </c>
      <c r="B443" s="113" t="s">
        <v>390</v>
      </c>
      <c r="C443" s="113">
        <v>56.15</v>
      </c>
      <c r="D443" s="113">
        <v>67.95</v>
      </c>
      <c r="E443" s="113">
        <v>56</v>
      </c>
      <c r="F443" s="113">
        <v>64.25</v>
      </c>
      <c r="G443" s="113">
        <v>64.099999999999994</v>
      </c>
      <c r="H443" s="113">
        <v>56.65</v>
      </c>
      <c r="I443" s="113">
        <v>492173</v>
      </c>
      <c r="J443" s="113">
        <v>32432381.300000001</v>
      </c>
      <c r="K443" s="115">
        <v>43383</v>
      </c>
      <c r="L443" s="113">
        <v>2744</v>
      </c>
      <c r="M443" s="113" t="s">
        <v>768</v>
      </c>
      <c r="N443" s="372"/>
    </row>
    <row r="444" spans="1:14">
      <c r="A444" s="113" t="s">
        <v>769</v>
      </c>
      <c r="B444" s="113" t="s">
        <v>390</v>
      </c>
      <c r="C444" s="113">
        <v>133.30000000000001</v>
      </c>
      <c r="D444" s="113">
        <v>134.30000000000001</v>
      </c>
      <c r="E444" s="113">
        <v>131.55000000000001</v>
      </c>
      <c r="F444" s="113">
        <v>131.85</v>
      </c>
      <c r="G444" s="113">
        <v>132</v>
      </c>
      <c r="H444" s="113">
        <v>132.75</v>
      </c>
      <c r="I444" s="113">
        <v>1341338</v>
      </c>
      <c r="J444" s="113">
        <v>178377964.25</v>
      </c>
      <c r="K444" s="115">
        <v>43383</v>
      </c>
      <c r="L444" s="113">
        <v>8095</v>
      </c>
      <c r="M444" s="113" t="s">
        <v>770</v>
      </c>
      <c r="N444" s="372"/>
    </row>
    <row r="445" spans="1:14">
      <c r="A445" s="113" t="s">
        <v>771</v>
      </c>
      <c r="B445" s="113" t="s">
        <v>390</v>
      </c>
      <c r="C445" s="113">
        <v>1289</v>
      </c>
      <c r="D445" s="113">
        <v>1339</v>
      </c>
      <c r="E445" s="113">
        <v>1289</v>
      </c>
      <c r="F445" s="113">
        <v>1309</v>
      </c>
      <c r="G445" s="113">
        <v>1314</v>
      </c>
      <c r="H445" s="113">
        <v>1264.6500000000001</v>
      </c>
      <c r="I445" s="113">
        <v>688</v>
      </c>
      <c r="J445" s="113">
        <v>903524.35</v>
      </c>
      <c r="K445" s="115">
        <v>43383</v>
      </c>
      <c r="L445" s="113">
        <v>127</v>
      </c>
      <c r="M445" s="113" t="s">
        <v>772</v>
      </c>
      <c r="N445" s="372"/>
    </row>
    <row r="446" spans="1:14">
      <c r="A446" s="113" t="s">
        <v>2419</v>
      </c>
      <c r="B446" s="113" t="s">
        <v>390</v>
      </c>
      <c r="C446" s="113">
        <v>446</v>
      </c>
      <c r="D446" s="113">
        <v>462</v>
      </c>
      <c r="E446" s="113">
        <v>442.05</v>
      </c>
      <c r="F446" s="113">
        <v>448.35</v>
      </c>
      <c r="G446" s="113">
        <v>455.95</v>
      </c>
      <c r="H446" s="113">
        <v>435.3</v>
      </c>
      <c r="I446" s="113">
        <v>1231842</v>
      </c>
      <c r="J446" s="113">
        <v>558632539.54999995</v>
      </c>
      <c r="K446" s="115">
        <v>43383</v>
      </c>
      <c r="L446" s="113">
        <v>15654</v>
      </c>
      <c r="M446" s="113" t="s">
        <v>2420</v>
      </c>
      <c r="N446" s="372"/>
    </row>
    <row r="447" spans="1:14">
      <c r="A447" s="113" t="s">
        <v>2423</v>
      </c>
      <c r="B447" s="113" t="s">
        <v>390</v>
      </c>
      <c r="C447" s="113">
        <v>631.29999999999995</v>
      </c>
      <c r="D447" s="113">
        <v>662</v>
      </c>
      <c r="E447" s="113">
        <v>631.29999999999995</v>
      </c>
      <c r="F447" s="113">
        <v>652.20000000000005</v>
      </c>
      <c r="G447" s="113">
        <v>641.35</v>
      </c>
      <c r="H447" s="113">
        <v>648.95000000000005</v>
      </c>
      <c r="I447" s="113">
        <v>14748</v>
      </c>
      <c r="J447" s="113">
        <v>9659547.4499999993</v>
      </c>
      <c r="K447" s="115">
        <v>43383</v>
      </c>
      <c r="L447" s="113">
        <v>3044</v>
      </c>
      <c r="M447" s="113" t="s">
        <v>2424</v>
      </c>
      <c r="N447" s="372"/>
    </row>
    <row r="448" spans="1:14">
      <c r="A448" s="113" t="s">
        <v>773</v>
      </c>
      <c r="B448" s="113" t="s">
        <v>390</v>
      </c>
      <c r="C448" s="113">
        <v>58.8</v>
      </c>
      <c r="D448" s="113">
        <v>64.650000000000006</v>
      </c>
      <c r="E448" s="113">
        <v>57.7</v>
      </c>
      <c r="F448" s="113">
        <v>63.05</v>
      </c>
      <c r="G448" s="113">
        <v>64.25</v>
      </c>
      <c r="H448" s="113">
        <v>57.75</v>
      </c>
      <c r="I448" s="113">
        <v>2670674</v>
      </c>
      <c r="J448" s="113">
        <v>163392074.75</v>
      </c>
      <c r="K448" s="115">
        <v>43383</v>
      </c>
      <c r="L448" s="113">
        <v>13253</v>
      </c>
      <c r="M448" s="113" t="s">
        <v>774</v>
      </c>
      <c r="N448" s="372"/>
    </row>
    <row r="449" spans="1:14">
      <c r="A449" s="113" t="s">
        <v>775</v>
      </c>
      <c r="B449" s="113" t="s">
        <v>390</v>
      </c>
      <c r="C449" s="113">
        <v>119</v>
      </c>
      <c r="D449" s="113">
        <v>121.35</v>
      </c>
      <c r="E449" s="113">
        <v>116.25</v>
      </c>
      <c r="F449" s="113">
        <v>120.35</v>
      </c>
      <c r="G449" s="113">
        <v>120.95</v>
      </c>
      <c r="H449" s="113">
        <v>116.65</v>
      </c>
      <c r="I449" s="113">
        <v>83998</v>
      </c>
      <c r="J449" s="113">
        <v>9988293.6999999993</v>
      </c>
      <c r="K449" s="115">
        <v>43383</v>
      </c>
      <c r="L449" s="113">
        <v>4808</v>
      </c>
      <c r="M449" s="113" t="s">
        <v>776</v>
      </c>
      <c r="N449" s="372"/>
    </row>
    <row r="450" spans="1:14">
      <c r="A450" s="113" t="s">
        <v>777</v>
      </c>
      <c r="B450" s="113" t="s">
        <v>390</v>
      </c>
      <c r="C450" s="113">
        <v>203.95</v>
      </c>
      <c r="D450" s="113">
        <v>211.15</v>
      </c>
      <c r="E450" s="113">
        <v>201.8</v>
      </c>
      <c r="F450" s="113">
        <v>211.15</v>
      </c>
      <c r="G450" s="113">
        <v>211.15</v>
      </c>
      <c r="H450" s="113">
        <v>201.1</v>
      </c>
      <c r="I450" s="113">
        <v>42656</v>
      </c>
      <c r="J450" s="113">
        <v>8959265.1999999993</v>
      </c>
      <c r="K450" s="115">
        <v>43383</v>
      </c>
      <c r="L450" s="113">
        <v>556</v>
      </c>
      <c r="M450" s="113" t="s">
        <v>778</v>
      </c>
      <c r="N450" s="372"/>
    </row>
    <row r="451" spans="1:14">
      <c r="A451" s="113" t="s">
        <v>69</v>
      </c>
      <c r="B451" s="113" t="s">
        <v>390</v>
      </c>
      <c r="C451" s="113">
        <v>335.45</v>
      </c>
      <c r="D451" s="113">
        <v>340.9</v>
      </c>
      <c r="E451" s="113">
        <v>330.5</v>
      </c>
      <c r="F451" s="113">
        <v>336.35</v>
      </c>
      <c r="G451" s="113">
        <v>336.15</v>
      </c>
      <c r="H451" s="113">
        <v>333.5</v>
      </c>
      <c r="I451" s="113">
        <v>3969159</v>
      </c>
      <c r="J451" s="113">
        <v>1330711950.45</v>
      </c>
      <c r="K451" s="115">
        <v>43383</v>
      </c>
      <c r="L451" s="113">
        <v>79939</v>
      </c>
      <c r="M451" s="113" t="s">
        <v>779</v>
      </c>
      <c r="N451" s="372"/>
    </row>
    <row r="452" spans="1:14">
      <c r="A452" s="113" t="s">
        <v>2736</v>
      </c>
      <c r="B452" s="113" t="s">
        <v>2789</v>
      </c>
      <c r="C452" s="113">
        <v>7.75</v>
      </c>
      <c r="D452" s="113">
        <v>8.35</v>
      </c>
      <c r="E452" s="113">
        <v>7.75</v>
      </c>
      <c r="F452" s="113">
        <v>8.1999999999999993</v>
      </c>
      <c r="G452" s="113">
        <v>8.3000000000000007</v>
      </c>
      <c r="H452" s="113">
        <v>8</v>
      </c>
      <c r="I452" s="113">
        <v>116391</v>
      </c>
      <c r="J452" s="113">
        <v>941990.25</v>
      </c>
      <c r="K452" s="115">
        <v>43383</v>
      </c>
      <c r="L452" s="113">
        <v>57</v>
      </c>
      <c r="M452" s="113" t="s">
        <v>2737</v>
      </c>
      <c r="N452" s="372"/>
    </row>
    <row r="453" spans="1:14">
      <c r="A453" s="113" t="s">
        <v>2662</v>
      </c>
      <c r="B453" s="113" t="s">
        <v>390</v>
      </c>
      <c r="C453" s="113">
        <v>1189.95</v>
      </c>
      <c r="D453" s="113">
        <v>1200</v>
      </c>
      <c r="E453" s="113">
        <v>1185</v>
      </c>
      <c r="F453" s="113">
        <v>1189.8499999999999</v>
      </c>
      <c r="G453" s="113">
        <v>1194.7</v>
      </c>
      <c r="H453" s="113">
        <v>1183</v>
      </c>
      <c r="I453" s="113">
        <v>6845</v>
      </c>
      <c r="J453" s="113">
        <v>8170191.9000000004</v>
      </c>
      <c r="K453" s="115">
        <v>43383</v>
      </c>
      <c r="L453" s="113">
        <v>1481</v>
      </c>
      <c r="M453" s="113" t="s">
        <v>2663</v>
      </c>
      <c r="N453" s="372"/>
    </row>
    <row r="454" spans="1:14">
      <c r="A454" s="113" t="s">
        <v>2738</v>
      </c>
      <c r="B454" s="113" t="s">
        <v>390</v>
      </c>
      <c r="C454" s="113">
        <v>46.5</v>
      </c>
      <c r="D454" s="113">
        <v>52.9</v>
      </c>
      <c r="E454" s="113">
        <v>45.3</v>
      </c>
      <c r="F454" s="113">
        <v>50.15</v>
      </c>
      <c r="G454" s="113">
        <v>50.8</v>
      </c>
      <c r="H454" s="113">
        <v>46.95</v>
      </c>
      <c r="I454" s="113">
        <v>44541</v>
      </c>
      <c r="J454" s="113">
        <v>2176006.5499999998</v>
      </c>
      <c r="K454" s="115">
        <v>43383</v>
      </c>
      <c r="L454" s="113">
        <v>238</v>
      </c>
      <c r="M454" s="113" t="s">
        <v>2739</v>
      </c>
      <c r="N454" s="372"/>
    </row>
    <row r="455" spans="1:14">
      <c r="A455" s="113" t="s">
        <v>2436</v>
      </c>
      <c r="B455" s="113" t="s">
        <v>390</v>
      </c>
      <c r="C455" s="113">
        <v>30.8</v>
      </c>
      <c r="D455" s="113">
        <v>33.299999999999997</v>
      </c>
      <c r="E455" s="113">
        <v>30.65</v>
      </c>
      <c r="F455" s="113">
        <v>32.450000000000003</v>
      </c>
      <c r="G455" s="113">
        <v>32.15</v>
      </c>
      <c r="H455" s="113">
        <v>32.25</v>
      </c>
      <c r="I455" s="113">
        <v>139450</v>
      </c>
      <c r="J455" s="113">
        <v>4471808.8499999996</v>
      </c>
      <c r="K455" s="115">
        <v>43383</v>
      </c>
      <c r="L455" s="113">
        <v>590</v>
      </c>
      <c r="M455" s="113" t="s">
        <v>3041</v>
      </c>
      <c r="N455" s="372"/>
    </row>
    <row r="456" spans="1:14">
      <c r="A456" s="113" t="s">
        <v>780</v>
      </c>
      <c r="B456" s="113" t="s">
        <v>390</v>
      </c>
      <c r="C456" s="113">
        <v>0.85</v>
      </c>
      <c r="D456" s="113">
        <v>0.85</v>
      </c>
      <c r="E456" s="113">
        <v>0.75</v>
      </c>
      <c r="F456" s="113">
        <v>0.85</v>
      </c>
      <c r="G456" s="113">
        <v>0.85</v>
      </c>
      <c r="H456" s="113">
        <v>0.8</v>
      </c>
      <c r="I456" s="113">
        <v>4168754</v>
      </c>
      <c r="J456" s="113">
        <v>3390319.95</v>
      </c>
      <c r="K456" s="115">
        <v>43383</v>
      </c>
      <c r="L456" s="113">
        <v>478</v>
      </c>
      <c r="M456" s="113" t="s">
        <v>781</v>
      </c>
      <c r="N456" s="372"/>
    </row>
    <row r="457" spans="1:14">
      <c r="A457" s="113" t="s">
        <v>782</v>
      </c>
      <c r="B457" s="113" t="s">
        <v>390</v>
      </c>
      <c r="C457" s="113">
        <v>350</v>
      </c>
      <c r="D457" s="113">
        <v>368.8</v>
      </c>
      <c r="E457" s="113">
        <v>350</v>
      </c>
      <c r="F457" s="113">
        <v>367.9</v>
      </c>
      <c r="G457" s="113">
        <v>368.8</v>
      </c>
      <c r="H457" s="113">
        <v>349.95</v>
      </c>
      <c r="I457" s="113">
        <v>3726</v>
      </c>
      <c r="J457" s="113">
        <v>1340802.6000000001</v>
      </c>
      <c r="K457" s="115">
        <v>43383</v>
      </c>
      <c r="L457" s="113">
        <v>213</v>
      </c>
      <c r="M457" s="113" t="s">
        <v>783</v>
      </c>
      <c r="N457" s="372"/>
    </row>
    <row r="458" spans="1:14">
      <c r="A458" s="113" t="s">
        <v>784</v>
      </c>
      <c r="B458" s="113" t="s">
        <v>390</v>
      </c>
      <c r="C458" s="113">
        <v>293.89999999999998</v>
      </c>
      <c r="D458" s="113">
        <v>299</v>
      </c>
      <c r="E458" s="113">
        <v>291</v>
      </c>
      <c r="F458" s="113">
        <v>296.60000000000002</v>
      </c>
      <c r="G458" s="113">
        <v>295</v>
      </c>
      <c r="H458" s="113">
        <v>291.45</v>
      </c>
      <c r="I458" s="113">
        <v>2076</v>
      </c>
      <c r="J458" s="113">
        <v>613467.25</v>
      </c>
      <c r="K458" s="115">
        <v>43383</v>
      </c>
      <c r="L458" s="113">
        <v>121</v>
      </c>
      <c r="M458" s="113" t="s">
        <v>3088</v>
      </c>
      <c r="N458" s="372"/>
    </row>
    <row r="459" spans="1:14">
      <c r="A459" s="113" t="s">
        <v>3261</v>
      </c>
      <c r="B459" s="113" t="s">
        <v>390</v>
      </c>
      <c r="C459" s="113">
        <v>66.05</v>
      </c>
      <c r="D459" s="113">
        <v>71.849999999999994</v>
      </c>
      <c r="E459" s="113">
        <v>66.05</v>
      </c>
      <c r="F459" s="113">
        <v>69.849999999999994</v>
      </c>
      <c r="G459" s="113">
        <v>69.900000000000006</v>
      </c>
      <c r="H459" s="113">
        <v>67.400000000000006</v>
      </c>
      <c r="I459" s="113">
        <v>55420</v>
      </c>
      <c r="J459" s="113">
        <v>3873700.7</v>
      </c>
      <c r="K459" s="115">
        <v>43383</v>
      </c>
      <c r="L459" s="113">
        <v>1650</v>
      </c>
      <c r="M459" s="113" t="s">
        <v>3262</v>
      </c>
      <c r="N459" s="372"/>
    </row>
    <row r="460" spans="1:14">
      <c r="A460" s="113" t="s">
        <v>2525</v>
      </c>
      <c r="B460" s="113" t="s">
        <v>390</v>
      </c>
      <c r="C460" s="113">
        <v>44</v>
      </c>
      <c r="D460" s="113">
        <v>47</v>
      </c>
      <c r="E460" s="113">
        <v>43.05</v>
      </c>
      <c r="F460" s="113">
        <v>45.25</v>
      </c>
      <c r="G460" s="113">
        <v>45.1</v>
      </c>
      <c r="H460" s="113">
        <v>42</v>
      </c>
      <c r="I460" s="113">
        <v>19853</v>
      </c>
      <c r="J460" s="113">
        <v>900810.65</v>
      </c>
      <c r="K460" s="115">
        <v>43383</v>
      </c>
      <c r="L460" s="113">
        <v>117</v>
      </c>
      <c r="M460" s="113" t="s">
        <v>2526</v>
      </c>
      <c r="N460" s="372"/>
    </row>
    <row r="461" spans="1:14">
      <c r="A461" s="113" t="s">
        <v>785</v>
      </c>
      <c r="B461" s="113" t="s">
        <v>390</v>
      </c>
      <c r="C461" s="113">
        <v>18.75</v>
      </c>
      <c r="D461" s="113">
        <v>19.899999999999999</v>
      </c>
      <c r="E461" s="113">
        <v>18.350000000000001</v>
      </c>
      <c r="F461" s="113">
        <v>19.350000000000001</v>
      </c>
      <c r="G461" s="113">
        <v>19.399999999999999</v>
      </c>
      <c r="H461" s="113">
        <v>18.399999999999999</v>
      </c>
      <c r="I461" s="113">
        <v>20915</v>
      </c>
      <c r="J461" s="113">
        <v>402954.3</v>
      </c>
      <c r="K461" s="115">
        <v>43383</v>
      </c>
      <c r="L461" s="113">
        <v>165</v>
      </c>
      <c r="M461" s="113" t="s">
        <v>786</v>
      </c>
      <c r="N461" s="372"/>
    </row>
    <row r="462" spans="1:14">
      <c r="A462" s="113" t="s">
        <v>3044</v>
      </c>
      <c r="B462" s="113" t="s">
        <v>390</v>
      </c>
      <c r="C462" s="113">
        <v>1039.95</v>
      </c>
      <c r="D462" s="113">
        <v>1080.05</v>
      </c>
      <c r="E462" s="113">
        <v>1001.05</v>
      </c>
      <c r="F462" s="113">
        <v>1072.2</v>
      </c>
      <c r="G462" s="113">
        <v>1079</v>
      </c>
      <c r="H462" s="113">
        <v>1018.25</v>
      </c>
      <c r="I462" s="113">
        <v>6468</v>
      </c>
      <c r="J462" s="113">
        <v>6869991.6500000004</v>
      </c>
      <c r="K462" s="115">
        <v>43383</v>
      </c>
      <c r="L462" s="113">
        <v>1830</v>
      </c>
      <c r="M462" s="113" t="s">
        <v>787</v>
      </c>
      <c r="N462" s="372"/>
    </row>
    <row r="463" spans="1:14">
      <c r="A463" s="113" t="s">
        <v>788</v>
      </c>
      <c r="B463" s="113" t="s">
        <v>390</v>
      </c>
      <c r="C463" s="113">
        <v>73</v>
      </c>
      <c r="D463" s="113">
        <v>77.150000000000006</v>
      </c>
      <c r="E463" s="113">
        <v>72.650000000000006</v>
      </c>
      <c r="F463" s="113">
        <v>74.599999999999994</v>
      </c>
      <c r="G463" s="113">
        <v>74.5</v>
      </c>
      <c r="H463" s="113">
        <v>72.650000000000006</v>
      </c>
      <c r="I463" s="113">
        <v>768778</v>
      </c>
      <c r="J463" s="113">
        <v>57351968.450000003</v>
      </c>
      <c r="K463" s="115">
        <v>43383</v>
      </c>
      <c r="L463" s="113">
        <v>7273</v>
      </c>
      <c r="M463" s="113" t="s">
        <v>789</v>
      </c>
      <c r="N463" s="372"/>
    </row>
    <row r="464" spans="1:14">
      <c r="A464" s="113" t="s">
        <v>2968</v>
      </c>
      <c r="B464" s="113" t="s">
        <v>390</v>
      </c>
      <c r="C464" s="113">
        <v>1.45</v>
      </c>
      <c r="D464" s="113">
        <v>1.45</v>
      </c>
      <c r="E464" s="113">
        <v>1.4</v>
      </c>
      <c r="F464" s="113">
        <v>1.4</v>
      </c>
      <c r="G464" s="113">
        <v>1.4</v>
      </c>
      <c r="H464" s="113">
        <v>1.45</v>
      </c>
      <c r="I464" s="113">
        <v>31274</v>
      </c>
      <c r="J464" s="113">
        <v>43883.6</v>
      </c>
      <c r="K464" s="115">
        <v>43383</v>
      </c>
      <c r="L464" s="113">
        <v>42</v>
      </c>
      <c r="M464" s="113" t="s">
        <v>2969</v>
      </c>
      <c r="N464" s="372"/>
    </row>
    <row r="465" spans="1:14">
      <c r="A465" s="113" t="s">
        <v>2664</v>
      </c>
      <c r="B465" s="113" t="s">
        <v>390</v>
      </c>
      <c r="C465" s="113">
        <v>185.55</v>
      </c>
      <c r="D465" s="113">
        <v>187.2</v>
      </c>
      <c r="E465" s="113">
        <v>182</v>
      </c>
      <c r="F465" s="113">
        <v>183.3</v>
      </c>
      <c r="G465" s="113">
        <v>183</v>
      </c>
      <c r="H465" s="113">
        <v>186.8</v>
      </c>
      <c r="I465" s="113">
        <v>120736</v>
      </c>
      <c r="J465" s="113">
        <v>22380245.899999999</v>
      </c>
      <c r="K465" s="115">
        <v>43383</v>
      </c>
      <c r="L465" s="113">
        <v>1361</v>
      </c>
      <c r="M465" s="113" t="s">
        <v>2665</v>
      </c>
      <c r="N465" s="372"/>
    </row>
    <row r="466" spans="1:14">
      <c r="A466" s="113" t="s">
        <v>384</v>
      </c>
      <c r="B466" s="113" t="s">
        <v>390</v>
      </c>
      <c r="C466" s="113">
        <v>150.25</v>
      </c>
      <c r="D466" s="113">
        <v>166.6</v>
      </c>
      <c r="E466" s="113">
        <v>148</v>
      </c>
      <c r="F466" s="113">
        <v>161.69999999999999</v>
      </c>
      <c r="G466" s="113">
        <v>161.5</v>
      </c>
      <c r="H466" s="113">
        <v>148.25</v>
      </c>
      <c r="I466" s="113">
        <v>54095</v>
      </c>
      <c r="J466" s="113">
        <v>8549418.75</v>
      </c>
      <c r="K466" s="115">
        <v>43383</v>
      </c>
      <c r="L466" s="113">
        <v>1211</v>
      </c>
      <c r="M466" s="113" t="s">
        <v>3089</v>
      </c>
      <c r="N466" s="372"/>
    </row>
    <row r="467" spans="1:14">
      <c r="A467" s="113" t="s">
        <v>3263</v>
      </c>
      <c r="B467" s="113" t="s">
        <v>390</v>
      </c>
      <c r="C467" s="113">
        <v>105.35</v>
      </c>
      <c r="D467" s="113">
        <v>111.45</v>
      </c>
      <c r="E467" s="113">
        <v>105.35</v>
      </c>
      <c r="F467" s="113">
        <v>109.65</v>
      </c>
      <c r="G467" s="113">
        <v>109.95</v>
      </c>
      <c r="H467" s="113">
        <v>105.75</v>
      </c>
      <c r="I467" s="113">
        <v>7173</v>
      </c>
      <c r="J467" s="113">
        <v>786423.75</v>
      </c>
      <c r="K467" s="115">
        <v>43383</v>
      </c>
      <c r="L467" s="113">
        <v>117</v>
      </c>
      <c r="M467" s="113" t="s">
        <v>3264</v>
      </c>
      <c r="N467" s="372"/>
    </row>
    <row r="468" spans="1:14">
      <c r="A468" s="113" t="s">
        <v>3265</v>
      </c>
      <c r="B468" s="113" t="s">
        <v>390</v>
      </c>
      <c r="C468" s="113">
        <v>130.1</v>
      </c>
      <c r="D468" s="113">
        <v>138.80000000000001</v>
      </c>
      <c r="E468" s="113">
        <v>130.1</v>
      </c>
      <c r="F468" s="113">
        <v>136.65</v>
      </c>
      <c r="G468" s="113">
        <v>136.55000000000001</v>
      </c>
      <c r="H468" s="113">
        <v>132.75</v>
      </c>
      <c r="I468" s="113">
        <v>27186</v>
      </c>
      <c r="J468" s="113">
        <v>3670544.15</v>
      </c>
      <c r="K468" s="115">
        <v>43383</v>
      </c>
      <c r="L468" s="113">
        <v>799</v>
      </c>
      <c r="M468" s="113" t="s">
        <v>3266</v>
      </c>
      <c r="N468" s="372"/>
    </row>
    <row r="469" spans="1:14">
      <c r="A469" s="113" t="s">
        <v>3267</v>
      </c>
      <c r="B469" s="113" t="s">
        <v>390</v>
      </c>
      <c r="C469" s="113">
        <v>9.4499999999999993</v>
      </c>
      <c r="D469" s="113">
        <v>10.15</v>
      </c>
      <c r="E469" s="113">
        <v>8.9499999999999993</v>
      </c>
      <c r="F469" s="113">
        <v>9.8000000000000007</v>
      </c>
      <c r="G469" s="113">
        <v>9.75</v>
      </c>
      <c r="H469" s="113">
        <v>9.1999999999999993</v>
      </c>
      <c r="I469" s="113">
        <v>391399</v>
      </c>
      <c r="J469" s="113">
        <v>3695287.15</v>
      </c>
      <c r="K469" s="115">
        <v>43383</v>
      </c>
      <c r="L469" s="113">
        <v>764</v>
      </c>
      <c r="M469" s="113" t="s">
        <v>3268</v>
      </c>
      <c r="N469" s="372"/>
    </row>
    <row r="470" spans="1:14">
      <c r="A470" s="113" t="s">
        <v>790</v>
      </c>
      <c r="B470" s="113" t="s">
        <v>390</v>
      </c>
      <c r="C470" s="113">
        <v>26.35</v>
      </c>
      <c r="D470" s="113">
        <v>30</v>
      </c>
      <c r="E470" s="113">
        <v>25.4</v>
      </c>
      <c r="F470" s="113">
        <v>29.6</v>
      </c>
      <c r="G470" s="113">
        <v>29.7</v>
      </c>
      <c r="H470" s="113">
        <v>25.15</v>
      </c>
      <c r="I470" s="113">
        <v>803479</v>
      </c>
      <c r="J470" s="113">
        <v>22832585.149999999</v>
      </c>
      <c r="K470" s="115">
        <v>43383</v>
      </c>
      <c r="L470" s="113">
        <v>5140</v>
      </c>
      <c r="M470" s="113" t="s">
        <v>791</v>
      </c>
      <c r="N470" s="372"/>
    </row>
    <row r="471" spans="1:14">
      <c r="A471" s="113" t="s">
        <v>2078</v>
      </c>
      <c r="B471" s="113" t="s">
        <v>390</v>
      </c>
      <c r="C471" s="113">
        <v>43.45</v>
      </c>
      <c r="D471" s="113">
        <v>44.8</v>
      </c>
      <c r="E471" s="113">
        <v>43.45</v>
      </c>
      <c r="F471" s="113">
        <v>43.7</v>
      </c>
      <c r="G471" s="113">
        <v>43.85</v>
      </c>
      <c r="H471" s="113">
        <v>43.85</v>
      </c>
      <c r="I471" s="113">
        <v>325703</v>
      </c>
      <c r="J471" s="113">
        <v>14317959.6</v>
      </c>
      <c r="K471" s="115">
        <v>43383</v>
      </c>
      <c r="L471" s="113">
        <v>1733</v>
      </c>
      <c r="M471" s="113" t="s">
        <v>792</v>
      </c>
      <c r="N471" s="372"/>
    </row>
    <row r="472" spans="1:14">
      <c r="A472" s="113" t="s">
        <v>1952</v>
      </c>
      <c r="B472" s="113" t="s">
        <v>390</v>
      </c>
      <c r="C472" s="113">
        <v>723.15</v>
      </c>
      <c r="D472" s="113">
        <v>727.55</v>
      </c>
      <c r="E472" s="113">
        <v>715</v>
      </c>
      <c r="F472" s="113">
        <v>721.85</v>
      </c>
      <c r="G472" s="113">
        <v>721.8</v>
      </c>
      <c r="H472" s="113">
        <v>727.05</v>
      </c>
      <c r="I472" s="113">
        <v>6726</v>
      </c>
      <c r="J472" s="113">
        <v>4855560</v>
      </c>
      <c r="K472" s="115">
        <v>43383</v>
      </c>
      <c r="L472" s="113">
        <v>391</v>
      </c>
      <c r="M472" s="113" t="s">
        <v>423</v>
      </c>
      <c r="N472" s="372"/>
    </row>
    <row r="473" spans="1:14">
      <c r="A473" s="113" t="s">
        <v>198</v>
      </c>
      <c r="B473" s="113" t="s">
        <v>390</v>
      </c>
      <c r="C473" s="113">
        <v>297</v>
      </c>
      <c r="D473" s="113">
        <v>344.7</v>
      </c>
      <c r="E473" s="113">
        <v>297</v>
      </c>
      <c r="F473" s="113">
        <v>324</v>
      </c>
      <c r="G473" s="113">
        <v>324.10000000000002</v>
      </c>
      <c r="H473" s="113">
        <v>298.55</v>
      </c>
      <c r="I473" s="113">
        <v>261958</v>
      </c>
      <c r="J473" s="113">
        <v>84369760.400000006</v>
      </c>
      <c r="K473" s="115">
        <v>43383</v>
      </c>
      <c r="L473" s="113">
        <v>10523</v>
      </c>
      <c r="M473" s="113" t="s">
        <v>793</v>
      </c>
      <c r="N473" s="372"/>
    </row>
    <row r="474" spans="1:14">
      <c r="A474" s="113" t="s">
        <v>1953</v>
      </c>
      <c r="B474" s="113" t="s">
        <v>390</v>
      </c>
      <c r="C474" s="113">
        <v>265.5</v>
      </c>
      <c r="D474" s="113">
        <v>270</v>
      </c>
      <c r="E474" s="113">
        <v>263</v>
      </c>
      <c r="F474" s="113">
        <v>266.5</v>
      </c>
      <c r="G474" s="113">
        <v>264</v>
      </c>
      <c r="H474" s="113">
        <v>267.60000000000002</v>
      </c>
      <c r="I474" s="113">
        <v>12593</v>
      </c>
      <c r="J474" s="113">
        <v>3363589.2</v>
      </c>
      <c r="K474" s="115">
        <v>43383</v>
      </c>
      <c r="L474" s="113">
        <v>726</v>
      </c>
      <c r="M474" s="113" t="s">
        <v>438</v>
      </c>
      <c r="N474" s="372"/>
    </row>
    <row r="475" spans="1:14">
      <c r="A475" s="113" t="s">
        <v>794</v>
      </c>
      <c r="B475" s="113" t="s">
        <v>390</v>
      </c>
      <c r="C475" s="113">
        <v>211</v>
      </c>
      <c r="D475" s="113">
        <v>217.25</v>
      </c>
      <c r="E475" s="113">
        <v>207.8</v>
      </c>
      <c r="F475" s="113">
        <v>210.8</v>
      </c>
      <c r="G475" s="113">
        <v>209.1</v>
      </c>
      <c r="H475" s="113">
        <v>205.65</v>
      </c>
      <c r="I475" s="113">
        <v>178282</v>
      </c>
      <c r="J475" s="113">
        <v>37869263.399999999</v>
      </c>
      <c r="K475" s="115">
        <v>43383</v>
      </c>
      <c r="L475" s="113">
        <v>2002</v>
      </c>
      <c r="M475" s="113" t="s">
        <v>795</v>
      </c>
      <c r="N475" s="372"/>
    </row>
    <row r="476" spans="1:14">
      <c r="A476" s="113" t="s">
        <v>796</v>
      </c>
      <c r="B476" s="113" t="s">
        <v>390</v>
      </c>
      <c r="C476" s="113">
        <v>236</v>
      </c>
      <c r="D476" s="113">
        <v>250.75</v>
      </c>
      <c r="E476" s="113">
        <v>235.85</v>
      </c>
      <c r="F476" s="113">
        <v>239.9</v>
      </c>
      <c r="G476" s="113">
        <v>239</v>
      </c>
      <c r="H476" s="113">
        <v>233</v>
      </c>
      <c r="I476" s="113">
        <v>171759</v>
      </c>
      <c r="J476" s="113">
        <v>41682608.299999997</v>
      </c>
      <c r="K476" s="115">
        <v>43383</v>
      </c>
      <c r="L476" s="113">
        <v>3905</v>
      </c>
      <c r="M476" s="113" t="s">
        <v>797</v>
      </c>
      <c r="N476" s="372"/>
    </row>
    <row r="477" spans="1:14">
      <c r="A477" s="113" t="s">
        <v>2338</v>
      </c>
      <c r="B477" s="113" t="s">
        <v>390</v>
      </c>
      <c r="C477" s="113">
        <v>315.5</v>
      </c>
      <c r="D477" s="113">
        <v>323.89999999999998</v>
      </c>
      <c r="E477" s="113">
        <v>315.5</v>
      </c>
      <c r="F477" s="113">
        <v>318.14999999999998</v>
      </c>
      <c r="G477" s="113">
        <v>316</v>
      </c>
      <c r="H477" s="113">
        <v>317.60000000000002</v>
      </c>
      <c r="I477" s="113">
        <v>38084</v>
      </c>
      <c r="J477" s="113">
        <v>12146933.800000001</v>
      </c>
      <c r="K477" s="115">
        <v>43383</v>
      </c>
      <c r="L477" s="113">
        <v>2042</v>
      </c>
      <c r="M477" s="113" t="s">
        <v>2339</v>
      </c>
      <c r="N477" s="372"/>
    </row>
    <row r="478" spans="1:14">
      <c r="A478" s="113" t="s">
        <v>2527</v>
      </c>
      <c r="B478" s="113" t="s">
        <v>390</v>
      </c>
      <c r="C478" s="113">
        <v>55</v>
      </c>
      <c r="D478" s="113">
        <v>55.7</v>
      </c>
      <c r="E478" s="113">
        <v>52</v>
      </c>
      <c r="F478" s="113">
        <v>54.3</v>
      </c>
      <c r="G478" s="113">
        <v>54.3</v>
      </c>
      <c r="H478" s="113">
        <v>52.95</v>
      </c>
      <c r="I478" s="113">
        <v>1958</v>
      </c>
      <c r="J478" s="113">
        <v>104033.5</v>
      </c>
      <c r="K478" s="115">
        <v>43383</v>
      </c>
      <c r="L478" s="113">
        <v>24</v>
      </c>
      <c r="M478" s="113" t="s">
        <v>2528</v>
      </c>
      <c r="N478" s="372"/>
    </row>
    <row r="479" spans="1:14">
      <c r="A479" s="113" t="s">
        <v>798</v>
      </c>
      <c r="B479" s="113" t="s">
        <v>390</v>
      </c>
      <c r="C479" s="113">
        <v>6380.15</v>
      </c>
      <c r="D479" s="113">
        <v>6485.3</v>
      </c>
      <c r="E479" s="113">
        <v>6321.55</v>
      </c>
      <c r="F479" s="113">
        <v>6443.55</v>
      </c>
      <c r="G479" s="113">
        <v>6485.3</v>
      </c>
      <c r="H479" s="113">
        <v>6406.2</v>
      </c>
      <c r="I479" s="113">
        <v>4302</v>
      </c>
      <c r="J479" s="113">
        <v>27609779.149999999</v>
      </c>
      <c r="K479" s="115">
        <v>43383</v>
      </c>
      <c r="L479" s="113">
        <v>709</v>
      </c>
      <c r="M479" s="113" t="s">
        <v>799</v>
      </c>
      <c r="N479" s="372"/>
    </row>
    <row r="480" spans="1:14">
      <c r="A480" s="113" t="s">
        <v>800</v>
      </c>
      <c r="B480" s="113" t="s">
        <v>390</v>
      </c>
      <c r="C480" s="113">
        <v>16.3</v>
      </c>
      <c r="D480" s="113">
        <v>17.149999999999999</v>
      </c>
      <c r="E480" s="113">
        <v>16</v>
      </c>
      <c r="F480" s="113">
        <v>16.95</v>
      </c>
      <c r="G480" s="113">
        <v>16.850000000000001</v>
      </c>
      <c r="H480" s="113">
        <v>16</v>
      </c>
      <c r="I480" s="113">
        <v>86906</v>
      </c>
      <c r="J480" s="113">
        <v>1453699.55</v>
      </c>
      <c r="K480" s="115">
        <v>43383</v>
      </c>
      <c r="L480" s="113">
        <v>352</v>
      </c>
      <c r="M480" s="113" t="s">
        <v>801</v>
      </c>
      <c r="N480" s="372"/>
    </row>
    <row r="481" spans="1:14">
      <c r="A481" s="113" t="s">
        <v>802</v>
      </c>
      <c r="B481" s="113" t="s">
        <v>390</v>
      </c>
      <c r="C481" s="113">
        <v>69.5</v>
      </c>
      <c r="D481" s="113">
        <v>71.349999999999994</v>
      </c>
      <c r="E481" s="113">
        <v>68.7</v>
      </c>
      <c r="F481" s="113">
        <v>71</v>
      </c>
      <c r="G481" s="113">
        <v>71.05</v>
      </c>
      <c r="H481" s="113">
        <v>69.55</v>
      </c>
      <c r="I481" s="113">
        <v>114605</v>
      </c>
      <c r="J481" s="113">
        <v>8072476.5499999998</v>
      </c>
      <c r="K481" s="115">
        <v>43383</v>
      </c>
      <c r="L481" s="113">
        <v>1747</v>
      </c>
      <c r="M481" s="113" t="s">
        <v>803</v>
      </c>
      <c r="N481" s="372"/>
    </row>
    <row r="482" spans="1:14">
      <c r="A482" s="113" t="s">
        <v>3731</v>
      </c>
      <c r="B482" s="113" t="s">
        <v>390</v>
      </c>
      <c r="C482" s="113">
        <v>4.4000000000000004</v>
      </c>
      <c r="D482" s="113">
        <v>4.4000000000000004</v>
      </c>
      <c r="E482" s="113">
        <v>4.4000000000000004</v>
      </c>
      <c r="F482" s="113">
        <v>4.4000000000000004</v>
      </c>
      <c r="G482" s="113">
        <v>4.4000000000000004</v>
      </c>
      <c r="H482" s="113">
        <v>4.4000000000000004</v>
      </c>
      <c r="I482" s="113">
        <v>20</v>
      </c>
      <c r="J482" s="113">
        <v>88</v>
      </c>
      <c r="K482" s="115">
        <v>43383</v>
      </c>
      <c r="L482" s="113">
        <v>1</v>
      </c>
      <c r="M482" s="113" t="s">
        <v>3732</v>
      </c>
      <c r="N482" s="372"/>
    </row>
    <row r="483" spans="1:14">
      <c r="A483" s="113" t="s">
        <v>2843</v>
      </c>
      <c r="B483" s="113" t="s">
        <v>390</v>
      </c>
      <c r="C483" s="113">
        <v>713.15</v>
      </c>
      <c r="D483" s="113">
        <v>779.65</v>
      </c>
      <c r="E483" s="113">
        <v>710.05</v>
      </c>
      <c r="F483" s="113">
        <v>779</v>
      </c>
      <c r="G483" s="113">
        <v>779.65</v>
      </c>
      <c r="H483" s="113">
        <v>742.55</v>
      </c>
      <c r="I483" s="113">
        <v>186</v>
      </c>
      <c r="J483" s="113">
        <v>142638.25</v>
      </c>
      <c r="K483" s="115">
        <v>43383</v>
      </c>
      <c r="L483" s="113">
        <v>47</v>
      </c>
      <c r="M483" s="113" t="s">
        <v>2844</v>
      </c>
      <c r="N483" s="372"/>
    </row>
    <row r="484" spans="1:14">
      <c r="A484" s="113" t="s">
        <v>804</v>
      </c>
      <c r="B484" s="113" t="s">
        <v>390</v>
      </c>
      <c r="C484" s="113">
        <v>1370</v>
      </c>
      <c r="D484" s="113">
        <v>1428.75</v>
      </c>
      <c r="E484" s="113">
        <v>1350.65</v>
      </c>
      <c r="F484" s="113">
        <v>1403.25</v>
      </c>
      <c r="G484" s="113">
        <v>1414</v>
      </c>
      <c r="H484" s="113">
        <v>1347.4</v>
      </c>
      <c r="I484" s="113">
        <v>18484</v>
      </c>
      <c r="J484" s="113">
        <v>25973528.100000001</v>
      </c>
      <c r="K484" s="115">
        <v>43383</v>
      </c>
      <c r="L484" s="113">
        <v>3296</v>
      </c>
      <c r="M484" s="113" t="s">
        <v>805</v>
      </c>
      <c r="N484" s="372"/>
    </row>
    <row r="485" spans="1:14">
      <c r="A485" s="113" t="s">
        <v>70</v>
      </c>
      <c r="B485" s="113" t="s">
        <v>390</v>
      </c>
      <c r="C485" s="113">
        <v>593.85</v>
      </c>
      <c r="D485" s="113">
        <v>600.25</v>
      </c>
      <c r="E485" s="113">
        <v>585</v>
      </c>
      <c r="F485" s="113">
        <v>598.35</v>
      </c>
      <c r="G485" s="113">
        <v>598</v>
      </c>
      <c r="H485" s="113">
        <v>590.15</v>
      </c>
      <c r="I485" s="113">
        <v>483219</v>
      </c>
      <c r="J485" s="113">
        <v>287397566</v>
      </c>
      <c r="K485" s="115">
        <v>43383</v>
      </c>
      <c r="L485" s="113">
        <v>12931</v>
      </c>
      <c r="M485" s="113" t="s">
        <v>806</v>
      </c>
      <c r="N485" s="372"/>
    </row>
    <row r="486" spans="1:14">
      <c r="A486" s="113" t="s">
        <v>807</v>
      </c>
      <c r="B486" s="113" t="s">
        <v>2789</v>
      </c>
      <c r="C486" s="113">
        <v>57</v>
      </c>
      <c r="D486" s="113">
        <v>59.75</v>
      </c>
      <c r="E486" s="113">
        <v>56.05</v>
      </c>
      <c r="F486" s="113">
        <v>59.15</v>
      </c>
      <c r="G486" s="113">
        <v>58.05</v>
      </c>
      <c r="H486" s="113">
        <v>57</v>
      </c>
      <c r="I486" s="113">
        <v>2423</v>
      </c>
      <c r="J486" s="113">
        <v>140092.4</v>
      </c>
      <c r="K486" s="115">
        <v>43383</v>
      </c>
      <c r="L486" s="113">
        <v>32</v>
      </c>
      <c r="M486" s="113" t="s">
        <v>808</v>
      </c>
      <c r="N486" s="372"/>
    </row>
    <row r="487" spans="1:14">
      <c r="A487" s="113" t="s">
        <v>2529</v>
      </c>
      <c r="B487" s="113" t="s">
        <v>390</v>
      </c>
      <c r="C487" s="113">
        <v>12.7</v>
      </c>
      <c r="D487" s="113">
        <v>13.25</v>
      </c>
      <c r="E487" s="113">
        <v>12.6</v>
      </c>
      <c r="F487" s="113">
        <v>13.1</v>
      </c>
      <c r="G487" s="113">
        <v>13.25</v>
      </c>
      <c r="H487" s="113">
        <v>12.6</v>
      </c>
      <c r="I487" s="113">
        <v>11436</v>
      </c>
      <c r="J487" s="113">
        <v>149393.9</v>
      </c>
      <c r="K487" s="115">
        <v>43383</v>
      </c>
      <c r="L487" s="113">
        <v>95</v>
      </c>
      <c r="M487" s="113" t="s">
        <v>2530</v>
      </c>
      <c r="N487" s="372"/>
    </row>
    <row r="488" spans="1:14">
      <c r="A488" s="113" t="s">
        <v>2531</v>
      </c>
      <c r="B488" s="113" t="s">
        <v>390</v>
      </c>
      <c r="C488" s="113">
        <v>129.9</v>
      </c>
      <c r="D488" s="113">
        <v>137</v>
      </c>
      <c r="E488" s="113">
        <v>128.30000000000001</v>
      </c>
      <c r="F488" s="113">
        <v>137</v>
      </c>
      <c r="G488" s="113">
        <v>137</v>
      </c>
      <c r="H488" s="113">
        <v>130.5</v>
      </c>
      <c r="I488" s="113">
        <v>36958</v>
      </c>
      <c r="J488" s="113">
        <v>4988189.55</v>
      </c>
      <c r="K488" s="115">
        <v>43383</v>
      </c>
      <c r="L488" s="113">
        <v>415</v>
      </c>
      <c r="M488" s="113" t="s">
        <v>2532</v>
      </c>
      <c r="N488" s="372"/>
    </row>
    <row r="489" spans="1:14">
      <c r="A489" s="113" t="s">
        <v>809</v>
      </c>
      <c r="B489" s="113" t="s">
        <v>390</v>
      </c>
      <c r="C489" s="113">
        <v>522.35</v>
      </c>
      <c r="D489" s="113">
        <v>539.9</v>
      </c>
      <c r="E489" s="113">
        <v>515</v>
      </c>
      <c r="F489" s="113">
        <v>539.9</v>
      </c>
      <c r="G489" s="113">
        <v>539.9</v>
      </c>
      <c r="H489" s="113">
        <v>514.20000000000005</v>
      </c>
      <c r="I489" s="113">
        <v>18389</v>
      </c>
      <c r="J489" s="113">
        <v>9858714.4499999993</v>
      </c>
      <c r="K489" s="115">
        <v>43383</v>
      </c>
      <c r="L489" s="113">
        <v>564</v>
      </c>
      <c r="M489" s="113" t="s">
        <v>810</v>
      </c>
      <c r="N489" s="372"/>
    </row>
    <row r="490" spans="1:14">
      <c r="A490" s="113" t="s">
        <v>811</v>
      </c>
      <c r="B490" s="113" t="s">
        <v>390</v>
      </c>
      <c r="C490" s="113">
        <v>84.95</v>
      </c>
      <c r="D490" s="113">
        <v>91.5</v>
      </c>
      <c r="E490" s="113">
        <v>84.35</v>
      </c>
      <c r="F490" s="113">
        <v>87.2</v>
      </c>
      <c r="G490" s="113">
        <v>86.9</v>
      </c>
      <c r="H490" s="113">
        <v>84.45</v>
      </c>
      <c r="I490" s="113">
        <v>472458</v>
      </c>
      <c r="J490" s="113">
        <v>41463101.950000003</v>
      </c>
      <c r="K490" s="115">
        <v>43383</v>
      </c>
      <c r="L490" s="113">
        <v>4069</v>
      </c>
      <c r="M490" s="113" t="s">
        <v>812</v>
      </c>
      <c r="N490" s="372"/>
    </row>
    <row r="491" spans="1:14">
      <c r="A491" s="113" t="s">
        <v>2679</v>
      </c>
      <c r="B491" s="113" t="s">
        <v>390</v>
      </c>
      <c r="C491" s="113">
        <v>950.4</v>
      </c>
      <c r="D491" s="113">
        <v>1012</v>
      </c>
      <c r="E491" s="113">
        <v>950.4</v>
      </c>
      <c r="F491" s="113">
        <v>992</v>
      </c>
      <c r="G491" s="113">
        <v>998</v>
      </c>
      <c r="H491" s="113">
        <v>946.95</v>
      </c>
      <c r="I491" s="113">
        <v>3287</v>
      </c>
      <c r="J491" s="113">
        <v>3258043.8</v>
      </c>
      <c r="K491" s="115">
        <v>43383</v>
      </c>
      <c r="L491" s="113">
        <v>477</v>
      </c>
      <c r="M491" s="113" t="s">
        <v>2680</v>
      </c>
      <c r="N491" s="372"/>
    </row>
    <row r="492" spans="1:14">
      <c r="A492" s="113" t="s">
        <v>71</v>
      </c>
      <c r="B492" s="113" t="s">
        <v>390</v>
      </c>
      <c r="C492" s="113">
        <v>15.8</v>
      </c>
      <c r="D492" s="113">
        <v>16.55</v>
      </c>
      <c r="E492" s="113">
        <v>15.75</v>
      </c>
      <c r="F492" s="113">
        <v>16.399999999999999</v>
      </c>
      <c r="G492" s="113">
        <v>16.45</v>
      </c>
      <c r="H492" s="113">
        <v>15.7</v>
      </c>
      <c r="I492" s="113">
        <v>25369650</v>
      </c>
      <c r="J492" s="113">
        <v>410168770.05000001</v>
      </c>
      <c r="K492" s="115">
        <v>43383</v>
      </c>
      <c r="L492" s="113">
        <v>9757</v>
      </c>
      <c r="M492" s="113" t="s">
        <v>813</v>
      </c>
      <c r="N492" s="372"/>
    </row>
    <row r="493" spans="1:14">
      <c r="A493" s="113" t="s">
        <v>1972</v>
      </c>
      <c r="B493" s="113" t="s">
        <v>390</v>
      </c>
      <c r="C493" s="113">
        <v>312</v>
      </c>
      <c r="D493" s="113">
        <v>337.4</v>
      </c>
      <c r="E493" s="113">
        <v>312</v>
      </c>
      <c r="F493" s="113">
        <v>332</v>
      </c>
      <c r="G493" s="113">
        <v>332.5</v>
      </c>
      <c r="H493" s="113">
        <v>309.55</v>
      </c>
      <c r="I493" s="113">
        <v>38035</v>
      </c>
      <c r="J493" s="113">
        <v>12454460.300000001</v>
      </c>
      <c r="K493" s="115">
        <v>43383</v>
      </c>
      <c r="L493" s="113">
        <v>1910</v>
      </c>
      <c r="M493" s="113" t="s">
        <v>1973</v>
      </c>
      <c r="N493" s="372"/>
    </row>
    <row r="494" spans="1:14">
      <c r="A494" s="113" t="s">
        <v>814</v>
      </c>
      <c r="B494" s="113" t="s">
        <v>390</v>
      </c>
      <c r="C494" s="113">
        <v>323</v>
      </c>
      <c r="D494" s="113">
        <v>337.9</v>
      </c>
      <c r="E494" s="113">
        <v>322</v>
      </c>
      <c r="F494" s="113">
        <v>332.85</v>
      </c>
      <c r="G494" s="113">
        <v>331.05</v>
      </c>
      <c r="H494" s="113">
        <v>321.89999999999998</v>
      </c>
      <c r="I494" s="113">
        <v>318185</v>
      </c>
      <c r="J494" s="113">
        <v>105686843.45</v>
      </c>
      <c r="K494" s="115">
        <v>43383</v>
      </c>
      <c r="L494" s="113">
        <v>7789</v>
      </c>
      <c r="M494" s="113" t="s">
        <v>815</v>
      </c>
      <c r="N494" s="372"/>
    </row>
    <row r="495" spans="1:14">
      <c r="A495" s="113" t="s">
        <v>2251</v>
      </c>
      <c r="B495" s="113" t="s">
        <v>390</v>
      </c>
      <c r="C495" s="113">
        <v>576</v>
      </c>
      <c r="D495" s="113">
        <v>665.8</v>
      </c>
      <c r="E495" s="113">
        <v>576</v>
      </c>
      <c r="F495" s="113">
        <v>665.8</v>
      </c>
      <c r="G495" s="113">
        <v>665.8</v>
      </c>
      <c r="H495" s="113">
        <v>554.85</v>
      </c>
      <c r="I495" s="113">
        <v>1160450</v>
      </c>
      <c r="J495" s="113">
        <v>742927449.79999995</v>
      </c>
      <c r="K495" s="115">
        <v>43383</v>
      </c>
      <c r="L495" s="113">
        <v>40583</v>
      </c>
      <c r="M495" s="113" t="s">
        <v>2252</v>
      </c>
      <c r="N495" s="372"/>
    </row>
    <row r="496" spans="1:14">
      <c r="A496" s="113" t="s">
        <v>816</v>
      </c>
      <c r="B496" s="113" t="s">
        <v>390</v>
      </c>
      <c r="C496" s="113">
        <v>276</v>
      </c>
      <c r="D496" s="113">
        <v>297.55</v>
      </c>
      <c r="E496" s="113">
        <v>274</v>
      </c>
      <c r="F496" s="113">
        <v>293.8</v>
      </c>
      <c r="G496" s="113">
        <v>294.64999999999998</v>
      </c>
      <c r="H496" s="113">
        <v>273.2</v>
      </c>
      <c r="I496" s="113">
        <v>5993</v>
      </c>
      <c r="J496" s="113">
        <v>1730574.85</v>
      </c>
      <c r="K496" s="115">
        <v>43383</v>
      </c>
      <c r="L496" s="113">
        <v>229</v>
      </c>
      <c r="M496" s="113" t="s">
        <v>817</v>
      </c>
      <c r="N496" s="372"/>
    </row>
    <row r="497" spans="1:14">
      <c r="A497" s="113" t="s">
        <v>818</v>
      </c>
      <c r="B497" s="113" t="s">
        <v>390</v>
      </c>
      <c r="C497" s="113">
        <v>684.9</v>
      </c>
      <c r="D497" s="113">
        <v>728.55</v>
      </c>
      <c r="E497" s="113">
        <v>681</v>
      </c>
      <c r="F497" s="113">
        <v>722.7</v>
      </c>
      <c r="G497" s="113">
        <v>717.45</v>
      </c>
      <c r="H497" s="113">
        <v>681.3</v>
      </c>
      <c r="I497" s="113">
        <v>192364</v>
      </c>
      <c r="J497" s="113">
        <v>136240294.40000001</v>
      </c>
      <c r="K497" s="115">
        <v>43383</v>
      </c>
      <c r="L497" s="113">
        <v>6996</v>
      </c>
      <c r="M497" s="113" t="s">
        <v>819</v>
      </c>
      <c r="N497" s="372"/>
    </row>
    <row r="498" spans="1:14">
      <c r="A498" s="113" t="s">
        <v>2315</v>
      </c>
      <c r="B498" s="113" t="s">
        <v>390</v>
      </c>
      <c r="C498" s="113">
        <v>506</v>
      </c>
      <c r="D498" s="113">
        <v>526.85</v>
      </c>
      <c r="E498" s="113">
        <v>506</v>
      </c>
      <c r="F498" s="113">
        <v>521.85</v>
      </c>
      <c r="G498" s="113">
        <v>520</v>
      </c>
      <c r="H498" s="113">
        <v>505.3</v>
      </c>
      <c r="I498" s="113">
        <v>44853</v>
      </c>
      <c r="J498" s="113">
        <v>23316592.100000001</v>
      </c>
      <c r="K498" s="115">
        <v>43383</v>
      </c>
      <c r="L498" s="113">
        <v>3349</v>
      </c>
      <c r="M498" s="113" t="s">
        <v>2316</v>
      </c>
      <c r="N498" s="372"/>
    </row>
    <row r="499" spans="1:14">
      <c r="A499" s="113" t="s">
        <v>347</v>
      </c>
      <c r="B499" s="113" t="s">
        <v>390</v>
      </c>
      <c r="C499" s="113">
        <v>671</v>
      </c>
      <c r="D499" s="113">
        <v>732.6</v>
      </c>
      <c r="E499" s="113">
        <v>660.65</v>
      </c>
      <c r="F499" s="113">
        <v>718.6</v>
      </c>
      <c r="G499" s="113">
        <v>720</v>
      </c>
      <c r="H499" s="113">
        <v>669.1</v>
      </c>
      <c r="I499" s="113">
        <v>1346708</v>
      </c>
      <c r="J499" s="113">
        <v>950894492.95000005</v>
      </c>
      <c r="K499" s="115">
        <v>43383</v>
      </c>
      <c r="L499" s="113">
        <v>39552</v>
      </c>
      <c r="M499" s="113" t="s">
        <v>820</v>
      </c>
      <c r="N499" s="372"/>
    </row>
    <row r="500" spans="1:14">
      <c r="A500" s="113" t="s">
        <v>72</v>
      </c>
      <c r="B500" s="113" t="s">
        <v>390</v>
      </c>
      <c r="C500" s="113">
        <v>446.35</v>
      </c>
      <c r="D500" s="113">
        <v>486.85</v>
      </c>
      <c r="E500" s="113">
        <v>442.9</v>
      </c>
      <c r="F500" s="113">
        <v>482.4</v>
      </c>
      <c r="G500" s="113">
        <v>486</v>
      </c>
      <c r="H500" s="113">
        <v>451.6</v>
      </c>
      <c r="I500" s="113">
        <v>784713</v>
      </c>
      <c r="J500" s="113">
        <v>371107195.44999999</v>
      </c>
      <c r="K500" s="115">
        <v>43383</v>
      </c>
      <c r="L500" s="113">
        <v>30994</v>
      </c>
      <c r="M500" s="113" t="s">
        <v>821</v>
      </c>
      <c r="N500" s="372"/>
    </row>
    <row r="501" spans="1:14">
      <c r="A501" s="113" t="s">
        <v>822</v>
      </c>
      <c r="B501" s="113" t="s">
        <v>390</v>
      </c>
      <c r="C501" s="113">
        <v>473</v>
      </c>
      <c r="D501" s="113">
        <v>506.45</v>
      </c>
      <c r="E501" s="113">
        <v>463.2</v>
      </c>
      <c r="F501" s="113">
        <v>501.45</v>
      </c>
      <c r="G501" s="113">
        <v>500</v>
      </c>
      <c r="H501" s="113">
        <v>467.4</v>
      </c>
      <c r="I501" s="113">
        <v>952971</v>
      </c>
      <c r="J501" s="113">
        <v>453762640.60000002</v>
      </c>
      <c r="K501" s="115">
        <v>43383</v>
      </c>
      <c r="L501" s="113">
        <v>33736</v>
      </c>
      <c r="M501" s="113" t="s">
        <v>3090</v>
      </c>
      <c r="N501" s="372"/>
    </row>
    <row r="502" spans="1:14">
      <c r="A502" s="113" t="s">
        <v>3269</v>
      </c>
      <c r="B502" s="113" t="s">
        <v>390</v>
      </c>
      <c r="C502" s="113">
        <v>71</v>
      </c>
      <c r="D502" s="113">
        <v>76.400000000000006</v>
      </c>
      <c r="E502" s="113">
        <v>70.2</v>
      </c>
      <c r="F502" s="113">
        <v>73.150000000000006</v>
      </c>
      <c r="G502" s="113">
        <v>73</v>
      </c>
      <c r="H502" s="113">
        <v>70.3</v>
      </c>
      <c r="I502" s="113">
        <v>165825</v>
      </c>
      <c r="J502" s="113">
        <v>12276879.25</v>
      </c>
      <c r="K502" s="115">
        <v>43383</v>
      </c>
      <c r="L502" s="113">
        <v>1033</v>
      </c>
      <c r="M502" s="113" t="s">
        <v>3270</v>
      </c>
      <c r="N502" s="372"/>
    </row>
    <row r="503" spans="1:14">
      <c r="A503" s="113" t="s">
        <v>2533</v>
      </c>
      <c r="B503" s="113" t="s">
        <v>390</v>
      </c>
      <c r="C503" s="113">
        <v>9.4</v>
      </c>
      <c r="D503" s="113">
        <v>9.6999999999999993</v>
      </c>
      <c r="E503" s="113">
        <v>9.1</v>
      </c>
      <c r="F503" s="113">
        <v>9.5</v>
      </c>
      <c r="G503" s="113">
        <v>9.6999999999999993</v>
      </c>
      <c r="H503" s="113">
        <v>9.5</v>
      </c>
      <c r="I503" s="113">
        <v>5387</v>
      </c>
      <c r="J503" s="113">
        <v>50697.5</v>
      </c>
      <c r="K503" s="115">
        <v>43383</v>
      </c>
      <c r="L503" s="113">
        <v>42</v>
      </c>
      <c r="M503" s="113" t="s">
        <v>2534</v>
      </c>
      <c r="N503" s="372"/>
    </row>
    <row r="504" spans="1:14">
      <c r="A504" s="113" t="s">
        <v>2535</v>
      </c>
      <c r="B504" s="113" t="s">
        <v>390</v>
      </c>
      <c r="C504" s="113">
        <v>10.55</v>
      </c>
      <c r="D504" s="113">
        <v>11.55</v>
      </c>
      <c r="E504" s="113">
        <v>10.55</v>
      </c>
      <c r="F504" s="113">
        <v>11.3</v>
      </c>
      <c r="G504" s="113">
        <v>11.15</v>
      </c>
      <c r="H504" s="113">
        <v>11</v>
      </c>
      <c r="I504" s="113">
        <v>5840</v>
      </c>
      <c r="J504" s="113">
        <v>65832.05</v>
      </c>
      <c r="K504" s="115">
        <v>43383</v>
      </c>
      <c r="L504" s="113">
        <v>80</v>
      </c>
      <c r="M504" s="113" t="s">
        <v>2536</v>
      </c>
      <c r="N504" s="372"/>
    </row>
    <row r="505" spans="1:14">
      <c r="A505" s="113" t="s">
        <v>2322</v>
      </c>
      <c r="B505" s="113" t="s">
        <v>390</v>
      </c>
      <c r="C505" s="113">
        <v>2780</v>
      </c>
      <c r="D505" s="113">
        <v>2780</v>
      </c>
      <c r="E505" s="113">
        <v>2761.2</v>
      </c>
      <c r="F505" s="113">
        <v>2772.45</v>
      </c>
      <c r="G505" s="113">
        <v>2774.4</v>
      </c>
      <c r="H505" s="113">
        <v>2766.15</v>
      </c>
      <c r="I505" s="113">
        <v>13749</v>
      </c>
      <c r="J505" s="113">
        <v>38095942.649999999</v>
      </c>
      <c r="K505" s="115">
        <v>43383</v>
      </c>
      <c r="L505" s="113">
        <v>2021</v>
      </c>
      <c r="M505" s="113" t="s">
        <v>2323</v>
      </c>
      <c r="N505" s="372"/>
    </row>
    <row r="506" spans="1:14">
      <c r="A506" s="113" t="s">
        <v>3166</v>
      </c>
      <c r="B506" s="113" t="s">
        <v>2789</v>
      </c>
      <c r="C506" s="113">
        <v>24.3</v>
      </c>
      <c r="D506" s="113">
        <v>26.7</v>
      </c>
      <c r="E506" s="113">
        <v>24.3</v>
      </c>
      <c r="F506" s="113">
        <v>26.7</v>
      </c>
      <c r="G506" s="113">
        <v>26.7</v>
      </c>
      <c r="H506" s="113">
        <v>25.45</v>
      </c>
      <c r="I506" s="113">
        <v>66</v>
      </c>
      <c r="J506" s="113">
        <v>1682.75</v>
      </c>
      <c r="K506" s="115">
        <v>43383</v>
      </c>
      <c r="L506" s="113">
        <v>6</v>
      </c>
      <c r="M506" s="113" t="s">
        <v>3167</v>
      </c>
      <c r="N506" s="372"/>
    </row>
    <row r="507" spans="1:14">
      <c r="A507" s="113" t="s">
        <v>3271</v>
      </c>
      <c r="B507" s="113" t="s">
        <v>390</v>
      </c>
      <c r="C507" s="113">
        <v>75.849999999999994</v>
      </c>
      <c r="D507" s="113">
        <v>77</v>
      </c>
      <c r="E507" s="113">
        <v>74.150000000000006</v>
      </c>
      <c r="F507" s="113">
        <v>75.55</v>
      </c>
      <c r="G507" s="113">
        <v>74.25</v>
      </c>
      <c r="H507" s="113">
        <v>75</v>
      </c>
      <c r="I507" s="113">
        <v>6825</v>
      </c>
      <c r="J507" s="113">
        <v>517376.25</v>
      </c>
      <c r="K507" s="115">
        <v>43383</v>
      </c>
      <c r="L507" s="113">
        <v>92</v>
      </c>
      <c r="M507" s="113" t="s">
        <v>3272</v>
      </c>
      <c r="N507" s="372"/>
    </row>
    <row r="508" spans="1:14">
      <c r="A508" s="113" t="s">
        <v>2324</v>
      </c>
      <c r="B508" s="113" t="s">
        <v>390</v>
      </c>
      <c r="C508" s="113">
        <v>2808.6</v>
      </c>
      <c r="D508" s="113">
        <v>2809.9</v>
      </c>
      <c r="E508" s="113">
        <v>2780.1</v>
      </c>
      <c r="F508" s="113">
        <v>2783.7</v>
      </c>
      <c r="G508" s="113">
        <v>2780.1</v>
      </c>
      <c r="H508" s="113">
        <v>2806.25</v>
      </c>
      <c r="I508" s="113">
        <v>829</v>
      </c>
      <c r="J508" s="113">
        <v>2313096.5</v>
      </c>
      <c r="K508" s="115">
        <v>43383</v>
      </c>
      <c r="L508" s="113">
        <v>101</v>
      </c>
      <c r="M508" s="113" t="s">
        <v>2325</v>
      </c>
      <c r="N508" s="372"/>
    </row>
    <row r="509" spans="1:14">
      <c r="A509" s="113" t="s">
        <v>3158</v>
      </c>
      <c r="B509" s="113" t="s">
        <v>390</v>
      </c>
      <c r="C509" s="113">
        <v>20.65</v>
      </c>
      <c r="D509" s="113">
        <v>22.85</v>
      </c>
      <c r="E509" s="113">
        <v>20.100000000000001</v>
      </c>
      <c r="F509" s="113">
        <v>21.9</v>
      </c>
      <c r="G509" s="113">
        <v>21.8</v>
      </c>
      <c r="H509" s="113">
        <v>21</v>
      </c>
      <c r="I509" s="113">
        <v>64644</v>
      </c>
      <c r="J509" s="113">
        <v>1427800.75</v>
      </c>
      <c r="K509" s="115">
        <v>43383</v>
      </c>
      <c r="L509" s="113">
        <v>213</v>
      </c>
      <c r="M509" s="113" t="s">
        <v>3159</v>
      </c>
      <c r="N509" s="372"/>
    </row>
    <row r="510" spans="1:14">
      <c r="A510" s="113" t="s">
        <v>3273</v>
      </c>
      <c r="B510" s="113" t="s">
        <v>390</v>
      </c>
      <c r="C510" s="113">
        <v>62.45</v>
      </c>
      <c r="D510" s="113">
        <v>63.5</v>
      </c>
      <c r="E510" s="113">
        <v>59.55</v>
      </c>
      <c r="F510" s="113">
        <v>62.3</v>
      </c>
      <c r="G510" s="113">
        <v>62.4</v>
      </c>
      <c r="H510" s="113">
        <v>60.7</v>
      </c>
      <c r="I510" s="113">
        <v>46964</v>
      </c>
      <c r="J510" s="113">
        <v>2899013.9</v>
      </c>
      <c r="K510" s="115">
        <v>43383</v>
      </c>
      <c r="L510" s="113">
        <v>428</v>
      </c>
      <c r="M510" s="113" t="s">
        <v>3274</v>
      </c>
      <c r="N510" s="372"/>
    </row>
    <row r="511" spans="1:14">
      <c r="A511" s="113" t="s">
        <v>2384</v>
      </c>
      <c r="B511" s="113" t="s">
        <v>390</v>
      </c>
      <c r="C511" s="113">
        <v>388.25</v>
      </c>
      <c r="D511" s="113">
        <v>421.4</v>
      </c>
      <c r="E511" s="113">
        <v>388.25</v>
      </c>
      <c r="F511" s="113">
        <v>413.45</v>
      </c>
      <c r="G511" s="113">
        <v>417.95</v>
      </c>
      <c r="H511" s="113">
        <v>385</v>
      </c>
      <c r="I511" s="113">
        <v>123005</v>
      </c>
      <c r="J511" s="113">
        <v>50319870.950000003</v>
      </c>
      <c r="K511" s="115">
        <v>43383</v>
      </c>
      <c r="L511" s="113">
        <v>4100</v>
      </c>
      <c r="M511" s="113" t="s">
        <v>2385</v>
      </c>
      <c r="N511" s="372"/>
    </row>
    <row r="512" spans="1:14">
      <c r="A512" s="113" t="s">
        <v>317</v>
      </c>
      <c r="B512" s="113" t="s">
        <v>390</v>
      </c>
      <c r="C512" s="113">
        <v>100.9</v>
      </c>
      <c r="D512" s="113">
        <v>103.3</v>
      </c>
      <c r="E512" s="113">
        <v>100.85</v>
      </c>
      <c r="F512" s="113">
        <v>102.1</v>
      </c>
      <c r="G512" s="113">
        <v>102.5</v>
      </c>
      <c r="H512" s="113">
        <v>100.05</v>
      </c>
      <c r="I512" s="113">
        <v>114053</v>
      </c>
      <c r="J512" s="113">
        <v>11678009.65</v>
      </c>
      <c r="K512" s="115">
        <v>43383</v>
      </c>
      <c r="L512" s="113">
        <v>2757</v>
      </c>
      <c r="M512" s="113" t="s">
        <v>823</v>
      </c>
      <c r="N512" s="372"/>
    </row>
    <row r="513" spans="1:14">
      <c r="A513" s="113" t="s">
        <v>1910</v>
      </c>
      <c r="B513" s="113" t="s">
        <v>390</v>
      </c>
      <c r="C513" s="113">
        <v>71</v>
      </c>
      <c r="D513" s="113">
        <v>76.7</v>
      </c>
      <c r="E513" s="113">
        <v>63.35</v>
      </c>
      <c r="F513" s="113">
        <v>76.7</v>
      </c>
      <c r="G513" s="113">
        <v>76.7</v>
      </c>
      <c r="H513" s="113">
        <v>69.75</v>
      </c>
      <c r="I513" s="113">
        <v>30244</v>
      </c>
      <c r="J513" s="113">
        <v>2274478.2000000002</v>
      </c>
      <c r="K513" s="115">
        <v>43383</v>
      </c>
      <c r="L513" s="113">
        <v>308</v>
      </c>
      <c r="M513" s="113" t="s">
        <v>1911</v>
      </c>
      <c r="N513" s="372"/>
    </row>
    <row r="514" spans="1:14">
      <c r="A514" s="113" t="s">
        <v>352</v>
      </c>
      <c r="B514" s="113" t="s">
        <v>390</v>
      </c>
      <c r="C514" s="113">
        <v>92.65</v>
      </c>
      <c r="D514" s="113">
        <v>96.7</v>
      </c>
      <c r="E514" s="113">
        <v>91.95</v>
      </c>
      <c r="F514" s="113">
        <v>96.2</v>
      </c>
      <c r="G514" s="113">
        <v>96.2</v>
      </c>
      <c r="H514" s="113">
        <v>91.7</v>
      </c>
      <c r="I514" s="113">
        <v>3106168</v>
      </c>
      <c r="J514" s="113">
        <v>293860413.80000001</v>
      </c>
      <c r="K514" s="115">
        <v>43383</v>
      </c>
      <c r="L514" s="113">
        <v>12085</v>
      </c>
      <c r="M514" s="113" t="s">
        <v>824</v>
      </c>
      <c r="N514" s="372"/>
    </row>
    <row r="515" spans="1:14">
      <c r="A515" s="113" t="s">
        <v>825</v>
      </c>
      <c r="B515" s="113" t="s">
        <v>390</v>
      </c>
      <c r="C515" s="113">
        <v>829.9</v>
      </c>
      <c r="D515" s="113">
        <v>829.9</v>
      </c>
      <c r="E515" s="113">
        <v>829.9</v>
      </c>
      <c r="F515" s="113">
        <v>829.9</v>
      </c>
      <c r="G515" s="113">
        <v>829.9</v>
      </c>
      <c r="H515" s="113">
        <v>790.4</v>
      </c>
      <c r="I515" s="113">
        <v>99525</v>
      </c>
      <c r="J515" s="113">
        <v>82595797.5</v>
      </c>
      <c r="K515" s="115">
        <v>43383</v>
      </c>
      <c r="L515" s="113">
        <v>1424</v>
      </c>
      <c r="M515" s="113" t="s">
        <v>826</v>
      </c>
      <c r="N515" s="372"/>
    </row>
    <row r="516" spans="1:14">
      <c r="A516" s="113" t="s">
        <v>73</v>
      </c>
      <c r="B516" s="113" t="s">
        <v>390</v>
      </c>
      <c r="C516" s="113">
        <v>902</v>
      </c>
      <c r="D516" s="113">
        <v>915</v>
      </c>
      <c r="E516" s="113">
        <v>893.15</v>
      </c>
      <c r="F516" s="113">
        <v>909.65</v>
      </c>
      <c r="G516" s="113">
        <v>907.7</v>
      </c>
      <c r="H516" s="113">
        <v>902.05</v>
      </c>
      <c r="I516" s="113">
        <v>687920</v>
      </c>
      <c r="J516" s="113">
        <v>624634971.04999995</v>
      </c>
      <c r="K516" s="115">
        <v>43383</v>
      </c>
      <c r="L516" s="113">
        <v>32779</v>
      </c>
      <c r="M516" s="113" t="s">
        <v>1971</v>
      </c>
      <c r="N516" s="372"/>
    </row>
    <row r="517" spans="1:14">
      <c r="A517" s="113" t="s">
        <v>386</v>
      </c>
      <c r="B517" s="113" t="s">
        <v>390</v>
      </c>
      <c r="C517" s="113">
        <v>61</v>
      </c>
      <c r="D517" s="113">
        <v>68.55</v>
      </c>
      <c r="E517" s="113">
        <v>57.55</v>
      </c>
      <c r="F517" s="113">
        <v>68.55</v>
      </c>
      <c r="G517" s="113">
        <v>68.55</v>
      </c>
      <c r="H517" s="113">
        <v>62.35</v>
      </c>
      <c r="I517" s="113">
        <v>368639</v>
      </c>
      <c r="J517" s="113">
        <v>24235204.199999999</v>
      </c>
      <c r="K517" s="115">
        <v>43383</v>
      </c>
      <c r="L517" s="113">
        <v>3083</v>
      </c>
      <c r="M517" s="113" t="s">
        <v>827</v>
      </c>
      <c r="N517" s="372"/>
    </row>
    <row r="518" spans="1:14">
      <c r="A518" s="113" t="s">
        <v>828</v>
      </c>
      <c r="B518" s="113" t="s">
        <v>390</v>
      </c>
      <c r="C518" s="113">
        <v>127</v>
      </c>
      <c r="D518" s="113">
        <v>132.1</v>
      </c>
      <c r="E518" s="113">
        <v>125.7</v>
      </c>
      <c r="F518" s="113">
        <v>130.9</v>
      </c>
      <c r="G518" s="113">
        <v>130.9</v>
      </c>
      <c r="H518" s="113">
        <v>125.95</v>
      </c>
      <c r="I518" s="113">
        <v>208698</v>
      </c>
      <c r="J518" s="113">
        <v>27145143</v>
      </c>
      <c r="K518" s="115">
        <v>43383</v>
      </c>
      <c r="L518" s="113">
        <v>3230</v>
      </c>
      <c r="M518" s="113" t="s">
        <v>829</v>
      </c>
      <c r="N518" s="372"/>
    </row>
    <row r="519" spans="1:14">
      <c r="A519" s="113" t="s">
        <v>830</v>
      </c>
      <c r="B519" s="113" t="s">
        <v>390</v>
      </c>
      <c r="C519" s="113">
        <v>889</v>
      </c>
      <c r="D519" s="113">
        <v>938</v>
      </c>
      <c r="E519" s="113">
        <v>889</v>
      </c>
      <c r="F519" s="113">
        <v>932.3</v>
      </c>
      <c r="G519" s="113">
        <v>938</v>
      </c>
      <c r="H519" s="113">
        <v>889.2</v>
      </c>
      <c r="I519" s="113">
        <v>1803</v>
      </c>
      <c r="J519" s="113">
        <v>1647471.6</v>
      </c>
      <c r="K519" s="115">
        <v>43383</v>
      </c>
      <c r="L519" s="113">
        <v>172</v>
      </c>
      <c r="M519" s="113" t="s">
        <v>831</v>
      </c>
      <c r="N519" s="372"/>
    </row>
    <row r="520" spans="1:14">
      <c r="A520" s="113" t="s">
        <v>832</v>
      </c>
      <c r="B520" s="113" t="s">
        <v>390</v>
      </c>
      <c r="C520" s="113">
        <v>140.05000000000001</v>
      </c>
      <c r="D520" s="113">
        <v>168.8</v>
      </c>
      <c r="E520" s="113">
        <v>140</v>
      </c>
      <c r="F520" s="113">
        <v>153.25</v>
      </c>
      <c r="G520" s="113">
        <v>153.9</v>
      </c>
      <c r="H520" s="113">
        <v>141.05000000000001</v>
      </c>
      <c r="I520" s="113">
        <v>145027</v>
      </c>
      <c r="J520" s="113">
        <v>22843014.5</v>
      </c>
      <c r="K520" s="115">
        <v>43383</v>
      </c>
      <c r="L520" s="113">
        <v>4008</v>
      </c>
      <c r="M520" s="113" t="s">
        <v>833</v>
      </c>
      <c r="N520" s="372"/>
    </row>
    <row r="521" spans="1:14">
      <c r="A521" s="113" t="s">
        <v>834</v>
      </c>
      <c r="B521" s="113" t="s">
        <v>390</v>
      </c>
      <c r="C521" s="113">
        <v>5.95</v>
      </c>
      <c r="D521" s="113">
        <v>6.9</v>
      </c>
      <c r="E521" s="113">
        <v>5.95</v>
      </c>
      <c r="F521" s="113">
        <v>6.35</v>
      </c>
      <c r="G521" s="113">
        <v>6.35</v>
      </c>
      <c r="H521" s="113">
        <v>6.05</v>
      </c>
      <c r="I521" s="113">
        <v>198779</v>
      </c>
      <c r="J521" s="113">
        <v>1271367.8</v>
      </c>
      <c r="K521" s="115">
        <v>43383</v>
      </c>
      <c r="L521" s="113">
        <v>335</v>
      </c>
      <c r="M521" s="113" t="s">
        <v>835</v>
      </c>
      <c r="N521" s="372"/>
    </row>
    <row r="522" spans="1:14">
      <c r="A522" s="113" t="s">
        <v>836</v>
      </c>
      <c r="B522" s="113" t="s">
        <v>390</v>
      </c>
      <c r="C522" s="113">
        <v>487.55</v>
      </c>
      <c r="D522" s="113">
        <v>499</v>
      </c>
      <c r="E522" s="113">
        <v>485.35</v>
      </c>
      <c r="F522" s="113">
        <v>493.95</v>
      </c>
      <c r="G522" s="113">
        <v>491.15</v>
      </c>
      <c r="H522" s="113">
        <v>489.9</v>
      </c>
      <c r="I522" s="113">
        <v>5591</v>
      </c>
      <c r="J522" s="113">
        <v>2754809.05</v>
      </c>
      <c r="K522" s="115">
        <v>43383</v>
      </c>
      <c r="L522" s="113">
        <v>644</v>
      </c>
      <c r="M522" s="113" t="s">
        <v>837</v>
      </c>
      <c r="N522" s="372"/>
    </row>
    <row r="523" spans="1:14">
      <c r="A523" s="113" t="s">
        <v>2845</v>
      </c>
      <c r="B523" s="113" t="s">
        <v>2789</v>
      </c>
      <c r="C523" s="113">
        <v>509.1</v>
      </c>
      <c r="D523" s="113">
        <v>523</v>
      </c>
      <c r="E523" s="113">
        <v>498</v>
      </c>
      <c r="F523" s="113">
        <v>523</v>
      </c>
      <c r="G523" s="113">
        <v>523</v>
      </c>
      <c r="H523" s="113">
        <v>498.1</v>
      </c>
      <c r="I523" s="113">
        <v>170</v>
      </c>
      <c r="J523" s="113">
        <v>87755.1</v>
      </c>
      <c r="K523" s="115">
        <v>43383</v>
      </c>
      <c r="L523" s="113">
        <v>37</v>
      </c>
      <c r="M523" s="113" t="s">
        <v>2846</v>
      </c>
      <c r="N523" s="372"/>
    </row>
    <row r="524" spans="1:14">
      <c r="A524" s="113" t="s">
        <v>2042</v>
      </c>
      <c r="B524" s="113" t="s">
        <v>390</v>
      </c>
      <c r="C524" s="113">
        <v>1080.05</v>
      </c>
      <c r="D524" s="113">
        <v>1115</v>
      </c>
      <c r="E524" s="113">
        <v>1079</v>
      </c>
      <c r="F524" s="113">
        <v>1079.05</v>
      </c>
      <c r="G524" s="113">
        <v>1079.05</v>
      </c>
      <c r="H524" s="113">
        <v>1075.3499999999999</v>
      </c>
      <c r="I524" s="113">
        <v>124</v>
      </c>
      <c r="J524" s="113">
        <v>134136.54999999999</v>
      </c>
      <c r="K524" s="115">
        <v>43383</v>
      </c>
      <c r="L524" s="113">
        <v>22</v>
      </c>
      <c r="M524" s="113" t="s">
        <v>2043</v>
      </c>
      <c r="N524" s="372"/>
    </row>
    <row r="525" spans="1:14">
      <c r="A525" s="113" t="s">
        <v>3733</v>
      </c>
      <c r="B525" s="113" t="s">
        <v>390</v>
      </c>
      <c r="C525" s="113">
        <v>102.5</v>
      </c>
      <c r="D525" s="113">
        <v>109</v>
      </c>
      <c r="E525" s="113">
        <v>95</v>
      </c>
      <c r="F525" s="113">
        <v>103.3</v>
      </c>
      <c r="G525" s="113">
        <v>102.65</v>
      </c>
      <c r="H525" s="113">
        <v>118</v>
      </c>
      <c r="I525" s="113">
        <v>3073888</v>
      </c>
      <c r="J525" s="113">
        <v>321531706.80000001</v>
      </c>
      <c r="K525" s="115">
        <v>43383</v>
      </c>
      <c r="L525" s="113">
        <v>42827</v>
      </c>
      <c r="M525" s="113" t="s">
        <v>3734</v>
      </c>
      <c r="N525" s="372"/>
    </row>
    <row r="526" spans="1:14">
      <c r="A526" s="113" t="s">
        <v>838</v>
      </c>
      <c r="B526" s="113" t="s">
        <v>390</v>
      </c>
      <c r="C526" s="113">
        <v>266.85000000000002</v>
      </c>
      <c r="D526" s="113">
        <v>283.8</v>
      </c>
      <c r="E526" s="113">
        <v>266.85000000000002</v>
      </c>
      <c r="F526" s="113">
        <v>275.89999999999998</v>
      </c>
      <c r="G526" s="113">
        <v>275.55</v>
      </c>
      <c r="H526" s="113">
        <v>265.5</v>
      </c>
      <c r="I526" s="113">
        <v>1038758</v>
      </c>
      <c r="J526" s="113">
        <v>286172442.44999999</v>
      </c>
      <c r="K526" s="115">
        <v>43383</v>
      </c>
      <c r="L526" s="113">
        <v>48762</v>
      </c>
      <c r="M526" s="113" t="s">
        <v>3091</v>
      </c>
      <c r="N526" s="372"/>
    </row>
    <row r="527" spans="1:14">
      <c r="A527" s="113" t="s">
        <v>3275</v>
      </c>
      <c r="B527" s="113" t="s">
        <v>390</v>
      </c>
      <c r="C527" s="113">
        <v>24</v>
      </c>
      <c r="D527" s="113">
        <v>24.6</v>
      </c>
      <c r="E527" s="113">
        <v>23.35</v>
      </c>
      <c r="F527" s="113">
        <v>24.4</v>
      </c>
      <c r="G527" s="113">
        <v>24.5</v>
      </c>
      <c r="H527" s="113">
        <v>23.4</v>
      </c>
      <c r="I527" s="113">
        <v>18902</v>
      </c>
      <c r="J527" s="113">
        <v>457378.6</v>
      </c>
      <c r="K527" s="115">
        <v>43383</v>
      </c>
      <c r="L527" s="113">
        <v>110</v>
      </c>
      <c r="M527" s="113" t="s">
        <v>3276</v>
      </c>
      <c r="N527" s="372"/>
    </row>
    <row r="528" spans="1:14">
      <c r="A528" s="113" t="s">
        <v>315</v>
      </c>
      <c r="B528" s="113" t="s">
        <v>390</v>
      </c>
      <c r="C528" s="113">
        <v>88.45</v>
      </c>
      <c r="D528" s="113">
        <v>93.9</v>
      </c>
      <c r="E528" s="113">
        <v>88.4</v>
      </c>
      <c r="F528" s="113">
        <v>93</v>
      </c>
      <c r="G528" s="113">
        <v>92.3</v>
      </c>
      <c r="H528" s="113">
        <v>88.5</v>
      </c>
      <c r="I528" s="113">
        <v>3418675</v>
      </c>
      <c r="J528" s="113">
        <v>314054825.60000002</v>
      </c>
      <c r="K528" s="115">
        <v>43383</v>
      </c>
      <c r="L528" s="113">
        <v>15920</v>
      </c>
      <c r="M528" s="113" t="s">
        <v>839</v>
      </c>
      <c r="N528" s="372"/>
    </row>
    <row r="529" spans="1:14">
      <c r="A529" s="113" t="s">
        <v>182</v>
      </c>
      <c r="B529" s="113" t="s">
        <v>390</v>
      </c>
      <c r="C529" s="113">
        <v>6666.6</v>
      </c>
      <c r="D529" s="113">
        <v>6878.3</v>
      </c>
      <c r="E529" s="113">
        <v>6623.1</v>
      </c>
      <c r="F529" s="113">
        <v>6804.3</v>
      </c>
      <c r="G529" s="113">
        <v>6780</v>
      </c>
      <c r="H529" s="113">
        <v>6666.55</v>
      </c>
      <c r="I529" s="113">
        <v>10990</v>
      </c>
      <c r="J529" s="113">
        <v>74503959.799999997</v>
      </c>
      <c r="K529" s="115">
        <v>43383</v>
      </c>
      <c r="L529" s="113">
        <v>3913</v>
      </c>
      <c r="M529" s="113" t="s">
        <v>840</v>
      </c>
      <c r="N529" s="372"/>
    </row>
    <row r="530" spans="1:14">
      <c r="A530" s="113" t="s">
        <v>199</v>
      </c>
      <c r="B530" s="113" t="s">
        <v>390</v>
      </c>
      <c r="C530" s="113">
        <v>171.25</v>
      </c>
      <c r="D530" s="113">
        <v>174.2</v>
      </c>
      <c r="E530" s="113">
        <v>171.25</v>
      </c>
      <c r="F530" s="113">
        <v>173.55</v>
      </c>
      <c r="G530" s="113">
        <v>173.05</v>
      </c>
      <c r="H530" s="113">
        <v>173</v>
      </c>
      <c r="I530" s="113">
        <v>1744758</v>
      </c>
      <c r="J530" s="113">
        <v>301815344.85000002</v>
      </c>
      <c r="K530" s="115">
        <v>43383</v>
      </c>
      <c r="L530" s="113">
        <v>40356</v>
      </c>
      <c r="M530" s="113" t="s">
        <v>841</v>
      </c>
      <c r="N530" s="372"/>
    </row>
    <row r="531" spans="1:14">
      <c r="A531" s="113" t="s">
        <v>2253</v>
      </c>
      <c r="B531" s="113" t="s">
        <v>390</v>
      </c>
      <c r="C531" s="113">
        <v>95.3</v>
      </c>
      <c r="D531" s="113">
        <v>99.4</v>
      </c>
      <c r="E531" s="113">
        <v>93.75</v>
      </c>
      <c r="F531" s="113">
        <v>96.35</v>
      </c>
      <c r="G531" s="113">
        <v>95</v>
      </c>
      <c r="H531" s="113">
        <v>95.3</v>
      </c>
      <c r="I531" s="113">
        <v>372247</v>
      </c>
      <c r="J531" s="113">
        <v>36050179.5</v>
      </c>
      <c r="K531" s="115">
        <v>43383</v>
      </c>
      <c r="L531" s="113">
        <v>2079</v>
      </c>
      <c r="M531" s="113" t="s">
        <v>2254</v>
      </c>
      <c r="N531" s="372"/>
    </row>
    <row r="532" spans="1:14">
      <c r="A532" s="113" t="s">
        <v>842</v>
      </c>
      <c r="B532" s="113" t="s">
        <v>390</v>
      </c>
      <c r="C532" s="113">
        <v>5.05</v>
      </c>
      <c r="D532" s="113">
        <v>5.4</v>
      </c>
      <c r="E532" s="113">
        <v>5.05</v>
      </c>
      <c r="F532" s="113">
        <v>5.2</v>
      </c>
      <c r="G532" s="113">
        <v>5.3</v>
      </c>
      <c r="H532" s="113">
        <v>5.15</v>
      </c>
      <c r="I532" s="113">
        <v>34644</v>
      </c>
      <c r="J532" s="113">
        <v>181509.75</v>
      </c>
      <c r="K532" s="115">
        <v>43383</v>
      </c>
      <c r="L532" s="113">
        <v>95</v>
      </c>
      <c r="M532" s="113" t="s">
        <v>843</v>
      </c>
      <c r="N532" s="372"/>
    </row>
    <row r="533" spans="1:14">
      <c r="A533" s="113" t="s">
        <v>2847</v>
      </c>
      <c r="B533" s="113" t="s">
        <v>2789</v>
      </c>
      <c r="C533" s="113">
        <v>1</v>
      </c>
      <c r="D533" s="113">
        <v>1</v>
      </c>
      <c r="E533" s="113">
        <v>1</v>
      </c>
      <c r="F533" s="113">
        <v>1</v>
      </c>
      <c r="G533" s="113">
        <v>1</v>
      </c>
      <c r="H533" s="113">
        <v>1.05</v>
      </c>
      <c r="I533" s="113">
        <v>1152963</v>
      </c>
      <c r="J533" s="113">
        <v>1152963</v>
      </c>
      <c r="K533" s="115">
        <v>43383</v>
      </c>
      <c r="L533" s="113">
        <v>278</v>
      </c>
      <c r="M533" s="113" t="s">
        <v>2848</v>
      </c>
      <c r="N533" s="372"/>
    </row>
    <row r="534" spans="1:14">
      <c r="A534" s="113" t="s">
        <v>3092</v>
      </c>
      <c r="B534" s="113" t="s">
        <v>2789</v>
      </c>
      <c r="C534" s="113">
        <v>8.9</v>
      </c>
      <c r="D534" s="113">
        <v>8.9499999999999993</v>
      </c>
      <c r="E534" s="113">
        <v>8.4499999999999993</v>
      </c>
      <c r="F534" s="113">
        <v>8.65</v>
      </c>
      <c r="G534" s="113">
        <v>8.65</v>
      </c>
      <c r="H534" s="113">
        <v>8.5500000000000007</v>
      </c>
      <c r="I534" s="113">
        <v>1986</v>
      </c>
      <c r="J534" s="113">
        <v>17710.55</v>
      </c>
      <c r="K534" s="115">
        <v>43383</v>
      </c>
      <c r="L534" s="113">
        <v>9</v>
      </c>
      <c r="M534" s="113" t="s">
        <v>3093</v>
      </c>
      <c r="N534" s="372"/>
    </row>
    <row r="535" spans="1:14">
      <c r="A535" s="113" t="s">
        <v>3277</v>
      </c>
      <c r="B535" s="113" t="s">
        <v>390</v>
      </c>
      <c r="C535" s="113">
        <v>10.6</v>
      </c>
      <c r="D535" s="113">
        <v>10.6</v>
      </c>
      <c r="E535" s="113">
        <v>10.050000000000001</v>
      </c>
      <c r="F535" s="113">
        <v>10.5</v>
      </c>
      <c r="G535" s="113">
        <v>10.5</v>
      </c>
      <c r="H535" s="113">
        <v>10.4</v>
      </c>
      <c r="I535" s="113">
        <v>1507</v>
      </c>
      <c r="J535" s="113">
        <v>15701.05</v>
      </c>
      <c r="K535" s="115">
        <v>43383</v>
      </c>
      <c r="L535" s="113">
        <v>18</v>
      </c>
      <c r="M535" s="113" t="s">
        <v>3278</v>
      </c>
      <c r="N535" s="372"/>
    </row>
    <row r="536" spans="1:14">
      <c r="A536" s="113" t="s">
        <v>2186</v>
      </c>
      <c r="B536" s="113" t="s">
        <v>390</v>
      </c>
      <c r="C536" s="113">
        <v>65</v>
      </c>
      <c r="D536" s="113">
        <v>69</v>
      </c>
      <c r="E536" s="113">
        <v>64.349999999999994</v>
      </c>
      <c r="F536" s="113">
        <v>67.900000000000006</v>
      </c>
      <c r="G536" s="113">
        <v>68.95</v>
      </c>
      <c r="H536" s="113">
        <v>65.3</v>
      </c>
      <c r="I536" s="113">
        <v>19186</v>
      </c>
      <c r="J536" s="113">
        <v>1286717.55</v>
      </c>
      <c r="K536" s="115">
        <v>43383</v>
      </c>
      <c r="L536" s="113">
        <v>608</v>
      </c>
      <c r="M536" s="113" t="s">
        <v>2187</v>
      </c>
      <c r="N536" s="372"/>
    </row>
    <row r="537" spans="1:14">
      <c r="A537" s="113" t="s">
        <v>844</v>
      </c>
      <c r="B537" s="113" t="s">
        <v>390</v>
      </c>
      <c r="C537" s="113">
        <v>101.75</v>
      </c>
      <c r="D537" s="113">
        <v>108</v>
      </c>
      <c r="E537" s="113">
        <v>100.75</v>
      </c>
      <c r="F537" s="113">
        <v>107</v>
      </c>
      <c r="G537" s="113">
        <v>108</v>
      </c>
      <c r="H537" s="113">
        <v>100.55</v>
      </c>
      <c r="I537" s="113">
        <v>102735</v>
      </c>
      <c r="J537" s="113">
        <v>10833899.050000001</v>
      </c>
      <c r="K537" s="115">
        <v>43383</v>
      </c>
      <c r="L537" s="113">
        <v>1017</v>
      </c>
      <c r="M537" s="113" t="s">
        <v>845</v>
      </c>
      <c r="N537" s="372"/>
    </row>
    <row r="538" spans="1:14">
      <c r="A538" s="113" t="s">
        <v>846</v>
      </c>
      <c r="B538" s="113" t="s">
        <v>390</v>
      </c>
      <c r="C538" s="113">
        <v>581</v>
      </c>
      <c r="D538" s="113">
        <v>605.54999999999995</v>
      </c>
      <c r="E538" s="113">
        <v>581</v>
      </c>
      <c r="F538" s="113">
        <v>596.45000000000005</v>
      </c>
      <c r="G538" s="113">
        <v>596</v>
      </c>
      <c r="H538" s="113">
        <v>579.79999999999995</v>
      </c>
      <c r="I538" s="113">
        <v>85720</v>
      </c>
      <c r="J538" s="113">
        <v>50960217.5</v>
      </c>
      <c r="K538" s="115">
        <v>43383</v>
      </c>
      <c r="L538" s="113">
        <v>5049</v>
      </c>
      <c r="M538" s="113" t="s">
        <v>847</v>
      </c>
      <c r="N538" s="372"/>
    </row>
    <row r="539" spans="1:14">
      <c r="A539" s="113" t="s">
        <v>1913</v>
      </c>
      <c r="B539" s="113" t="s">
        <v>390</v>
      </c>
      <c r="C539" s="113">
        <v>154.75</v>
      </c>
      <c r="D539" s="113">
        <v>163.80000000000001</v>
      </c>
      <c r="E539" s="113">
        <v>154.75</v>
      </c>
      <c r="F539" s="113">
        <v>157.15</v>
      </c>
      <c r="G539" s="113">
        <v>155</v>
      </c>
      <c r="H539" s="113">
        <v>151.80000000000001</v>
      </c>
      <c r="I539" s="113">
        <v>518</v>
      </c>
      <c r="J539" s="113">
        <v>81394.5</v>
      </c>
      <c r="K539" s="115">
        <v>43383</v>
      </c>
      <c r="L539" s="113">
        <v>46</v>
      </c>
      <c r="M539" s="113" t="s">
        <v>1914</v>
      </c>
      <c r="N539" s="372"/>
    </row>
    <row r="540" spans="1:14">
      <c r="A540" s="113" t="s">
        <v>848</v>
      </c>
      <c r="B540" s="113" t="s">
        <v>390</v>
      </c>
      <c r="C540" s="113">
        <v>770.45</v>
      </c>
      <c r="D540" s="113">
        <v>804</v>
      </c>
      <c r="E540" s="113">
        <v>770.2</v>
      </c>
      <c r="F540" s="113">
        <v>800.8</v>
      </c>
      <c r="G540" s="113">
        <v>800</v>
      </c>
      <c r="H540" s="113">
        <v>770.15</v>
      </c>
      <c r="I540" s="113">
        <v>39121</v>
      </c>
      <c r="J540" s="113">
        <v>30981590.25</v>
      </c>
      <c r="K540" s="115">
        <v>43383</v>
      </c>
      <c r="L540" s="113">
        <v>1963</v>
      </c>
      <c r="M540" s="113" t="s">
        <v>849</v>
      </c>
      <c r="N540" s="372"/>
    </row>
    <row r="541" spans="1:14">
      <c r="A541" s="113" t="s">
        <v>850</v>
      </c>
      <c r="B541" s="113" t="s">
        <v>390</v>
      </c>
      <c r="C541" s="113">
        <v>614.79999999999995</v>
      </c>
      <c r="D541" s="113">
        <v>627.95000000000005</v>
      </c>
      <c r="E541" s="113">
        <v>608.5</v>
      </c>
      <c r="F541" s="113">
        <v>611.4</v>
      </c>
      <c r="G541" s="113">
        <v>611</v>
      </c>
      <c r="H541" s="113">
        <v>601.29999999999995</v>
      </c>
      <c r="I541" s="113">
        <v>10635</v>
      </c>
      <c r="J541" s="113">
        <v>6563803.0999999996</v>
      </c>
      <c r="K541" s="115">
        <v>43383</v>
      </c>
      <c r="L541" s="113">
        <v>1123</v>
      </c>
      <c r="M541" s="113" t="s">
        <v>851</v>
      </c>
      <c r="N541" s="372"/>
    </row>
    <row r="542" spans="1:14">
      <c r="A542" s="113" t="s">
        <v>3548</v>
      </c>
      <c r="B542" s="113" t="s">
        <v>2789</v>
      </c>
      <c r="C542" s="113">
        <v>20.2</v>
      </c>
      <c r="D542" s="113">
        <v>20.2</v>
      </c>
      <c r="E542" s="113">
        <v>20.2</v>
      </c>
      <c r="F542" s="113">
        <v>20.2</v>
      </c>
      <c r="G542" s="113">
        <v>20.2</v>
      </c>
      <c r="H542" s="113">
        <v>20.2</v>
      </c>
      <c r="I542" s="113">
        <v>1</v>
      </c>
      <c r="J542" s="113">
        <v>20.2</v>
      </c>
      <c r="K542" s="115">
        <v>43383</v>
      </c>
      <c r="L542" s="113">
        <v>1</v>
      </c>
      <c r="M542" s="113" t="s">
        <v>3549</v>
      </c>
      <c r="N542" s="372"/>
    </row>
    <row r="543" spans="1:14">
      <c r="A543" s="113" t="s">
        <v>852</v>
      </c>
      <c r="B543" s="113" t="s">
        <v>390</v>
      </c>
      <c r="C543" s="113">
        <v>742.85</v>
      </c>
      <c r="D543" s="113">
        <v>750.75</v>
      </c>
      <c r="E543" s="113">
        <v>723.75</v>
      </c>
      <c r="F543" s="113">
        <v>733.95</v>
      </c>
      <c r="G543" s="113">
        <v>731</v>
      </c>
      <c r="H543" s="113">
        <v>722.85</v>
      </c>
      <c r="I543" s="113">
        <v>25704</v>
      </c>
      <c r="J543" s="113">
        <v>18879364.899999999</v>
      </c>
      <c r="K543" s="115">
        <v>43383</v>
      </c>
      <c r="L543" s="113">
        <v>825</v>
      </c>
      <c r="M543" s="113" t="s">
        <v>853</v>
      </c>
      <c r="N543" s="372"/>
    </row>
    <row r="544" spans="1:14">
      <c r="A544" s="113" t="s">
        <v>854</v>
      </c>
      <c r="B544" s="113" t="s">
        <v>390</v>
      </c>
      <c r="C544" s="113">
        <v>70.900000000000006</v>
      </c>
      <c r="D544" s="113">
        <v>75.5</v>
      </c>
      <c r="E544" s="113">
        <v>69.55</v>
      </c>
      <c r="F544" s="113">
        <v>74.900000000000006</v>
      </c>
      <c r="G544" s="113">
        <v>75</v>
      </c>
      <c r="H544" s="113">
        <v>70.150000000000006</v>
      </c>
      <c r="I544" s="113">
        <v>39469</v>
      </c>
      <c r="J544" s="113">
        <v>2935732.9</v>
      </c>
      <c r="K544" s="115">
        <v>43383</v>
      </c>
      <c r="L544" s="113">
        <v>401</v>
      </c>
      <c r="M544" s="113" t="s">
        <v>855</v>
      </c>
      <c r="N544" s="372"/>
    </row>
    <row r="545" spans="1:14">
      <c r="A545" s="113" t="s">
        <v>856</v>
      </c>
      <c r="B545" s="113" t="s">
        <v>390</v>
      </c>
      <c r="C545" s="113">
        <v>49</v>
      </c>
      <c r="D545" s="113">
        <v>51.95</v>
      </c>
      <c r="E545" s="113">
        <v>49</v>
      </c>
      <c r="F545" s="113">
        <v>51.45</v>
      </c>
      <c r="G545" s="113">
        <v>51.3</v>
      </c>
      <c r="H545" s="113">
        <v>49.5</v>
      </c>
      <c r="I545" s="113">
        <v>8633</v>
      </c>
      <c r="J545" s="113">
        <v>443237.75</v>
      </c>
      <c r="K545" s="115">
        <v>43383</v>
      </c>
      <c r="L545" s="113">
        <v>106</v>
      </c>
      <c r="M545" s="113" t="s">
        <v>2044</v>
      </c>
      <c r="N545" s="372"/>
    </row>
    <row r="546" spans="1:14">
      <c r="A546" s="113" t="s">
        <v>2537</v>
      </c>
      <c r="B546" s="113" t="s">
        <v>390</v>
      </c>
      <c r="C546" s="113">
        <v>7</v>
      </c>
      <c r="D546" s="113">
        <v>7.25</v>
      </c>
      <c r="E546" s="113">
        <v>6.9</v>
      </c>
      <c r="F546" s="113">
        <v>7.25</v>
      </c>
      <c r="G546" s="113">
        <v>7.25</v>
      </c>
      <c r="H546" s="113">
        <v>6.95</v>
      </c>
      <c r="I546" s="113">
        <v>1726605</v>
      </c>
      <c r="J546" s="113">
        <v>12368568</v>
      </c>
      <c r="K546" s="115">
        <v>43383</v>
      </c>
      <c r="L546" s="113">
        <v>1529</v>
      </c>
      <c r="M546" s="113" t="s">
        <v>2538</v>
      </c>
      <c r="N546" s="372"/>
    </row>
    <row r="547" spans="1:14">
      <c r="A547" s="113" t="s">
        <v>2688</v>
      </c>
      <c r="B547" s="113" t="s">
        <v>390</v>
      </c>
      <c r="C547" s="113">
        <v>770</v>
      </c>
      <c r="D547" s="113">
        <v>784.95</v>
      </c>
      <c r="E547" s="113">
        <v>761</v>
      </c>
      <c r="F547" s="113">
        <v>774.05</v>
      </c>
      <c r="G547" s="113">
        <v>772.5</v>
      </c>
      <c r="H547" s="113">
        <v>770.2</v>
      </c>
      <c r="I547" s="113">
        <v>15115</v>
      </c>
      <c r="J547" s="113">
        <v>11719776.800000001</v>
      </c>
      <c r="K547" s="115">
        <v>43383</v>
      </c>
      <c r="L547" s="113">
        <v>2450</v>
      </c>
      <c r="M547" s="113" t="s">
        <v>2689</v>
      </c>
      <c r="N547" s="372"/>
    </row>
    <row r="548" spans="1:14">
      <c r="A548" s="113" t="s">
        <v>3094</v>
      </c>
      <c r="B548" s="113" t="s">
        <v>390</v>
      </c>
      <c r="C548" s="113">
        <v>541.45000000000005</v>
      </c>
      <c r="D548" s="113">
        <v>555</v>
      </c>
      <c r="E548" s="113">
        <v>527.85</v>
      </c>
      <c r="F548" s="113">
        <v>537.1</v>
      </c>
      <c r="G548" s="113">
        <v>536</v>
      </c>
      <c r="H548" s="113">
        <v>524.20000000000005</v>
      </c>
      <c r="I548" s="113">
        <v>2136</v>
      </c>
      <c r="J548" s="113">
        <v>1158625</v>
      </c>
      <c r="K548" s="115">
        <v>43383</v>
      </c>
      <c r="L548" s="113">
        <v>353</v>
      </c>
      <c r="M548" s="113" t="s">
        <v>3095</v>
      </c>
      <c r="N548" s="372"/>
    </row>
    <row r="549" spans="1:14">
      <c r="A549" s="113" t="s">
        <v>3279</v>
      </c>
      <c r="B549" s="113" t="s">
        <v>390</v>
      </c>
      <c r="C549" s="113">
        <v>77.8</v>
      </c>
      <c r="D549" s="113">
        <v>82.45</v>
      </c>
      <c r="E549" s="113">
        <v>76.650000000000006</v>
      </c>
      <c r="F549" s="113">
        <v>81.2</v>
      </c>
      <c r="G549" s="113">
        <v>81.5</v>
      </c>
      <c r="H549" s="113">
        <v>76.849999999999994</v>
      </c>
      <c r="I549" s="113">
        <v>46395</v>
      </c>
      <c r="J549" s="113">
        <v>3718561.95</v>
      </c>
      <c r="K549" s="115">
        <v>43383</v>
      </c>
      <c r="L549" s="113">
        <v>677</v>
      </c>
      <c r="M549" s="113" t="s">
        <v>3280</v>
      </c>
      <c r="N549" s="372"/>
    </row>
    <row r="550" spans="1:14">
      <c r="A550" s="113" t="s">
        <v>857</v>
      </c>
      <c r="B550" s="113" t="s">
        <v>390</v>
      </c>
      <c r="C550" s="113">
        <v>25.25</v>
      </c>
      <c r="D550" s="113">
        <v>27.35</v>
      </c>
      <c r="E550" s="113">
        <v>25.15</v>
      </c>
      <c r="F550" s="113">
        <v>26.35</v>
      </c>
      <c r="G550" s="113">
        <v>26.2</v>
      </c>
      <c r="H550" s="113">
        <v>25.05</v>
      </c>
      <c r="I550" s="113">
        <v>1287782</v>
      </c>
      <c r="J550" s="113">
        <v>34069053.299999997</v>
      </c>
      <c r="K550" s="115">
        <v>43383</v>
      </c>
      <c r="L550" s="113">
        <v>3302</v>
      </c>
      <c r="M550" s="113" t="s">
        <v>858</v>
      </c>
      <c r="N550" s="372"/>
    </row>
    <row r="551" spans="1:14">
      <c r="A551" s="113" t="s">
        <v>859</v>
      </c>
      <c r="B551" s="113" t="s">
        <v>390</v>
      </c>
      <c r="C551" s="113">
        <v>602.04999999999995</v>
      </c>
      <c r="D551" s="113">
        <v>628</v>
      </c>
      <c r="E551" s="113">
        <v>601.25</v>
      </c>
      <c r="F551" s="113">
        <v>618.54999999999995</v>
      </c>
      <c r="G551" s="113">
        <v>619</v>
      </c>
      <c r="H551" s="113">
        <v>604.15</v>
      </c>
      <c r="I551" s="113">
        <v>4748</v>
      </c>
      <c r="J551" s="113">
        <v>2938514.3</v>
      </c>
      <c r="K551" s="115">
        <v>43383</v>
      </c>
      <c r="L551" s="113">
        <v>487</v>
      </c>
      <c r="M551" s="113" t="s">
        <v>860</v>
      </c>
      <c r="N551" s="372"/>
    </row>
    <row r="552" spans="1:14">
      <c r="A552" s="113" t="s">
        <v>74</v>
      </c>
      <c r="B552" s="113" t="s">
        <v>390</v>
      </c>
      <c r="C552" s="113">
        <v>563</v>
      </c>
      <c r="D552" s="113">
        <v>614</v>
      </c>
      <c r="E552" s="113">
        <v>561.45000000000005</v>
      </c>
      <c r="F552" s="113">
        <v>611.20000000000005</v>
      </c>
      <c r="G552" s="113">
        <v>611.85</v>
      </c>
      <c r="H552" s="113">
        <v>563.85</v>
      </c>
      <c r="I552" s="113">
        <v>1900322</v>
      </c>
      <c r="J552" s="113">
        <v>1133717782.5999999</v>
      </c>
      <c r="K552" s="115">
        <v>43383</v>
      </c>
      <c r="L552" s="113">
        <v>40324</v>
      </c>
      <c r="M552" s="113" t="s">
        <v>861</v>
      </c>
      <c r="N552" s="372"/>
    </row>
    <row r="553" spans="1:14">
      <c r="A553" s="113" t="s">
        <v>862</v>
      </c>
      <c r="B553" s="113" t="s">
        <v>390</v>
      </c>
      <c r="C553" s="113">
        <v>25.9</v>
      </c>
      <c r="D553" s="113">
        <v>27.65</v>
      </c>
      <c r="E553" s="113">
        <v>25.45</v>
      </c>
      <c r="F553" s="113">
        <v>27.35</v>
      </c>
      <c r="G553" s="113">
        <v>27.25</v>
      </c>
      <c r="H553" s="113">
        <v>25.4</v>
      </c>
      <c r="I553" s="113">
        <v>365819</v>
      </c>
      <c r="J553" s="113">
        <v>9714512.1500000004</v>
      </c>
      <c r="K553" s="115">
        <v>43383</v>
      </c>
      <c r="L553" s="113">
        <v>2247</v>
      </c>
      <c r="M553" s="113" t="s">
        <v>863</v>
      </c>
      <c r="N553" s="372"/>
    </row>
    <row r="554" spans="1:14">
      <c r="A554" s="113" t="s">
        <v>3018</v>
      </c>
      <c r="B554" s="113" t="s">
        <v>2789</v>
      </c>
      <c r="C554" s="113">
        <v>9.35</v>
      </c>
      <c r="D554" s="113">
        <v>10.25</v>
      </c>
      <c r="E554" s="113">
        <v>9.35</v>
      </c>
      <c r="F554" s="113">
        <v>9.75</v>
      </c>
      <c r="G554" s="113">
        <v>10.25</v>
      </c>
      <c r="H554" s="113">
        <v>9.8000000000000007</v>
      </c>
      <c r="I554" s="113">
        <v>4294</v>
      </c>
      <c r="J554" s="113">
        <v>42968.55</v>
      </c>
      <c r="K554" s="115">
        <v>43383</v>
      </c>
      <c r="L554" s="113">
        <v>27</v>
      </c>
      <c r="M554" s="113" t="s">
        <v>3019</v>
      </c>
      <c r="N554" s="372"/>
    </row>
    <row r="555" spans="1:14">
      <c r="A555" s="113" t="s">
        <v>864</v>
      </c>
      <c r="B555" s="113" t="s">
        <v>390</v>
      </c>
      <c r="C555" s="113">
        <v>11.4</v>
      </c>
      <c r="D555" s="113">
        <v>12.8</v>
      </c>
      <c r="E555" s="113">
        <v>11.3</v>
      </c>
      <c r="F555" s="113">
        <v>12.5</v>
      </c>
      <c r="G555" s="113">
        <v>12.65</v>
      </c>
      <c r="H555" s="113">
        <v>11.25</v>
      </c>
      <c r="I555" s="113">
        <v>11366627</v>
      </c>
      <c r="J555" s="113">
        <v>136542837.09999999</v>
      </c>
      <c r="K555" s="115">
        <v>43383</v>
      </c>
      <c r="L555" s="113">
        <v>10497</v>
      </c>
      <c r="M555" s="113" t="s">
        <v>865</v>
      </c>
      <c r="N555" s="372"/>
    </row>
    <row r="556" spans="1:14">
      <c r="A556" s="113" t="s">
        <v>866</v>
      </c>
      <c r="B556" s="113" t="s">
        <v>390</v>
      </c>
      <c r="C556" s="113">
        <v>212.05</v>
      </c>
      <c r="D556" s="113">
        <v>218.7</v>
      </c>
      <c r="E556" s="113">
        <v>211.7</v>
      </c>
      <c r="F556" s="113">
        <v>214.95</v>
      </c>
      <c r="G556" s="113">
        <v>215.65</v>
      </c>
      <c r="H556" s="113">
        <v>210.25</v>
      </c>
      <c r="I556" s="113">
        <v>7889</v>
      </c>
      <c r="J556" s="113">
        <v>1687563.25</v>
      </c>
      <c r="K556" s="115">
        <v>43383</v>
      </c>
      <c r="L556" s="113">
        <v>415</v>
      </c>
      <c r="M556" s="113" t="s">
        <v>867</v>
      </c>
      <c r="N556" s="372"/>
    </row>
    <row r="557" spans="1:14">
      <c r="A557" s="113" t="s">
        <v>869</v>
      </c>
      <c r="B557" s="113" t="s">
        <v>390</v>
      </c>
      <c r="C557" s="113">
        <v>22.4</v>
      </c>
      <c r="D557" s="113">
        <v>25.15</v>
      </c>
      <c r="E557" s="113">
        <v>22.05</v>
      </c>
      <c r="F557" s="113">
        <v>23.95</v>
      </c>
      <c r="G557" s="113">
        <v>24</v>
      </c>
      <c r="H557" s="113">
        <v>22.05</v>
      </c>
      <c r="I557" s="113">
        <v>1208851</v>
      </c>
      <c r="J557" s="113">
        <v>28275884.5</v>
      </c>
      <c r="K557" s="115">
        <v>43383</v>
      </c>
      <c r="L557" s="113">
        <v>6325</v>
      </c>
      <c r="M557" s="113" t="s">
        <v>870</v>
      </c>
      <c r="N557" s="372"/>
    </row>
    <row r="558" spans="1:14">
      <c r="A558" s="113" t="s">
        <v>75</v>
      </c>
      <c r="B558" s="113" t="s">
        <v>390</v>
      </c>
      <c r="C558" s="113">
        <v>1059</v>
      </c>
      <c r="D558" s="113">
        <v>1063.05</v>
      </c>
      <c r="E558" s="113">
        <v>1038.55</v>
      </c>
      <c r="F558" s="113">
        <v>1051.8</v>
      </c>
      <c r="G558" s="113">
        <v>1050.8499999999999</v>
      </c>
      <c r="H558" s="113">
        <v>1068.4000000000001</v>
      </c>
      <c r="I558" s="113">
        <v>2261839</v>
      </c>
      <c r="J558" s="113">
        <v>2370594423.75</v>
      </c>
      <c r="K558" s="115">
        <v>43383</v>
      </c>
      <c r="L558" s="113">
        <v>114044</v>
      </c>
      <c r="M558" s="113" t="s">
        <v>871</v>
      </c>
      <c r="N558" s="372"/>
    </row>
    <row r="559" spans="1:14">
      <c r="A559" s="113" t="s">
        <v>76</v>
      </c>
      <c r="B559" s="113" t="s">
        <v>390</v>
      </c>
      <c r="C559" s="113">
        <v>1717.4</v>
      </c>
      <c r="D559" s="113">
        <v>1768</v>
      </c>
      <c r="E559" s="113">
        <v>1716.65</v>
      </c>
      <c r="F559" s="113">
        <v>1736.95</v>
      </c>
      <c r="G559" s="113">
        <v>1738.9</v>
      </c>
      <c r="H559" s="113">
        <v>1712.75</v>
      </c>
      <c r="I559" s="113">
        <v>2358736</v>
      </c>
      <c r="J559" s="113">
        <v>4109055954.1999998</v>
      </c>
      <c r="K559" s="115">
        <v>43383</v>
      </c>
      <c r="L559" s="113">
        <v>150782</v>
      </c>
      <c r="M559" s="113" t="s">
        <v>872</v>
      </c>
      <c r="N559" s="372"/>
    </row>
    <row r="560" spans="1:14">
      <c r="A560" s="113" t="s">
        <v>3039</v>
      </c>
      <c r="B560" s="113" t="s">
        <v>390</v>
      </c>
      <c r="C560" s="113">
        <v>1265</v>
      </c>
      <c r="D560" s="113">
        <v>1335.25</v>
      </c>
      <c r="E560" s="113">
        <v>1265</v>
      </c>
      <c r="F560" s="113">
        <v>1323.9</v>
      </c>
      <c r="G560" s="113">
        <v>1334</v>
      </c>
      <c r="H560" s="113">
        <v>1268.9000000000001</v>
      </c>
      <c r="I560" s="113">
        <v>309756</v>
      </c>
      <c r="J560" s="113">
        <v>404396987.14999998</v>
      </c>
      <c r="K560" s="115">
        <v>43383</v>
      </c>
      <c r="L560" s="113">
        <v>20001</v>
      </c>
      <c r="M560" s="113" t="s">
        <v>3040</v>
      </c>
      <c r="N560" s="372"/>
    </row>
    <row r="561" spans="1:14">
      <c r="A561" s="113" t="s">
        <v>77</v>
      </c>
      <c r="B561" s="113" t="s">
        <v>390</v>
      </c>
      <c r="C561" s="113">
        <v>1945</v>
      </c>
      <c r="D561" s="113">
        <v>1982.25</v>
      </c>
      <c r="E561" s="113">
        <v>1935.5</v>
      </c>
      <c r="F561" s="113">
        <v>1967.15</v>
      </c>
      <c r="G561" s="113">
        <v>1968.4</v>
      </c>
      <c r="H561" s="113">
        <v>1940.6</v>
      </c>
      <c r="I561" s="113">
        <v>3984983</v>
      </c>
      <c r="J561" s="113">
        <v>7823155390.1000004</v>
      </c>
      <c r="K561" s="115">
        <v>43383</v>
      </c>
      <c r="L561" s="113">
        <v>117923</v>
      </c>
      <c r="M561" s="113" t="s">
        <v>873</v>
      </c>
      <c r="N561" s="372"/>
    </row>
    <row r="562" spans="1:14">
      <c r="A562" s="113" t="s">
        <v>2407</v>
      </c>
      <c r="B562" s="113" t="s">
        <v>390</v>
      </c>
      <c r="C562" s="113">
        <v>363.1</v>
      </c>
      <c r="D562" s="113">
        <v>373.5</v>
      </c>
      <c r="E562" s="113">
        <v>361.05</v>
      </c>
      <c r="F562" s="113">
        <v>369.75</v>
      </c>
      <c r="G562" s="113">
        <v>370.45</v>
      </c>
      <c r="H562" s="113">
        <v>361.35</v>
      </c>
      <c r="I562" s="113">
        <v>1199754</v>
      </c>
      <c r="J562" s="113">
        <v>443407433.05000001</v>
      </c>
      <c r="K562" s="115">
        <v>43383</v>
      </c>
      <c r="L562" s="113">
        <v>44983</v>
      </c>
      <c r="M562" s="113" t="s">
        <v>2408</v>
      </c>
      <c r="N562" s="372"/>
    </row>
    <row r="563" spans="1:14">
      <c r="A563" s="113" t="s">
        <v>2326</v>
      </c>
      <c r="B563" s="113" t="s">
        <v>390</v>
      </c>
      <c r="C563" s="113">
        <v>2838</v>
      </c>
      <c r="D563" s="113">
        <v>2867.6</v>
      </c>
      <c r="E563" s="113">
        <v>2830.2</v>
      </c>
      <c r="F563" s="113">
        <v>2832.6</v>
      </c>
      <c r="G563" s="113">
        <v>2838.05</v>
      </c>
      <c r="H563" s="113">
        <v>2838.8</v>
      </c>
      <c r="I563" s="113">
        <v>387</v>
      </c>
      <c r="J563" s="113">
        <v>1100640.95</v>
      </c>
      <c r="K563" s="115">
        <v>43383</v>
      </c>
      <c r="L563" s="113">
        <v>157</v>
      </c>
      <c r="M563" s="113" t="s">
        <v>2327</v>
      </c>
      <c r="N563" s="372"/>
    </row>
    <row r="564" spans="1:14">
      <c r="A564" s="113" t="s">
        <v>874</v>
      </c>
      <c r="B564" s="113" t="s">
        <v>390</v>
      </c>
      <c r="C564" s="113">
        <v>1076.5999999999999</v>
      </c>
      <c r="D564" s="113">
        <v>1086.9000000000001</v>
      </c>
      <c r="E564" s="113">
        <v>1076.5999999999999</v>
      </c>
      <c r="F564" s="113">
        <v>1086.9000000000001</v>
      </c>
      <c r="G564" s="113">
        <v>1086.9000000000001</v>
      </c>
      <c r="H564" s="113">
        <v>1067.22</v>
      </c>
      <c r="I564" s="113">
        <v>275</v>
      </c>
      <c r="J564" s="113">
        <v>298049.15999999997</v>
      </c>
      <c r="K564" s="115">
        <v>43383</v>
      </c>
      <c r="L564" s="113">
        <v>32</v>
      </c>
      <c r="M564" s="113" t="s">
        <v>875</v>
      </c>
      <c r="N564" s="372"/>
    </row>
    <row r="565" spans="1:14">
      <c r="A565" s="113" t="s">
        <v>3000</v>
      </c>
      <c r="B565" s="113" t="s">
        <v>390</v>
      </c>
      <c r="C565" s="113">
        <v>3598.75</v>
      </c>
      <c r="D565" s="113">
        <v>3627.71</v>
      </c>
      <c r="E565" s="113">
        <v>3598.75</v>
      </c>
      <c r="F565" s="113">
        <v>3627.71</v>
      </c>
      <c r="G565" s="113">
        <v>3627.71</v>
      </c>
      <c r="H565" s="113">
        <v>3580.7</v>
      </c>
      <c r="I565" s="113">
        <v>28</v>
      </c>
      <c r="J565" s="113">
        <v>101043.32</v>
      </c>
      <c r="K565" s="115">
        <v>43383</v>
      </c>
      <c r="L565" s="113">
        <v>4</v>
      </c>
      <c r="M565" s="113" t="s">
        <v>3001</v>
      </c>
      <c r="N565" s="372"/>
    </row>
    <row r="566" spans="1:14">
      <c r="A566" s="113" t="s">
        <v>78</v>
      </c>
      <c r="B566" s="113" t="s">
        <v>390</v>
      </c>
      <c r="C566" s="113">
        <v>18.75</v>
      </c>
      <c r="D566" s="113">
        <v>20</v>
      </c>
      <c r="E566" s="113">
        <v>18.75</v>
      </c>
      <c r="F566" s="113">
        <v>19.95</v>
      </c>
      <c r="G566" s="113">
        <v>20</v>
      </c>
      <c r="H566" s="113">
        <v>19.05</v>
      </c>
      <c r="I566" s="113">
        <v>6002721</v>
      </c>
      <c r="J566" s="113">
        <v>119010926.45</v>
      </c>
      <c r="K566" s="115">
        <v>43383</v>
      </c>
      <c r="L566" s="113">
        <v>10646</v>
      </c>
      <c r="M566" s="113" t="s">
        <v>876</v>
      </c>
      <c r="N566" s="372"/>
    </row>
    <row r="567" spans="1:14">
      <c r="A567" s="113" t="s">
        <v>877</v>
      </c>
      <c r="B567" s="113" t="s">
        <v>390</v>
      </c>
      <c r="C567" s="113">
        <v>3400</v>
      </c>
      <c r="D567" s="113">
        <v>3885.75</v>
      </c>
      <c r="E567" s="113">
        <v>3400</v>
      </c>
      <c r="F567" s="113">
        <v>3885.75</v>
      </c>
      <c r="G567" s="113">
        <v>3885.75</v>
      </c>
      <c r="H567" s="113">
        <v>3238.15</v>
      </c>
      <c r="I567" s="113">
        <v>419741</v>
      </c>
      <c r="J567" s="113">
        <v>1595935012.75</v>
      </c>
      <c r="K567" s="115">
        <v>43383</v>
      </c>
      <c r="L567" s="113">
        <v>34451</v>
      </c>
      <c r="M567" s="113" t="s">
        <v>3096</v>
      </c>
      <c r="N567" s="372"/>
    </row>
    <row r="568" spans="1:14">
      <c r="A568" s="113" t="s">
        <v>878</v>
      </c>
      <c r="B568" s="113" t="s">
        <v>390</v>
      </c>
      <c r="C568" s="113">
        <v>140.94999999999999</v>
      </c>
      <c r="D568" s="113">
        <v>143</v>
      </c>
      <c r="E568" s="113">
        <v>138.65</v>
      </c>
      <c r="F568" s="113">
        <v>142.15</v>
      </c>
      <c r="G568" s="113">
        <v>142.25</v>
      </c>
      <c r="H568" s="113">
        <v>139</v>
      </c>
      <c r="I568" s="113">
        <v>81513</v>
      </c>
      <c r="J568" s="113">
        <v>11505758.800000001</v>
      </c>
      <c r="K568" s="115">
        <v>43383</v>
      </c>
      <c r="L568" s="113">
        <v>1998</v>
      </c>
      <c r="M568" s="113" t="s">
        <v>3281</v>
      </c>
      <c r="N568" s="372"/>
    </row>
    <row r="569" spans="1:14">
      <c r="A569" s="113" t="s">
        <v>879</v>
      </c>
      <c r="B569" s="113" t="s">
        <v>390</v>
      </c>
      <c r="C569" s="113">
        <v>90</v>
      </c>
      <c r="D569" s="113">
        <v>94.9</v>
      </c>
      <c r="E569" s="113">
        <v>90</v>
      </c>
      <c r="F569" s="113">
        <v>93.7</v>
      </c>
      <c r="G569" s="113">
        <v>94.2</v>
      </c>
      <c r="H569" s="113">
        <v>89.2</v>
      </c>
      <c r="I569" s="113">
        <v>9852</v>
      </c>
      <c r="J569" s="113">
        <v>914007.85</v>
      </c>
      <c r="K569" s="115">
        <v>43383</v>
      </c>
      <c r="L569" s="113">
        <v>183</v>
      </c>
      <c r="M569" s="113" t="s">
        <v>880</v>
      </c>
      <c r="N569" s="372"/>
    </row>
    <row r="570" spans="1:14">
      <c r="A570" s="113" t="s">
        <v>881</v>
      </c>
      <c r="B570" s="113" t="s">
        <v>390</v>
      </c>
      <c r="C570" s="113">
        <v>497.4</v>
      </c>
      <c r="D570" s="113">
        <v>505.9</v>
      </c>
      <c r="E570" s="113">
        <v>473.45</v>
      </c>
      <c r="F570" s="113">
        <v>500.55</v>
      </c>
      <c r="G570" s="113">
        <v>500.05</v>
      </c>
      <c r="H570" s="113">
        <v>488.2</v>
      </c>
      <c r="I570" s="113">
        <v>62075</v>
      </c>
      <c r="J570" s="113">
        <v>30909387.050000001</v>
      </c>
      <c r="K570" s="115">
        <v>43383</v>
      </c>
      <c r="L570" s="113">
        <v>1898</v>
      </c>
      <c r="M570" s="113" t="s">
        <v>2308</v>
      </c>
      <c r="N570" s="372"/>
    </row>
    <row r="571" spans="1:14">
      <c r="A571" s="113" t="s">
        <v>79</v>
      </c>
      <c r="B571" s="113" t="s">
        <v>390</v>
      </c>
      <c r="C571" s="113">
        <v>2918</v>
      </c>
      <c r="D571" s="113">
        <v>2993.65</v>
      </c>
      <c r="E571" s="113">
        <v>2907.9</v>
      </c>
      <c r="F571" s="113">
        <v>2920.1</v>
      </c>
      <c r="G571" s="113">
        <v>2919.95</v>
      </c>
      <c r="H571" s="113">
        <v>2891.75</v>
      </c>
      <c r="I571" s="113">
        <v>1165353</v>
      </c>
      <c r="J571" s="113">
        <v>3438495672.0500002</v>
      </c>
      <c r="K571" s="115">
        <v>43383</v>
      </c>
      <c r="L571" s="113">
        <v>58215</v>
      </c>
      <c r="M571" s="113" t="s">
        <v>882</v>
      </c>
      <c r="N571" s="372"/>
    </row>
    <row r="572" spans="1:14">
      <c r="A572" s="113" t="s">
        <v>883</v>
      </c>
      <c r="B572" s="113" t="s">
        <v>390</v>
      </c>
      <c r="C572" s="113">
        <v>1051</v>
      </c>
      <c r="D572" s="113">
        <v>1132.4000000000001</v>
      </c>
      <c r="E572" s="113">
        <v>1051</v>
      </c>
      <c r="F572" s="113">
        <v>1091.8499999999999</v>
      </c>
      <c r="G572" s="113">
        <v>1090.6500000000001</v>
      </c>
      <c r="H572" s="113">
        <v>1053.1500000000001</v>
      </c>
      <c r="I572" s="113">
        <v>2981</v>
      </c>
      <c r="J572" s="113">
        <v>3273516.1</v>
      </c>
      <c r="K572" s="115">
        <v>43383</v>
      </c>
      <c r="L572" s="113">
        <v>369</v>
      </c>
      <c r="M572" s="113" t="s">
        <v>884</v>
      </c>
      <c r="N572" s="372"/>
    </row>
    <row r="573" spans="1:14">
      <c r="A573" s="113" t="s">
        <v>2849</v>
      </c>
      <c r="B573" s="113" t="s">
        <v>2789</v>
      </c>
      <c r="C573" s="113">
        <v>28.5</v>
      </c>
      <c r="D573" s="113">
        <v>28.5</v>
      </c>
      <c r="E573" s="113">
        <v>26.9</v>
      </c>
      <c r="F573" s="113">
        <v>26.9</v>
      </c>
      <c r="G573" s="113">
        <v>26.9</v>
      </c>
      <c r="H573" s="113">
        <v>27.35</v>
      </c>
      <c r="I573" s="113">
        <v>3868</v>
      </c>
      <c r="J573" s="113">
        <v>105977.8</v>
      </c>
      <c r="K573" s="115">
        <v>43383</v>
      </c>
      <c r="L573" s="113">
        <v>12</v>
      </c>
      <c r="M573" s="113" t="s">
        <v>2850</v>
      </c>
      <c r="N573" s="372"/>
    </row>
    <row r="574" spans="1:14">
      <c r="A574" s="113" t="s">
        <v>80</v>
      </c>
      <c r="B574" s="113" t="s">
        <v>390</v>
      </c>
      <c r="C574" s="113">
        <v>390.9</v>
      </c>
      <c r="D574" s="113">
        <v>406.5</v>
      </c>
      <c r="E574" s="113">
        <v>381.05</v>
      </c>
      <c r="F574" s="113">
        <v>404.4</v>
      </c>
      <c r="G574" s="113">
        <v>404.8</v>
      </c>
      <c r="H574" s="113">
        <v>390.9</v>
      </c>
      <c r="I574" s="113">
        <v>1201356</v>
      </c>
      <c r="J574" s="113">
        <v>479959634.89999998</v>
      </c>
      <c r="K574" s="115">
        <v>43383</v>
      </c>
      <c r="L574" s="113">
        <v>27043</v>
      </c>
      <c r="M574" s="113" t="s">
        <v>885</v>
      </c>
      <c r="N574" s="372"/>
    </row>
    <row r="575" spans="1:14">
      <c r="A575" s="113" t="s">
        <v>886</v>
      </c>
      <c r="B575" s="113" t="s">
        <v>390</v>
      </c>
      <c r="C575" s="113">
        <v>18.95</v>
      </c>
      <c r="D575" s="113">
        <v>19.8</v>
      </c>
      <c r="E575" s="113">
        <v>18.850000000000001</v>
      </c>
      <c r="F575" s="113">
        <v>19.649999999999999</v>
      </c>
      <c r="G575" s="113">
        <v>19.600000000000001</v>
      </c>
      <c r="H575" s="113">
        <v>18.8</v>
      </c>
      <c r="I575" s="113">
        <v>3173715</v>
      </c>
      <c r="J575" s="113">
        <v>62031437.649999999</v>
      </c>
      <c r="K575" s="115">
        <v>43383</v>
      </c>
      <c r="L575" s="113">
        <v>5636</v>
      </c>
      <c r="M575" s="113" t="s">
        <v>3097</v>
      </c>
      <c r="N575" s="372"/>
    </row>
    <row r="576" spans="1:14">
      <c r="A576" s="113" t="s">
        <v>3282</v>
      </c>
      <c r="B576" s="113" t="s">
        <v>390</v>
      </c>
      <c r="C576" s="113">
        <v>221.65</v>
      </c>
      <c r="D576" s="113">
        <v>250.5</v>
      </c>
      <c r="E576" s="113">
        <v>221.65</v>
      </c>
      <c r="F576" s="113">
        <v>233.6</v>
      </c>
      <c r="G576" s="113">
        <v>232</v>
      </c>
      <c r="H576" s="113">
        <v>223.15</v>
      </c>
      <c r="I576" s="113">
        <v>36937</v>
      </c>
      <c r="J576" s="113">
        <v>8717394.9000000004</v>
      </c>
      <c r="K576" s="115">
        <v>43383</v>
      </c>
      <c r="L576" s="113">
        <v>1657</v>
      </c>
      <c r="M576" s="113" t="s">
        <v>3283</v>
      </c>
      <c r="N576" s="372"/>
    </row>
    <row r="577" spans="1:14">
      <c r="A577" s="113" t="s">
        <v>887</v>
      </c>
      <c r="B577" s="113" t="s">
        <v>390</v>
      </c>
      <c r="C577" s="113">
        <v>620</v>
      </c>
      <c r="D577" s="113">
        <v>633.70000000000005</v>
      </c>
      <c r="E577" s="113">
        <v>605.29999999999995</v>
      </c>
      <c r="F577" s="113">
        <v>627.85</v>
      </c>
      <c r="G577" s="113">
        <v>631.95000000000005</v>
      </c>
      <c r="H577" s="113">
        <v>603.79999999999995</v>
      </c>
      <c r="I577" s="113">
        <v>9479</v>
      </c>
      <c r="J577" s="113">
        <v>5909293.3499999996</v>
      </c>
      <c r="K577" s="115">
        <v>43383</v>
      </c>
      <c r="L577" s="113">
        <v>944</v>
      </c>
      <c r="M577" s="113" t="s">
        <v>888</v>
      </c>
      <c r="N577" s="372"/>
    </row>
    <row r="578" spans="1:14">
      <c r="A578" s="113" t="s">
        <v>1995</v>
      </c>
      <c r="B578" s="113" t="s">
        <v>390</v>
      </c>
      <c r="C578" s="113">
        <v>9.8000000000000007</v>
      </c>
      <c r="D578" s="113">
        <v>10.45</v>
      </c>
      <c r="E578" s="113">
        <v>9.4499999999999993</v>
      </c>
      <c r="F578" s="113">
        <v>10.199999999999999</v>
      </c>
      <c r="G578" s="113">
        <v>10.25</v>
      </c>
      <c r="H578" s="113">
        <v>9.4</v>
      </c>
      <c r="I578" s="113">
        <v>246499</v>
      </c>
      <c r="J578" s="113">
        <v>2520761.5</v>
      </c>
      <c r="K578" s="115">
        <v>43383</v>
      </c>
      <c r="L578" s="113">
        <v>194</v>
      </c>
      <c r="M578" s="113" t="s">
        <v>1996</v>
      </c>
      <c r="N578" s="372"/>
    </row>
    <row r="579" spans="1:14">
      <c r="A579" s="113" t="s">
        <v>889</v>
      </c>
      <c r="B579" s="113" t="s">
        <v>390</v>
      </c>
      <c r="C579" s="113">
        <v>150.85</v>
      </c>
      <c r="D579" s="113">
        <v>165.7</v>
      </c>
      <c r="E579" s="113">
        <v>145.44999999999999</v>
      </c>
      <c r="F579" s="113">
        <v>163.25</v>
      </c>
      <c r="G579" s="113">
        <v>164.5</v>
      </c>
      <c r="H579" s="113">
        <v>148.69999999999999</v>
      </c>
      <c r="I579" s="113">
        <v>856005</v>
      </c>
      <c r="J579" s="113">
        <v>132851565.34999999</v>
      </c>
      <c r="K579" s="115">
        <v>43383</v>
      </c>
      <c r="L579" s="113">
        <v>8357</v>
      </c>
      <c r="M579" s="113" t="s">
        <v>890</v>
      </c>
      <c r="N579" s="372"/>
    </row>
    <row r="580" spans="1:14">
      <c r="A580" s="113" t="s">
        <v>891</v>
      </c>
      <c r="B580" s="113" t="s">
        <v>390</v>
      </c>
      <c r="C580" s="113">
        <v>1959.95</v>
      </c>
      <c r="D580" s="113">
        <v>2004.05</v>
      </c>
      <c r="E580" s="113">
        <v>1899.9</v>
      </c>
      <c r="F580" s="113">
        <v>1950.9</v>
      </c>
      <c r="G580" s="113">
        <v>1960</v>
      </c>
      <c r="H580" s="113">
        <v>1902.2</v>
      </c>
      <c r="I580" s="113">
        <v>20938</v>
      </c>
      <c r="J580" s="113">
        <v>40978103.200000003</v>
      </c>
      <c r="K580" s="115">
        <v>43383</v>
      </c>
      <c r="L580" s="113">
        <v>1557</v>
      </c>
      <c r="M580" s="113" t="s">
        <v>892</v>
      </c>
      <c r="N580" s="372"/>
    </row>
    <row r="581" spans="1:14">
      <c r="A581" s="113" t="s">
        <v>2851</v>
      </c>
      <c r="B581" s="113" t="s">
        <v>2789</v>
      </c>
      <c r="C581" s="113">
        <v>21.3</v>
      </c>
      <c r="D581" s="113">
        <v>23.45</v>
      </c>
      <c r="E581" s="113">
        <v>21.3</v>
      </c>
      <c r="F581" s="113">
        <v>23.25</v>
      </c>
      <c r="G581" s="113">
        <v>23.45</v>
      </c>
      <c r="H581" s="113">
        <v>22.35</v>
      </c>
      <c r="I581" s="113">
        <v>9866</v>
      </c>
      <c r="J581" s="113">
        <v>222410.7</v>
      </c>
      <c r="K581" s="115">
        <v>43383</v>
      </c>
      <c r="L581" s="113">
        <v>63</v>
      </c>
      <c r="M581" s="113" t="s">
        <v>2852</v>
      </c>
      <c r="N581" s="372"/>
    </row>
    <row r="582" spans="1:14">
      <c r="A582" s="113" t="s">
        <v>893</v>
      </c>
      <c r="B582" s="113" t="s">
        <v>390</v>
      </c>
      <c r="C582" s="113">
        <v>240.45</v>
      </c>
      <c r="D582" s="113">
        <v>246.75</v>
      </c>
      <c r="E582" s="113">
        <v>238.6</v>
      </c>
      <c r="F582" s="113">
        <v>240.8</v>
      </c>
      <c r="G582" s="113">
        <v>240</v>
      </c>
      <c r="H582" s="113">
        <v>240.45</v>
      </c>
      <c r="I582" s="113">
        <v>84944</v>
      </c>
      <c r="J582" s="113">
        <v>20737934.199999999</v>
      </c>
      <c r="K582" s="115">
        <v>43383</v>
      </c>
      <c r="L582" s="113">
        <v>1473</v>
      </c>
      <c r="M582" s="113" t="s">
        <v>894</v>
      </c>
      <c r="N582" s="372"/>
    </row>
    <row r="583" spans="1:14">
      <c r="A583" s="113" t="s">
        <v>81</v>
      </c>
      <c r="B583" s="113" t="s">
        <v>390</v>
      </c>
      <c r="C583" s="113">
        <v>225</v>
      </c>
      <c r="D583" s="113">
        <v>228.2</v>
      </c>
      <c r="E583" s="113">
        <v>222.5</v>
      </c>
      <c r="F583" s="113">
        <v>226.9</v>
      </c>
      <c r="G583" s="113">
        <v>227.75</v>
      </c>
      <c r="H583" s="113">
        <v>224.25</v>
      </c>
      <c r="I583" s="113">
        <v>8303201</v>
      </c>
      <c r="J583" s="113">
        <v>1874765730.4000001</v>
      </c>
      <c r="K583" s="115">
        <v>43383</v>
      </c>
      <c r="L583" s="113">
        <v>85784</v>
      </c>
      <c r="M583" s="113" t="s">
        <v>895</v>
      </c>
      <c r="N583" s="372"/>
    </row>
    <row r="584" spans="1:14">
      <c r="A584" s="113" t="s">
        <v>896</v>
      </c>
      <c r="B584" s="113" t="s">
        <v>390</v>
      </c>
      <c r="C584" s="113">
        <v>335</v>
      </c>
      <c r="D584" s="113">
        <v>347.5</v>
      </c>
      <c r="E584" s="113">
        <v>333.15</v>
      </c>
      <c r="F584" s="113">
        <v>346.7</v>
      </c>
      <c r="G584" s="113">
        <v>346</v>
      </c>
      <c r="H584" s="113">
        <v>334.85</v>
      </c>
      <c r="I584" s="113">
        <v>1381</v>
      </c>
      <c r="J584" s="113">
        <v>472943.25</v>
      </c>
      <c r="K584" s="115">
        <v>43383</v>
      </c>
      <c r="L584" s="113">
        <v>105</v>
      </c>
      <c r="M584" s="113" t="s">
        <v>2138</v>
      </c>
      <c r="N584" s="372"/>
    </row>
    <row r="585" spans="1:14">
      <c r="A585" s="113" t="s">
        <v>897</v>
      </c>
      <c r="B585" s="113" t="s">
        <v>390</v>
      </c>
      <c r="C585" s="113">
        <v>45.55</v>
      </c>
      <c r="D585" s="113">
        <v>48.25</v>
      </c>
      <c r="E585" s="113">
        <v>45.55</v>
      </c>
      <c r="F585" s="113">
        <v>47.5</v>
      </c>
      <c r="G585" s="113">
        <v>47.6</v>
      </c>
      <c r="H585" s="113">
        <v>45.3</v>
      </c>
      <c r="I585" s="113">
        <v>935524</v>
      </c>
      <c r="J585" s="113">
        <v>44194062.299999997</v>
      </c>
      <c r="K585" s="115">
        <v>43383</v>
      </c>
      <c r="L585" s="113">
        <v>4593</v>
      </c>
      <c r="M585" s="113" t="s">
        <v>898</v>
      </c>
      <c r="N585" s="372"/>
    </row>
    <row r="586" spans="1:14">
      <c r="A586" s="113" t="s">
        <v>2740</v>
      </c>
      <c r="B586" s="113" t="s">
        <v>390</v>
      </c>
      <c r="C586" s="113">
        <v>7.3</v>
      </c>
      <c r="D586" s="113">
        <v>8</v>
      </c>
      <c r="E586" s="113">
        <v>7.3</v>
      </c>
      <c r="F586" s="113">
        <v>7.55</v>
      </c>
      <c r="G586" s="113">
        <v>7.8</v>
      </c>
      <c r="H586" s="113">
        <v>7.5</v>
      </c>
      <c r="I586" s="113">
        <v>186450</v>
      </c>
      <c r="J586" s="113">
        <v>1405863.5</v>
      </c>
      <c r="K586" s="115">
        <v>43383</v>
      </c>
      <c r="L586" s="113">
        <v>446</v>
      </c>
      <c r="M586" s="113" t="s">
        <v>2741</v>
      </c>
      <c r="N586" s="372"/>
    </row>
    <row r="587" spans="1:14">
      <c r="A587" s="113" t="s">
        <v>2455</v>
      </c>
      <c r="B587" s="113" t="s">
        <v>390</v>
      </c>
      <c r="C587" s="113">
        <v>81.5</v>
      </c>
      <c r="D587" s="113">
        <v>81.599999999999994</v>
      </c>
      <c r="E587" s="113">
        <v>78.5</v>
      </c>
      <c r="F587" s="113">
        <v>81.349999999999994</v>
      </c>
      <c r="G587" s="113">
        <v>81.45</v>
      </c>
      <c r="H587" s="113">
        <v>77.75</v>
      </c>
      <c r="I587" s="113">
        <v>3602</v>
      </c>
      <c r="J587" s="113">
        <v>291433.2</v>
      </c>
      <c r="K587" s="115">
        <v>43383</v>
      </c>
      <c r="L587" s="113">
        <v>65</v>
      </c>
      <c r="M587" s="113" t="s">
        <v>2456</v>
      </c>
      <c r="N587" s="372"/>
    </row>
    <row r="588" spans="1:14">
      <c r="A588" s="113" t="s">
        <v>899</v>
      </c>
      <c r="B588" s="113" t="s">
        <v>390</v>
      </c>
      <c r="C588" s="113">
        <v>118.95</v>
      </c>
      <c r="D588" s="113">
        <v>125.1</v>
      </c>
      <c r="E588" s="113">
        <v>118</v>
      </c>
      <c r="F588" s="113">
        <v>124.25</v>
      </c>
      <c r="G588" s="113">
        <v>123.95</v>
      </c>
      <c r="H588" s="113">
        <v>118.25</v>
      </c>
      <c r="I588" s="113">
        <v>376008</v>
      </c>
      <c r="J588" s="113">
        <v>45921423.850000001</v>
      </c>
      <c r="K588" s="115">
        <v>43383</v>
      </c>
      <c r="L588" s="113">
        <v>5484</v>
      </c>
      <c r="M588" s="113" t="s">
        <v>900</v>
      </c>
      <c r="N588" s="372"/>
    </row>
    <row r="589" spans="1:14">
      <c r="A589" s="113" t="s">
        <v>82</v>
      </c>
      <c r="B589" s="113" t="s">
        <v>390</v>
      </c>
      <c r="C589" s="113">
        <v>172.65</v>
      </c>
      <c r="D589" s="113">
        <v>185</v>
      </c>
      <c r="E589" s="113">
        <v>171.5</v>
      </c>
      <c r="F589" s="113">
        <v>180.7</v>
      </c>
      <c r="G589" s="113">
        <v>179.35</v>
      </c>
      <c r="H589" s="113">
        <v>171.25</v>
      </c>
      <c r="I589" s="113">
        <v>13039580</v>
      </c>
      <c r="J589" s="113">
        <v>2319017232.6999998</v>
      </c>
      <c r="K589" s="115">
        <v>43383</v>
      </c>
      <c r="L589" s="113">
        <v>123885</v>
      </c>
      <c r="M589" s="113" t="s">
        <v>901</v>
      </c>
      <c r="N589" s="372"/>
    </row>
    <row r="590" spans="1:14">
      <c r="A590" s="113" t="s">
        <v>902</v>
      </c>
      <c r="B590" s="113" t="s">
        <v>390</v>
      </c>
      <c r="C590" s="113">
        <v>490.1</v>
      </c>
      <c r="D590" s="113">
        <v>496</v>
      </c>
      <c r="E590" s="113">
        <v>486.35</v>
      </c>
      <c r="F590" s="113">
        <v>493.35</v>
      </c>
      <c r="G590" s="113">
        <v>494.1</v>
      </c>
      <c r="H590" s="113">
        <v>484.35</v>
      </c>
      <c r="I590" s="113">
        <v>4053</v>
      </c>
      <c r="J590" s="113">
        <v>1993102.6</v>
      </c>
      <c r="K590" s="115">
        <v>43383</v>
      </c>
      <c r="L590" s="113">
        <v>202</v>
      </c>
      <c r="M590" s="113" t="s">
        <v>903</v>
      </c>
      <c r="N590" s="372"/>
    </row>
    <row r="591" spans="1:14">
      <c r="A591" s="113" t="s">
        <v>83</v>
      </c>
      <c r="B591" s="113" t="s">
        <v>390</v>
      </c>
      <c r="C591" s="113">
        <v>1512.5</v>
      </c>
      <c r="D591" s="113">
        <v>1543.2</v>
      </c>
      <c r="E591" s="113">
        <v>1490.55</v>
      </c>
      <c r="F591" s="113">
        <v>1527.65</v>
      </c>
      <c r="G591" s="113">
        <v>1523.05</v>
      </c>
      <c r="H591" s="113">
        <v>1512.45</v>
      </c>
      <c r="I591" s="113">
        <v>2294071</v>
      </c>
      <c r="J591" s="113">
        <v>3481720482.8499999</v>
      </c>
      <c r="K591" s="115">
        <v>43383</v>
      </c>
      <c r="L591" s="113">
        <v>95139</v>
      </c>
      <c r="M591" s="113" t="s">
        <v>904</v>
      </c>
      <c r="N591" s="372"/>
    </row>
    <row r="592" spans="1:14">
      <c r="A592" s="113" t="s">
        <v>84</v>
      </c>
      <c r="B592" s="113" t="s">
        <v>390</v>
      </c>
      <c r="C592" s="113">
        <v>274</v>
      </c>
      <c r="D592" s="113">
        <v>279.64999999999998</v>
      </c>
      <c r="E592" s="113">
        <v>271.55</v>
      </c>
      <c r="F592" s="113">
        <v>277.75</v>
      </c>
      <c r="G592" s="113">
        <v>279</v>
      </c>
      <c r="H592" s="113">
        <v>273.45</v>
      </c>
      <c r="I592" s="113">
        <v>1344538</v>
      </c>
      <c r="J592" s="113">
        <v>370710000.5</v>
      </c>
      <c r="K592" s="115">
        <v>43383</v>
      </c>
      <c r="L592" s="113">
        <v>25674</v>
      </c>
      <c r="M592" s="113" t="s">
        <v>905</v>
      </c>
      <c r="N592" s="372"/>
    </row>
    <row r="593" spans="1:14">
      <c r="A593" s="113" t="s">
        <v>2386</v>
      </c>
      <c r="B593" s="113" t="s">
        <v>390</v>
      </c>
      <c r="C593" s="113">
        <v>111.3</v>
      </c>
      <c r="D593" s="113">
        <v>111.3</v>
      </c>
      <c r="E593" s="113">
        <v>107.1</v>
      </c>
      <c r="F593" s="113">
        <v>110.4</v>
      </c>
      <c r="G593" s="113">
        <v>109.45</v>
      </c>
      <c r="H593" s="113">
        <v>108.05</v>
      </c>
      <c r="I593" s="113">
        <v>2265</v>
      </c>
      <c r="J593" s="113">
        <v>249579.5</v>
      </c>
      <c r="K593" s="115">
        <v>43383</v>
      </c>
      <c r="L593" s="113">
        <v>70</v>
      </c>
      <c r="M593" s="113" t="s">
        <v>2387</v>
      </c>
      <c r="N593" s="372"/>
    </row>
    <row r="594" spans="1:14">
      <c r="A594" s="113" t="s">
        <v>2957</v>
      </c>
      <c r="B594" s="113" t="s">
        <v>390</v>
      </c>
      <c r="C594" s="113">
        <v>50.9</v>
      </c>
      <c r="D594" s="113">
        <v>50.9</v>
      </c>
      <c r="E594" s="113">
        <v>47.65</v>
      </c>
      <c r="F594" s="113">
        <v>49.3</v>
      </c>
      <c r="G594" s="113">
        <v>49.3</v>
      </c>
      <c r="H594" s="113">
        <v>50.9</v>
      </c>
      <c r="I594" s="113">
        <v>443</v>
      </c>
      <c r="J594" s="113">
        <v>21758.85</v>
      </c>
      <c r="K594" s="115">
        <v>43383</v>
      </c>
      <c r="L594" s="113">
        <v>15</v>
      </c>
      <c r="M594" s="113" t="s">
        <v>2958</v>
      </c>
      <c r="N594" s="372"/>
    </row>
    <row r="595" spans="1:14">
      <c r="A595" s="113" t="s">
        <v>2784</v>
      </c>
      <c r="B595" s="113" t="s">
        <v>390</v>
      </c>
      <c r="C595" s="113">
        <v>247.8</v>
      </c>
      <c r="D595" s="113">
        <v>255</v>
      </c>
      <c r="E595" s="113">
        <v>235.35</v>
      </c>
      <c r="F595" s="113">
        <v>251.95</v>
      </c>
      <c r="G595" s="113">
        <v>255</v>
      </c>
      <c r="H595" s="113">
        <v>240.7</v>
      </c>
      <c r="I595" s="113">
        <v>19424</v>
      </c>
      <c r="J595" s="113">
        <v>4790484.5</v>
      </c>
      <c r="K595" s="115">
        <v>43383</v>
      </c>
      <c r="L595" s="113">
        <v>259</v>
      </c>
      <c r="M595" s="113" t="s">
        <v>2785</v>
      </c>
      <c r="N595" s="372"/>
    </row>
    <row r="596" spans="1:14">
      <c r="A596" s="113" t="s">
        <v>2134</v>
      </c>
      <c r="B596" s="113" t="s">
        <v>390</v>
      </c>
      <c r="C596" s="113">
        <v>87.25</v>
      </c>
      <c r="D596" s="113">
        <v>93.9</v>
      </c>
      <c r="E596" s="113">
        <v>87.25</v>
      </c>
      <c r="F596" s="113">
        <v>89.85</v>
      </c>
      <c r="G596" s="113">
        <v>89.25</v>
      </c>
      <c r="H596" s="113">
        <v>88.9</v>
      </c>
      <c r="I596" s="113">
        <v>7250</v>
      </c>
      <c r="J596" s="113">
        <v>660082.5</v>
      </c>
      <c r="K596" s="115">
        <v>43383</v>
      </c>
      <c r="L596" s="113">
        <v>43</v>
      </c>
      <c r="M596" s="113" t="s">
        <v>909</v>
      </c>
      <c r="N596" s="372"/>
    </row>
    <row r="597" spans="1:14">
      <c r="A597" s="113" t="s">
        <v>907</v>
      </c>
      <c r="B597" s="113" t="s">
        <v>390</v>
      </c>
      <c r="C597" s="113">
        <v>377</v>
      </c>
      <c r="D597" s="113">
        <v>392.45</v>
      </c>
      <c r="E597" s="113">
        <v>375.1</v>
      </c>
      <c r="F597" s="113">
        <v>382</v>
      </c>
      <c r="G597" s="113">
        <v>389</v>
      </c>
      <c r="H597" s="113">
        <v>374.9</v>
      </c>
      <c r="I597" s="113">
        <v>6489</v>
      </c>
      <c r="J597" s="113">
        <v>2491411.35</v>
      </c>
      <c r="K597" s="115">
        <v>43383</v>
      </c>
      <c r="L597" s="113">
        <v>391</v>
      </c>
      <c r="M597" s="113" t="s">
        <v>908</v>
      </c>
      <c r="N597" s="372"/>
    </row>
    <row r="598" spans="1:14">
      <c r="A598" s="113" t="s">
        <v>910</v>
      </c>
      <c r="B598" s="113" t="s">
        <v>390</v>
      </c>
      <c r="C598" s="113">
        <v>145.1</v>
      </c>
      <c r="D598" s="113">
        <v>149.44999999999999</v>
      </c>
      <c r="E598" s="113">
        <v>144</v>
      </c>
      <c r="F598" s="113">
        <v>146.75</v>
      </c>
      <c r="G598" s="113">
        <v>145.5</v>
      </c>
      <c r="H598" s="113">
        <v>147.4</v>
      </c>
      <c r="I598" s="113">
        <v>6036</v>
      </c>
      <c r="J598" s="113">
        <v>882588.8</v>
      </c>
      <c r="K598" s="115">
        <v>43383</v>
      </c>
      <c r="L598" s="113">
        <v>162</v>
      </c>
      <c r="M598" s="113" t="s">
        <v>911</v>
      </c>
      <c r="N598" s="372"/>
    </row>
    <row r="599" spans="1:14">
      <c r="A599" s="113" t="s">
        <v>3051</v>
      </c>
      <c r="B599" s="113" t="s">
        <v>390</v>
      </c>
      <c r="C599" s="113">
        <v>3000</v>
      </c>
      <c r="D599" s="113">
        <v>3090</v>
      </c>
      <c r="E599" s="113">
        <v>2990</v>
      </c>
      <c r="F599" s="113">
        <v>3070</v>
      </c>
      <c r="G599" s="113">
        <v>3070</v>
      </c>
      <c r="H599" s="113">
        <v>2970</v>
      </c>
      <c r="I599" s="113">
        <v>52</v>
      </c>
      <c r="J599" s="113">
        <v>156681.99</v>
      </c>
      <c r="K599" s="115">
        <v>43383</v>
      </c>
      <c r="L599" s="113">
        <v>18</v>
      </c>
      <c r="M599" s="113" t="s">
        <v>3052</v>
      </c>
      <c r="N599" s="372"/>
    </row>
    <row r="600" spans="1:14">
      <c r="A600" s="113" t="s">
        <v>912</v>
      </c>
      <c r="B600" s="113" t="s">
        <v>390</v>
      </c>
      <c r="C600" s="113">
        <v>18449.95</v>
      </c>
      <c r="D600" s="113">
        <v>19288.7</v>
      </c>
      <c r="E600" s="113">
        <v>18100</v>
      </c>
      <c r="F600" s="113">
        <v>19079.2</v>
      </c>
      <c r="G600" s="113">
        <v>19070</v>
      </c>
      <c r="H600" s="113">
        <v>18079.75</v>
      </c>
      <c r="I600" s="113">
        <v>585</v>
      </c>
      <c r="J600" s="113">
        <v>11019470.4</v>
      </c>
      <c r="K600" s="115">
        <v>43383</v>
      </c>
      <c r="L600" s="113">
        <v>426</v>
      </c>
      <c r="M600" s="113" t="s">
        <v>913</v>
      </c>
      <c r="N600" s="372"/>
    </row>
    <row r="601" spans="1:14">
      <c r="A601" s="113" t="s">
        <v>914</v>
      </c>
      <c r="B601" s="113" t="s">
        <v>390</v>
      </c>
      <c r="C601" s="113">
        <v>1050.05</v>
      </c>
      <c r="D601" s="113">
        <v>1148</v>
      </c>
      <c r="E601" s="113">
        <v>1050</v>
      </c>
      <c r="F601" s="113">
        <v>1125.05</v>
      </c>
      <c r="G601" s="113">
        <v>1140</v>
      </c>
      <c r="H601" s="113">
        <v>1055.7</v>
      </c>
      <c r="I601" s="113">
        <v>4850</v>
      </c>
      <c r="J601" s="113">
        <v>5249901.8499999996</v>
      </c>
      <c r="K601" s="115">
        <v>43383</v>
      </c>
      <c r="L601" s="113">
        <v>569</v>
      </c>
      <c r="M601" s="113" t="s">
        <v>915</v>
      </c>
      <c r="N601" s="372"/>
    </row>
    <row r="602" spans="1:14">
      <c r="A602" s="113" t="s">
        <v>916</v>
      </c>
      <c r="B602" s="113" t="s">
        <v>390</v>
      </c>
      <c r="C602" s="113">
        <v>14.2</v>
      </c>
      <c r="D602" s="113">
        <v>14.9</v>
      </c>
      <c r="E602" s="113">
        <v>14.1</v>
      </c>
      <c r="F602" s="113">
        <v>14.75</v>
      </c>
      <c r="G602" s="113">
        <v>14.65</v>
      </c>
      <c r="H602" s="113">
        <v>14.2</v>
      </c>
      <c r="I602" s="113">
        <v>228621</v>
      </c>
      <c r="J602" s="113">
        <v>3350790.05</v>
      </c>
      <c r="K602" s="115">
        <v>43383</v>
      </c>
      <c r="L602" s="113">
        <v>427</v>
      </c>
      <c r="M602" s="113" t="s">
        <v>917</v>
      </c>
      <c r="N602" s="372"/>
    </row>
    <row r="603" spans="1:14">
      <c r="A603" s="113" t="s">
        <v>3735</v>
      </c>
      <c r="B603" s="113" t="s">
        <v>2789</v>
      </c>
      <c r="C603" s="113">
        <v>2.25</v>
      </c>
      <c r="D603" s="113">
        <v>2.25</v>
      </c>
      <c r="E603" s="113">
        <v>2.15</v>
      </c>
      <c r="F603" s="113">
        <v>2.15</v>
      </c>
      <c r="G603" s="113">
        <v>2.15</v>
      </c>
      <c r="H603" s="113">
        <v>2.25</v>
      </c>
      <c r="I603" s="113">
        <v>120</v>
      </c>
      <c r="J603" s="113">
        <v>268.10000000000002</v>
      </c>
      <c r="K603" s="115">
        <v>43383</v>
      </c>
      <c r="L603" s="113">
        <v>4</v>
      </c>
      <c r="M603" s="113" t="s">
        <v>3736</v>
      </c>
      <c r="N603" s="372"/>
    </row>
    <row r="604" spans="1:14">
      <c r="A604" s="113" t="s">
        <v>2539</v>
      </c>
      <c r="B604" s="113" t="s">
        <v>390</v>
      </c>
      <c r="C604" s="113">
        <v>161</v>
      </c>
      <c r="D604" s="113">
        <v>174.4</v>
      </c>
      <c r="E604" s="113">
        <v>161</v>
      </c>
      <c r="F604" s="113">
        <v>170.75</v>
      </c>
      <c r="G604" s="113">
        <v>170</v>
      </c>
      <c r="H604" s="113">
        <v>160</v>
      </c>
      <c r="I604" s="113">
        <v>28290</v>
      </c>
      <c r="J604" s="113">
        <v>4838986.1500000004</v>
      </c>
      <c r="K604" s="115">
        <v>43383</v>
      </c>
      <c r="L604" s="113">
        <v>999</v>
      </c>
      <c r="M604" s="113" t="s">
        <v>2540</v>
      </c>
      <c r="N604" s="372"/>
    </row>
    <row r="605" spans="1:14">
      <c r="A605" s="113" t="s">
        <v>1968</v>
      </c>
      <c r="B605" s="113" t="s">
        <v>390</v>
      </c>
      <c r="C605" s="113">
        <v>55</v>
      </c>
      <c r="D605" s="113">
        <v>56.05</v>
      </c>
      <c r="E605" s="113">
        <v>54.35</v>
      </c>
      <c r="F605" s="113">
        <v>55.7</v>
      </c>
      <c r="G605" s="113">
        <v>55.75</v>
      </c>
      <c r="H605" s="113">
        <v>54.3</v>
      </c>
      <c r="I605" s="113">
        <v>44695</v>
      </c>
      <c r="J605" s="113">
        <v>2477404.75</v>
      </c>
      <c r="K605" s="115">
        <v>43383</v>
      </c>
      <c r="L605" s="113">
        <v>511</v>
      </c>
      <c r="M605" s="113" t="s">
        <v>1969</v>
      </c>
      <c r="N605" s="372"/>
    </row>
    <row r="606" spans="1:14">
      <c r="A606" s="113" t="s">
        <v>1931</v>
      </c>
      <c r="B606" s="113" t="s">
        <v>390</v>
      </c>
      <c r="C606" s="113">
        <v>117.35</v>
      </c>
      <c r="D606" s="113">
        <v>121.5</v>
      </c>
      <c r="E606" s="113">
        <v>117.35</v>
      </c>
      <c r="F606" s="113">
        <v>120.15</v>
      </c>
      <c r="G606" s="113">
        <v>120</v>
      </c>
      <c r="H606" s="113">
        <v>117.35</v>
      </c>
      <c r="I606" s="113">
        <v>730199</v>
      </c>
      <c r="J606" s="113">
        <v>87811840.099999994</v>
      </c>
      <c r="K606" s="115">
        <v>43383</v>
      </c>
      <c r="L606" s="113">
        <v>5137</v>
      </c>
      <c r="M606" s="113" t="s">
        <v>868</v>
      </c>
      <c r="N606" s="372"/>
    </row>
    <row r="607" spans="1:14">
      <c r="A607" s="113" t="s">
        <v>302</v>
      </c>
      <c r="B607" s="113" t="s">
        <v>390</v>
      </c>
      <c r="C607" s="113">
        <v>234.15</v>
      </c>
      <c r="D607" s="113">
        <v>247</v>
      </c>
      <c r="E607" s="113">
        <v>230</v>
      </c>
      <c r="F607" s="113">
        <v>240.8</v>
      </c>
      <c r="G607" s="113">
        <v>246.9</v>
      </c>
      <c r="H607" s="113">
        <v>232.15</v>
      </c>
      <c r="I607" s="113">
        <v>29788</v>
      </c>
      <c r="J607" s="113">
        <v>7125393.5</v>
      </c>
      <c r="K607" s="115">
        <v>43383</v>
      </c>
      <c r="L607" s="113">
        <v>1159</v>
      </c>
      <c r="M607" s="113" t="s">
        <v>918</v>
      </c>
      <c r="N607" s="372"/>
    </row>
    <row r="608" spans="1:14">
      <c r="A608" s="113" t="s">
        <v>919</v>
      </c>
      <c r="B608" s="113" t="s">
        <v>390</v>
      </c>
      <c r="C608" s="113">
        <v>43.6</v>
      </c>
      <c r="D608" s="113">
        <v>51.25</v>
      </c>
      <c r="E608" s="113">
        <v>43.2</v>
      </c>
      <c r="F608" s="113">
        <v>49.95</v>
      </c>
      <c r="G608" s="113">
        <v>49.15</v>
      </c>
      <c r="H608" s="113">
        <v>43.5</v>
      </c>
      <c r="I608" s="113">
        <v>231450</v>
      </c>
      <c r="J608" s="113">
        <v>11040647.6</v>
      </c>
      <c r="K608" s="115">
        <v>43383</v>
      </c>
      <c r="L608" s="113">
        <v>1817</v>
      </c>
      <c r="M608" s="113" t="s">
        <v>920</v>
      </c>
      <c r="N608" s="372"/>
    </row>
    <row r="609" spans="1:14">
      <c r="A609" s="113" t="s">
        <v>921</v>
      </c>
      <c r="B609" s="113" t="s">
        <v>390</v>
      </c>
      <c r="C609" s="113">
        <v>40.15</v>
      </c>
      <c r="D609" s="113">
        <v>44</v>
      </c>
      <c r="E609" s="113">
        <v>40.15</v>
      </c>
      <c r="F609" s="113">
        <v>42.95</v>
      </c>
      <c r="G609" s="113">
        <v>43</v>
      </c>
      <c r="H609" s="113">
        <v>39.799999999999997</v>
      </c>
      <c r="I609" s="113">
        <v>315598</v>
      </c>
      <c r="J609" s="113">
        <v>13429028.199999999</v>
      </c>
      <c r="K609" s="115">
        <v>43383</v>
      </c>
      <c r="L609" s="113">
        <v>1910</v>
      </c>
      <c r="M609" s="113" t="s">
        <v>922</v>
      </c>
      <c r="N609" s="372"/>
    </row>
    <row r="610" spans="1:14">
      <c r="A610" s="113" t="s">
        <v>2131</v>
      </c>
      <c r="B610" s="113" t="s">
        <v>390</v>
      </c>
      <c r="C610" s="113">
        <v>42.4</v>
      </c>
      <c r="D610" s="113">
        <v>43.8</v>
      </c>
      <c r="E610" s="113">
        <v>41.9</v>
      </c>
      <c r="F610" s="113">
        <v>42.05</v>
      </c>
      <c r="G610" s="113">
        <v>41.95</v>
      </c>
      <c r="H610" s="113">
        <v>42.1</v>
      </c>
      <c r="I610" s="113">
        <v>2082156</v>
      </c>
      <c r="J610" s="113">
        <v>88842977.75</v>
      </c>
      <c r="K610" s="115">
        <v>43383</v>
      </c>
      <c r="L610" s="113">
        <v>8947</v>
      </c>
      <c r="M610" s="113" t="s">
        <v>2132</v>
      </c>
      <c r="N610" s="372"/>
    </row>
    <row r="611" spans="1:14">
      <c r="A611" s="113" t="s">
        <v>85</v>
      </c>
      <c r="B611" s="113" t="s">
        <v>390</v>
      </c>
      <c r="C611" s="113">
        <v>87.5</v>
      </c>
      <c r="D611" s="113">
        <v>95.3</v>
      </c>
      <c r="E611" s="113">
        <v>87.1</v>
      </c>
      <c r="F611" s="113">
        <v>94.95</v>
      </c>
      <c r="G611" s="113">
        <v>95.3</v>
      </c>
      <c r="H611" s="113">
        <v>86.65</v>
      </c>
      <c r="I611" s="113">
        <v>5492548</v>
      </c>
      <c r="J611" s="113">
        <v>507097026.10000002</v>
      </c>
      <c r="K611" s="115">
        <v>43383</v>
      </c>
      <c r="L611" s="113">
        <v>37164</v>
      </c>
      <c r="M611" s="113" t="s">
        <v>923</v>
      </c>
      <c r="N611" s="372"/>
    </row>
    <row r="612" spans="1:14">
      <c r="A612" s="113" t="s">
        <v>86</v>
      </c>
      <c r="B612" s="113" t="s">
        <v>390</v>
      </c>
      <c r="C612" s="113">
        <v>964.4</v>
      </c>
      <c r="D612" s="113">
        <v>988.85</v>
      </c>
      <c r="E612" s="113">
        <v>945</v>
      </c>
      <c r="F612" s="113">
        <v>978.25</v>
      </c>
      <c r="G612" s="113">
        <v>976</v>
      </c>
      <c r="H612" s="113">
        <v>946.3</v>
      </c>
      <c r="I612" s="113">
        <v>6880113</v>
      </c>
      <c r="J612" s="113">
        <v>6675441763.8500004</v>
      </c>
      <c r="K612" s="115">
        <v>43383</v>
      </c>
      <c r="L612" s="113">
        <v>186104</v>
      </c>
      <c r="M612" s="113" t="s">
        <v>924</v>
      </c>
      <c r="N612" s="372"/>
    </row>
    <row r="613" spans="1:14">
      <c r="A613" s="113" t="s">
        <v>2947</v>
      </c>
      <c r="B613" s="113" t="s">
        <v>2789</v>
      </c>
      <c r="C613" s="113">
        <v>347.3</v>
      </c>
      <c r="D613" s="113">
        <v>380</v>
      </c>
      <c r="E613" s="113">
        <v>347.3</v>
      </c>
      <c r="F613" s="113">
        <v>369.2</v>
      </c>
      <c r="G613" s="113">
        <v>374</v>
      </c>
      <c r="H613" s="113">
        <v>365.55</v>
      </c>
      <c r="I613" s="113">
        <v>671877</v>
      </c>
      <c r="J613" s="113">
        <v>236164489.40000001</v>
      </c>
      <c r="K613" s="115">
        <v>43383</v>
      </c>
      <c r="L613" s="113">
        <v>3097</v>
      </c>
      <c r="M613" s="113" t="s">
        <v>2900</v>
      </c>
      <c r="N613" s="372"/>
    </row>
    <row r="614" spans="1:14">
      <c r="A614" s="113" t="s">
        <v>925</v>
      </c>
      <c r="B614" s="113" t="s">
        <v>2789</v>
      </c>
      <c r="C614" s="113">
        <v>376.4</v>
      </c>
      <c r="D614" s="113">
        <v>376.4</v>
      </c>
      <c r="E614" s="113">
        <v>376.4</v>
      </c>
      <c r="F614" s="113">
        <v>376.4</v>
      </c>
      <c r="G614" s="113">
        <v>376.4</v>
      </c>
      <c r="H614" s="113">
        <v>396.2</v>
      </c>
      <c r="I614" s="113">
        <v>7067818</v>
      </c>
      <c r="J614" s="113">
        <v>2660326695.1999998</v>
      </c>
      <c r="K614" s="115">
        <v>43383</v>
      </c>
      <c r="L614" s="113">
        <v>2581</v>
      </c>
      <c r="M614" s="113" t="s">
        <v>926</v>
      </c>
      <c r="N614" s="372"/>
    </row>
    <row r="615" spans="1:14">
      <c r="A615" s="113" t="s">
        <v>2964</v>
      </c>
      <c r="B615" s="113" t="s">
        <v>390</v>
      </c>
      <c r="C615" s="113">
        <v>138.75</v>
      </c>
      <c r="D615" s="113">
        <v>140.6</v>
      </c>
      <c r="E615" s="113">
        <v>138.65</v>
      </c>
      <c r="F615" s="113">
        <v>140.6</v>
      </c>
      <c r="G615" s="113">
        <v>140.6</v>
      </c>
      <c r="H615" s="113">
        <v>137.47</v>
      </c>
      <c r="I615" s="113">
        <v>405</v>
      </c>
      <c r="J615" s="113">
        <v>56864.95</v>
      </c>
      <c r="K615" s="115">
        <v>43383</v>
      </c>
      <c r="L615" s="113">
        <v>8</v>
      </c>
      <c r="M615" s="113" t="s">
        <v>2965</v>
      </c>
      <c r="N615" s="372"/>
    </row>
    <row r="616" spans="1:14">
      <c r="A616" s="113" t="s">
        <v>2715</v>
      </c>
      <c r="B616" s="113" t="s">
        <v>390</v>
      </c>
      <c r="C616" s="113">
        <v>32.9</v>
      </c>
      <c r="D616" s="113">
        <v>33.9</v>
      </c>
      <c r="E616" s="113">
        <v>32.78</v>
      </c>
      <c r="F616" s="113">
        <v>33.78</v>
      </c>
      <c r="G616" s="113">
        <v>33.75</v>
      </c>
      <c r="H616" s="113">
        <v>32.909999999999997</v>
      </c>
      <c r="I616" s="113">
        <v>253433</v>
      </c>
      <c r="J616" s="113">
        <v>8490235.8599999994</v>
      </c>
      <c r="K616" s="115">
        <v>43383</v>
      </c>
      <c r="L616" s="113">
        <v>1305</v>
      </c>
      <c r="M616" s="113" t="s">
        <v>2414</v>
      </c>
      <c r="N616" s="372"/>
    </row>
    <row r="617" spans="1:14">
      <c r="A617" s="113" t="s">
        <v>87</v>
      </c>
      <c r="B617" s="113" t="s">
        <v>390</v>
      </c>
      <c r="C617" s="113">
        <v>307.10000000000002</v>
      </c>
      <c r="D617" s="113">
        <v>322.95</v>
      </c>
      <c r="E617" s="113">
        <v>304.5</v>
      </c>
      <c r="F617" s="113">
        <v>319.85000000000002</v>
      </c>
      <c r="G617" s="113">
        <v>319</v>
      </c>
      <c r="H617" s="113">
        <v>306.25</v>
      </c>
      <c r="I617" s="113">
        <v>23972064</v>
      </c>
      <c r="J617" s="113">
        <v>7583181768.3000002</v>
      </c>
      <c r="K617" s="115">
        <v>43383</v>
      </c>
      <c r="L617" s="113">
        <v>172088</v>
      </c>
      <c r="M617" s="113" t="s">
        <v>927</v>
      </c>
      <c r="N617" s="372"/>
    </row>
    <row r="618" spans="1:14">
      <c r="A618" s="113" t="s">
        <v>2291</v>
      </c>
      <c r="B618" s="113" t="s">
        <v>390</v>
      </c>
      <c r="C618" s="113">
        <v>739.65</v>
      </c>
      <c r="D618" s="113">
        <v>789</v>
      </c>
      <c r="E618" s="113">
        <v>736.15</v>
      </c>
      <c r="F618" s="113">
        <v>780.8</v>
      </c>
      <c r="G618" s="113">
        <v>789</v>
      </c>
      <c r="H618" s="113">
        <v>734.65</v>
      </c>
      <c r="I618" s="113">
        <v>340870</v>
      </c>
      <c r="J618" s="113">
        <v>261579318.34999999</v>
      </c>
      <c r="K618" s="115">
        <v>43383</v>
      </c>
      <c r="L618" s="113">
        <v>14342</v>
      </c>
      <c r="M618" s="113" t="s">
        <v>2292</v>
      </c>
      <c r="N618" s="372"/>
    </row>
    <row r="619" spans="1:14">
      <c r="A619" s="113" t="s">
        <v>3098</v>
      </c>
      <c r="B619" s="113" t="s">
        <v>390</v>
      </c>
      <c r="C619" s="113">
        <v>282.14999999999998</v>
      </c>
      <c r="D619" s="113">
        <v>288.7</v>
      </c>
      <c r="E619" s="113">
        <v>281.3</v>
      </c>
      <c r="F619" s="113">
        <v>284.39999999999998</v>
      </c>
      <c r="G619" s="113">
        <v>285</v>
      </c>
      <c r="H619" s="113">
        <v>282.14999999999998</v>
      </c>
      <c r="I619" s="113">
        <v>3159</v>
      </c>
      <c r="J619" s="113">
        <v>897584.3</v>
      </c>
      <c r="K619" s="115">
        <v>43383</v>
      </c>
      <c r="L619" s="113">
        <v>146</v>
      </c>
      <c r="M619" s="113" t="s">
        <v>3099</v>
      </c>
      <c r="N619" s="372"/>
    </row>
    <row r="620" spans="1:14">
      <c r="A620" s="113" t="s">
        <v>3284</v>
      </c>
      <c r="B620" s="113" t="s">
        <v>390</v>
      </c>
      <c r="C620" s="113">
        <v>84</v>
      </c>
      <c r="D620" s="113">
        <v>84.2</v>
      </c>
      <c r="E620" s="113">
        <v>83.64</v>
      </c>
      <c r="F620" s="113">
        <v>84.2</v>
      </c>
      <c r="G620" s="113">
        <v>84.2</v>
      </c>
      <c r="H620" s="113">
        <v>83.44</v>
      </c>
      <c r="I620" s="113">
        <v>272</v>
      </c>
      <c r="J620" s="113">
        <v>22868.639999999999</v>
      </c>
      <c r="K620" s="115">
        <v>43383</v>
      </c>
      <c r="L620" s="113">
        <v>10</v>
      </c>
      <c r="M620" s="113" t="s">
        <v>3285</v>
      </c>
      <c r="N620" s="372"/>
    </row>
    <row r="621" spans="1:14">
      <c r="A621" s="113" t="s">
        <v>2705</v>
      </c>
      <c r="B621" s="113" t="s">
        <v>390</v>
      </c>
      <c r="C621" s="113">
        <v>62</v>
      </c>
      <c r="D621" s="113">
        <v>63.9</v>
      </c>
      <c r="E621" s="113">
        <v>61.53</v>
      </c>
      <c r="F621" s="113">
        <v>63.01</v>
      </c>
      <c r="G621" s="113">
        <v>62.69</v>
      </c>
      <c r="H621" s="113">
        <v>60.34</v>
      </c>
      <c r="I621" s="113">
        <v>11993</v>
      </c>
      <c r="J621" s="113">
        <v>748863.6</v>
      </c>
      <c r="K621" s="115">
        <v>43383</v>
      </c>
      <c r="L621" s="113">
        <v>88</v>
      </c>
      <c r="M621" s="113" t="s">
        <v>2188</v>
      </c>
      <c r="N621" s="372"/>
    </row>
    <row r="622" spans="1:14">
      <c r="A622" s="113" t="s">
        <v>2706</v>
      </c>
      <c r="B622" s="113" t="s">
        <v>390</v>
      </c>
      <c r="C622" s="113">
        <v>113</v>
      </c>
      <c r="D622" s="113">
        <v>113.05</v>
      </c>
      <c r="E622" s="113">
        <v>112.21</v>
      </c>
      <c r="F622" s="113">
        <v>113</v>
      </c>
      <c r="G622" s="113">
        <v>113</v>
      </c>
      <c r="H622" s="113">
        <v>111.97</v>
      </c>
      <c r="I622" s="113">
        <v>753</v>
      </c>
      <c r="J622" s="113">
        <v>84983.11</v>
      </c>
      <c r="K622" s="115">
        <v>43383</v>
      </c>
      <c r="L622" s="113">
        <v>24</v>
      </c>
      <c r="M622" s="113" t="s">
        <v>928</v>
      </c>
      <c r="N622" s="372"/>
    </row>
    <row r="623" spans="1:14">
      <c r="A623" s="113" t="s">
        <v>2707</v>
      </c>
      <c r="B623" s="113" t="s">
        <v>390</v>
      </c>
      <c r="C623" s="113">
        <v>107.95</v>
      </c>
      <c r="D623" s="113">
        <v>108.98</v>
      </c>
      <c r="E623" s="113">
        <v>106.55</v>
      </c>
      <c r="F623" s="113">
        <v>108.75</v>
      </c>
      <c r="G623" s="113">
        <v>108.67</v>
      </c>
      <c r="H623" s="113">
        <v>107.11</v>
      </c>
      <c r="I623" s="113">
        <v>52301</v>
      </c>
      <c r="J623" s="113">
        <v>5674343.3300000001</v>
      </c>
      <c r="K623" s="115">
        <v>43383</v>
      </c>
      <c r="L623" s="113">
        <v>3763</v>
      </c>
      <c r="M623" s="113" t="s">
        <v>972</v>
      </c>
      <c r="N623" s="372"/>
    </row>
    <row r="624" spans="1:14">
      <c r="A624" s="113" t="s">
        <v>2708</v>
      </c>
      <c r="B624" s="113" t="s">
        <v>390</v>
      </c>
      <c r="C624" s="113">
        <v>51.42</v>
      </c>
      <c r="D624" s="113">
        <v>52.08</v>
      </c>
      <c r="E624" s="113">
        <v>51.42</v>
      </c>
      <c r="F624" s="113">
        <v>51.96</v>
      </c>
      <c r="G624" s="113">
        <v>51.96</v>
      </c>
      <c r="H624" s="113">
        <v>51.43</v>
      </c>
      <c r="I624" s="113">
        <v>3601</v>
      </c>
      <c r="J624" s="113">
        <v>186911.65</v>
      </c>
      <c r="K624" s="115">
        <v>43383</v>
      </c>
      <c r="L624" s="113">
        <v>49</v>
      </c>
      <c r="M624" s="113" t="s">
        <v>2272</v>
      </c>
      <c r="N624" s="372"/>
    </row>
    <row r="625" spans="1:14">
      <c r="A625" s="113" t="s">
        <v>3062</v>
      </c>
      <c r="B625" s="113" t="s">
        <v>390</v>
      </c>
      <c r="C625" s="113">
        <v>263.01</v>
      </c>
      <c r="D625" s="113">
        <v>263.01</v>
      </c>
      <c r="E625" s="113">
        <v>263.01</v>
      </c>
      <c r="F625" s="113">
        <v>263.01</v>
      </c>
      <c r="G625" s="113">
        <v>263.01</v>
      </c>
      <c r="H625" s="113">
        <v>255.88</v>
      </c>
      <c r="I625" s="113">
        <v>5</v>
      </c>
      <c r="J625" s="113">
        <v>1315.05</v>
      </c>
      <c r="K625" s="115">
        <v>43383</v>
      </c>
      <c r="L625" s="113">
        <v>1</v>
      </c>
      <c r="M625" s="113" t="s">
        <v>3063</v>
      </c>
      <c r="N625" s="372"/>
    </row>
    <row r="626" spans="1:14">
      <c r="A626" s="113" t="s">
        <v>1964</v>
      </c>
      <c r="B626" s="113" t="s">
        <v>390</v>
      </c>
      <c r="C626" s="113">
        <v>318.5</v>
      </c>
      <c r="D626" s="113">
        <v>335</v>
      </c>
      <c r="E626" s="113">
        <v>316.95</v>
      </c>
      <c r="F626" s="113">
        <v>332.5</v>
      </c>
      <c r="G626" s="113">
        <v>332.45</v>
      </c>
      <c r="H626" s="113">
        <v>316.95</v>
      </c>
      <c r="I626" s="113">
        <v>820475</v>
      </c>
      <c r="J626" s="113">
        <v>267495401.80000001</v>
      </c>
      <c r="K626" s="115">
        <v>43383</v>
      </c>
      <c r="L626" s="113">
        <v>27478</v>
      </c>
      <c r="M626" s="113" t="s">
        <v>1965</v>
      </c>
      <c r="N626" s="372"/>
    </row>
    <row r="627" spans="1:14">
      <c r="A627" s="113" t="s">
        <v>2709</v>
      </c>
      <c r="B627" s="113" t="s">
        <v>390</v>
      </c>
      <c r="C627" s="113">
        <v>366</v>
      </c>
      <c r="D627" s="113">
        <v>380</v>
      </c>
      <c r="E627" s="113">
        <v>355</v>
      </c>
      <c r="F627" s="113">
        <v>366.03</v>
      </c>
      <c r="G627" s="113">
        <v>366.07</v>
      </c>
      <c r="H627" s="113">
        <v>362.55</v>
      </c>
      <c r="I627" s="113">
        <v>139</v>
      </c>
      <c r="J627" s="113">
        <v>50585.440000000002</v>
      </c>
      <c r="K627" s="115">
        <v>43383</v>
      </c>
      <c r="L627" s="113">
        <v>19</v>
      </c>
      <c r="M627" s="113" t="s">
        <v>2448</v>
      </c>
      <c r="N627" s="372"/>
    </row>
    <row r="628" spans="1:14">
      <c r="A628" s="113" t="s">
        <v>353</v>
      </c>
      <c r="B628" s="113" t="s">
        <v>390</v>
      </c>
      <c r="C628" s="113">
        <v>55.2</v>
      </c>
      <c r="D628" s="113">
        <v>65.5</v>
      </c>
      <c r="E628" s="113">
        <v>54.6</v>
      </c>
      <c r="F628" s="113">
        <v>62.75</v>
      </c>
      <c r="G628" s="113">
        <v>63.1</v>
      </c>
      <c r="H628" s="113">
        <v>54.6</v>
      </c>
      <c r="I628" s="113">
        <v>554242</v>
      </c>
      <c r="J628" s="113">
        <v>33290916.5</v>
      </c>
      <c r="K628" s="115">
        <v>43383</v>
      </c>
      <c r="L628" s="113">
        <v>3450</v>
      </c>
      <c r="M628" s="113" t="s">
        <v>1987</v>
      </c>
      <c r="N628" s="372"/>
    </row>
    <row r="629" spans="1:14">
      <c r="A629" s="113" t="s">
        <v>929</v>
      </c>
      <c r="B629" s="113" t="s">
        <v>390</v>
      </c>
      <c r="C629" s="113">
        <v>3433.6</v>
      </c>
      <c r="D629" s="113">
        <v>3495.05</v>
      </c>
      <c r="E629" s="113">
        <v>3430</v>
      </c>
      <c r="F629" s="113">
        <v>3459.85</v>
      </c>
      <c r="G629" s="113">
        <v>3450</v>
      </c>
      <c r="H629" s="113">
        <v>3438.15</v>
      </c>
      <c r="I629" s="113">
        <v>5750</v>
      </c>
      <c r="J629" s="113">
        <v>19862722.550000001</v>
      </c>
      <c r="K629" s="115">
        <v>43383</v>
      </c>
      <c r="L629" s="113">
        <v>163</v>
      </c>
      <c r="M629" s="113" t="s">
        <v>930</v>
      </c>
      <c r="N629" s="372"/>
    </row>
    <row r="630" spans="1:14">
      <c r="A630" s="113" t="s">
        <v>3100</v>
      </c>
      <c r="B630" s="113" t="s">
        <v>2789</v>
      </c>
      <c r="C630" s="113">
        <v>1.1499999999999999</v>
      </c>
      <c r="D630" s="113">
        <v>1.2</v>
      </c>
      <c r="E630" s="113">
        <v>1.1499999999999999</v>
      </c>
      <c r="F630" s="113">
        <v>1.2</v>
      </c>
      <c r="G630" s="113">
        <v>1.2</v>
      </c>
      <c r="H630" s="113">
        <v>1.1499999999999999</v>
      </c>
      <c r="I630" s="113">
        <v>3685</v>
      </c>
      <c r="J630" s="113">
        <v>4388</v>
      </c>
      <c r="K630" s="115">
        <v>43383</v>
      </c>
      <c r="L630" s="113">
        <v>11</v>
      </c>
      <c r="M630" s="113" t="s">
        <v>3101</v>
      </c>
      <c r="N630" s="372"/>
    </row>
    <row r="631" spans="1:14">
      <c r="A631" s="113" t="s">
        <v>88</v>
      </c>
      <c r="B631" s="113" t="s">
        <v>390</v>
      </c>
      <c r="C631" s="113">
        <v>58.9</v>
      </c>
      <c r="D631" s="113">
        <v>59.4</v>
      </c>
      <c r="E631" s="113">
        <v>58.5</v>
      </c>
      <c r="F631" s="113">
        <v>59</v>
      </c>
      <c r="G631" s="113">
        <v>59.1</v>
      </c>
      <c r="H631" s="113">
        <v>58.8</v>
      </c>
      <c r="I631" s="113">
        <v>8196200</v>
      </c>
      <c r="J631" s="113">
        <v>483862126.05000001</v>
      </c>
      <c r="K631" s="115">
        <v>43383</v>
      </c>
      <c r="L631" s="113">
        <v>11282</v>
      </c>
      <c r="M631" s="113" t="s">
        <v>3286</v>
      </c>
      <c r="N631" s="372"/>
    </row>
    <row r="632" spans="1:14">
      <c r="A632" s="113" t="s">
        <v>2426</v>
      </c>
      <c r="B632" s="113" t="s">
        <v>390</v>
      </c>
      <c r="C632" s="113">
        <v>2901</v>
      </c>
      <c r="D632" s="113">
        <v>2938</v>
      </c>
      <c r="E632" s="113">
        <v>2890.15</v>
      </c>
      <c r="F632" s="113">
        <v>2906</v>
      </c>
      <c r="G632" s="113">
        <v>2906</v>
      </c>
      <c r="H632" s="113">
        <v>2911</v>
      </c>
      <c r="I632" s="113">
        <v>158</v>
      </c>
      <c r="J632" s="113">
        <v>459077.55</v>
      </c>
      <c r="K632" s="115">
        <v>43383</v>
      </c>
      <c r="L632" s="113">
        <v>14</v>
      </c>
      <c r="M632" s="113" t="s">
        <v>2427</v>
      </c>
      <c r="N632" s="372"/>
    </row>
    <row r="633" spans="1:14">
      <c r="A633" s="113" t="s">
        <v>89</v>
      </c>
      <c r="B633" s="113" t="s">
        <v>390</v>
      </c>
      <c r="C633" s="113">
        <v>34.25</v>
      </c>
      <c r="D633" s="113">
        <v>36.450000000000003</v>
      </c>
      <c r="E633" s="113">
        <v>33.049999999999997</v>
      </c>
      <c r="F633" s="113">
        <v>36.049999999999997</v>
      </c>
      <c r="G633" s="113">
        <v>35.700000000000003</v>
      </c>
      <c r="H633" s="113">
        <v>34.450000000000003</v>
      </c>
      <c r="I633" s="113">
        <v>29046622</v>
      </c>
      <c r="J633" s="113">
        <v>1016221446.45</v>
      </c>
      <c r="K633" s="115">
        <v>43383</v>
      </c>
      <c r="L633" s="113">
        <v>55568</v>
      </c>
      <c r="M633" s="113" t="s">
        <v>931</v>
      </c>
      <c r="N633" s="372"/>
    </row>
    <row r="634" spans="1:14">
      <c r="A634" s="113" t="s">
        <v>90</v>
      </c>
      <c r="B634" s="113" t="s">
        <v>390</v>
      </c>
      <c r="C634" s="113">
        <v>36.6</v>
      </c>
      <c r="D634" s="113">
        <v>39.700000000000003</v>
      </c>
      <c r="E634" s="113">
        <v>36.6</v>
      </c>
      <c r="F634" s="113">
        <v>39.200000000000003</v>
      </c>
      <c r="G634" s="113">
        <v>39.5</v>
      </c>
      <c r="H634" s="113">
        <v>36.700000000000003</v>
      </c>
      <c r="I634" s="113">
        <v>6253178</v>
      </c>
      <c r="J634" s="113">
        <v>243257488.34999999</v>
      </c>
      <c r="K634" s="115">
        <v>43383</v>
      </c>
      <c r="L634" s="113">
        <v>13768</v>
      </c>
      <c r="M634" s="113" t="s">
        <v>932</v>
      </c>
      <c r="N634" s="372"/>
    </row>
    <row r="635" spans="1:14">
      <c r="A635" s="113" t="s">
        <v>933</v>
      </c>
      <c r="B635" s="113" t="s">
        <v>390</v>
      </c>
      <c r="C635" s="113">
        <v>33.6</v>
      </c>
      <c r="D635" s="113">
        <v>36.1</v>
      </c>
      <c r="E635" s="113">
        <v>33.6</v>
      </c>
      <c r="F635" s="113">
        <v>35.9</v>
      </c>
      <c r="G635" s="113">
        <v>35.950000000000003</v>
      </c>
      <c r="H635" s="113">
        <v>33.6</v>
      </c>
      <c r="I635" s="113">
        <v>10258310</v>
      </c>
      <c r="J635" s="113">
        <v>361746440.39999998</v>
      </c>
      <c r="K635" s="115">
        <v>43383</v>
      </c>
      <c r="L635" s="113">
        <v>24756</v>
      </c>
      <c r="M635" s="113" t="s">
        <v>934</v>
      </c>
      <c r="N635" s="372"/>
    </row>
    <row r="636" spans="1:14">
      <c r="A636" s="113" t="s">
        <v>3737</v>
      </c>
      <c r="B636" s="113" t="s">
        <v>390</v>
      </c>
      <c r="C636" s="113">
        <v>106.99</v>
      </c>
      <c r="D636" s="113">
        <v>107.07</v>
      </c>
      <c r="E636" s="113">
        <v>105.95</v>
      </c>
      <c r="F636" s="113">
        <v>105.95</v>
      </c>
      <c r="G636" s="113">
        <v>105.95</v>
      </c>
      <c r="H636" s="113">
        <v>105.95</v>
      </c>
      <c r="I636" s="113">
        <v>75</v>
      </c>
      <c r="J636" s="113">
        <v>7983.07</v>
      </c>
      <c r="K636" s="115">
        <v>43383</v>
      </c>
      <c r="L636" s="113">
        <v>6</v>
      </c>
      <c r="M636" s="113" t="s">
        <v>3738</v>
      </c>
      <c r="N636" s="372"/>
    </row>
    <row r="637" spans="1:14">
      <c r="A637" s="113" t="s">
        <v>2334</v>
      </c>
      <c r="B637" s="113" t="s">
        <v>390</v>
      </c>
      <c r="C637" s="113">
        <v>1664.9</v>
      </c>
      <c r="D637" s="113">
        <v>1664.9</v>
      </c>
      <c r="E637" s="113">
        <v>1625</v>
      </c>
      <c r="F637" s="113">
        <v>1634.8</v>
      </c>
      <c r="G637" s="113">
        <v>1640</v>
      </c>
      <c r="H637" s="113">
        <v>1625.15</v>
      </c>
      <c r="I637" s="113">
        <v>12793</v>
      </c>
      <c r="J637" s="113">
        <v>21071238.800000001</v>
      </c>
      <c r="K637" s="115">
        <v>43383</v>
      </c>
      <c r="L637" s="113">
        <v>645</v>
      </c>
      <c r="M637" s="113" t="s">
        <v>2335</v>
      </c>
      <c r="N637" s="372"/>
    </row>
    <row r="638" spans="1:14">
      <c r="A638" s="113" t="s">
        <v>2853</v>
      </c>
      <c r="B638" s="113" t="s">
        <v>390</v>
      </c>
      <c r="C638" s="113">
        <v>520</v>
      </c>
      <c r="D638" s="113">
        <v>598</v>
      </c>
      <c r="E638" s="113">
        <v>513</v>
      </c>
      <c r="F638" s="113">
        <v>581.9</v>
      </c>
      <c r="G638" s="113">
        <v>580</v>
      </c>
      <c r="H638" s="113">
        <v>517.9</v>
      </c>
      <c r="I638" s="113">
        <v>9834</v>
      </c>
      <c r="J638" s="113">
        <v>5692218.4000000004</v>
      </c>
      <c r="K638" s="115">
        <v>43383</v>
      </c>
      <c r="L638" s="113">
        <v>528</v>
      </c>
      <c r="M638" s="113" t="s">
        <v>2854</v>
      </c>
      <c r="N638" s="372"/>
    </row>
    <row r="639" spans="1:14">
      <c r="A639" s="113" t="s">
        <v>935</v>
      </c>
      <c r="B639" s="113" t="s">
        <v>390</v>
      </c>
      <c r="C639" s="113">
        <v>906.15</v>
      </c>
      <c r="D639" s="113">
        <v>1020</v>
      </c>
      <c r="E639" s="113">
        <v>906.15</v>
      </c>
      <c r="F639" s="113">
        <v>999.75</v>
      </c>
      <c r="G639" s="113">
        <v>1020</v>
      </c>
      <c r="H639" s="113">
        <v>924.45</v>
      </c>
      <c r="I639" s="113">
        <v>17375</v>
      </c>
      <c r="J639" s="113">
        <v>16863511.600000001</v>
      </c>
      <c r="K639" s="115">
        <v>43383</v>
      </c>
      <c r="L639" s="113">
        <v>1721</v>
      </c>
      <c r="M639" s="113" t="s">
        <v>936</v>
      </c>
      <c r="N639" s="372"/>
    </row>
    <row r="640" spans="1:14">
      <c r="A640" s="113" t="s">
        <v>91</v>
      </c>
      <c r="B640" s="113" t="s">
        <v>390</v>
      </c>
      <c r="C640" s="113">
        <v>12.05</v>
      </c>
      <c r="D640" s="113">
        <v>13.2</v>
      </c>
      <c r="E640" s="113">
        <v>12.05</v>
      </c>
      <c r="F640" s="113">
        <v>13</v>
      </c>
      <c r="G640" s="113">
        <v>13.1</v>
      </c>
      <c r="H640" s="113">
        <v>12.15</v>
      </c>
      <c r="I640" s="113">
        <v>6415181</v>
      </c>
      <c r="J640" s="113">
        <v>81499874.400000006</v>
      </c>
      <c r="K640" s="115">
        <v>43383</v>
      </c>
      <c r="L640" s="113">
        <v>7502</v>
      </c>
      <c r="M640" s="113" t="s">
        <v>937</v>
      </c>
      <c r="N640" s="372"/>
    </row>
    <row r="641" spans="1:14">
      <c r="A641" s="113" t="s">
        <v>2415</v>
      </c>
      <c r="B641" s="113" t="s">
        <v>390</v>
      </c>
      <c r="C641" s="113">
        <v>205.05</v>
      </c>
      <c r="D641" s="113">
        <v>239</v>
      </c>
      <c r="E641" s="113">
        <v>203.6</v>
      </c>
      <c r="F641" s="113">
        <v>234</v>
      </c>
      <c r="G641" s="113">
        <v>239</v>
      </c>
      <c r="H641" s="113">
        <v>210</v>
      </c>
      <c r="I641" s="113">
        <v>43995</v>
      </c>
      <c r="J641" s="113">
        <v>10185433.6</v>
      </c>
      <c r="K641" s="115">
        <v>43383</v>
      </c>
      <c r="L641" s="113">
        <v>553</v>
      </c>
      <c r="M641" s="113" t="s">
        <v>2416</v>
      </c>
      <c r="N641" s="372"/>
    </row>
    <row r="642" spans="1:14">
      <c r="A642" s="113" t="s">
        <v>938</v>
      </c>
      <c r="B642" s="113" t="s">
        <v>390</v>
      </c>
      <c r="C642" s="113">
        <v>624.54999999999995</v>
      </c>
      <c r="D642" s="113">
        <v>643</v>
      </c>
      <c r="E642" s="113">
        <v>621.1</v>
      </c>
      <c r="F642" s="113">
        <v>627.20000000000005</v>
      </c>
      <c r="G642" s="113">
        <v>623.65</v>
      </c>
      <c r="H642" s="113">
        <v>630.79999999999995</v>
      </c>
      <c r="I642" s="113">
        <v>3561</v>
      </c>
      <c r="J642" s="113">
        <v>2249526.4500000002</v>
      </c>
      <c r="K642" s="115">
        <v>43383</v>
      </c>
      <c r="L642" s="113">
        <v>300</v>
      </c>
      <c r="M642" s="113" t="s">
        <v>939</v>
      </c>
      <c r="N642" s="372"/>
    </row>
    <row r="643" spans="1:14">
      <c r="A643" s="113" t="s">
        <v>92</v>
      </c>
      <c r="B643" s="113" t="s">
        <v>390</v>
      </c>
      <c r="C643" s="113">
        <v>226</v>
      </c>
      <c r="D643" s="113">
        <v>238.7</v>
      </c>
      <c r="E643" s="113">
        <v>225.25</v>
      </c>
      <c r="F643" s="113">
        <v>235.6</v>
      </c>
      <c r="G643" s="113">
        <v>235.65</v>
      </c>
      <c r="H643" s="113">
        <v>224.1</v>
      </c>
      <c r="I643" s="113">
        <v>1574735</v>
      </c>
      <c r="J643" s="113">
        <v>366985066.44999999</v>
      </c>
      <c r="K643" s="115">
        <v>43383</v>
      </c>
      <c r="L643" s="113">
        <v>38253</v>
      </c>
      <c r="M643" s="113" t="s">
        <v>2361</v>
      </c>
      <c r="N643" s="372"/>
    </row>
    <row r="644" spans="1:14">
      <c r="A644" s="113" t="s">
        <v>940</v>
      </c>
      <c r="B644" s="113" t="s">
        <v>390</v>
      </c>
      <c r="C644" s="113">
        <v>350.05</v>
      </c>
      <c r="D644" s="113">
        <v>393</v>
      </c>
      <c r="E644" s="113">
        <v>350.05</v>
      </c>
      <c r="F644" s="113">
        <v>384.9</v>
      </c>
      <c r="G644" s="113">
        <v>378.65</v>
      </c>
      <c r="H644" s="113">
        <v>349.2</v>
      </c>
      <c r="I644" s="113">
        <v>82086</v>
      </c>
      <c r="J644" s="113">
        <v>31359042.25</v>
      </c>
      <c r="K644" s="115">
        <v>43383</v>
      </c>
      <c r="L644" s="113">
        <v>2477</v>
      </c>
      <c r="M644" s="113" t="s">
        <v>941</v>
      </c>
      <c r="N644" s="372"/>
    </row>
    <row r="645" spans="1:14">
      <c r="A645" s="113" t="s">
        <v>2354</v>
      </c>
      <c r="B645" s="113" t="s">
        <v>390</v>
      </c>
      <c r="C645" s="113">
        <v>453</v>
      </c>
      <c r="D645" s="113">
        <v>485</v>
      </c>
      <c r="E645" s="113">
        <v>453</v>
      </c>
      <c r="F645" s="113">
        <v>467.75</v>
      </c>
      <c r="G645" s="113">
        <v>474.75</v>
      </c>
      <c r="H645" s="113">
        <v>452.4</v>
      </c>
      <c r="I645" s="113">
        <v>283473</v>
      </c>
      <c r="J645" s="113">
        <v>134001121.75</v>
      </c>
      <c r="K645" s="115">
        <v>43383</v>
      </c>
      <c r="L645" s="113">
        <v>11770</v>
      </c>
      <c r="M645" s="113" t="s">
        <v>2355</v>
      </c>
      <c r="N645" s="372"/>
    </row>
    <row r="646" spans="1:14">
      <c r="A646" s="113" t="s">
        <v>3537</v>
      </c>
      <c r="B646" s="113" t="s">
        <v>390</v>
      </c>
      <c r="C646" s="113">
        <v>80</v>
      </c>
      <c r="D646" s="113">
        <v>80</v>
      </c>
      <c r="E646" s="113">
        <v>76.099999999999994</v>
      </c>
      <c r="F646" s="113">
        <v>76.5</v>
      </c>
      <c r="G646" s="113">
        <v>76.5</v>
      </c>
      <c r="H646" s="113">
        <v>79.8</v>
      </c>
      <c r="I646" s="113">
        <v>681</v>
      </c>
      <c r="J646" s="113">
        <v>53251.4</v>
      </c>
      <c r="K646" s="115">
        <v>43383</v>
      </c>
      <c r="L646" s="113">
        <v>13</v>
      </c>
      <c r="M646" s="113" t="s">
        <v>3538</v>
      </c>
      <c r="N646" s="372"/>
    </row>
    <row r="647" spans="1:14">
      <c r="A647" s="113" t="s">
        <v>2541</v>
      </c>
      <c r="B647" s="113" t="s">
        <v>390</v>
      </c>
      <c r="C647" s="113">
        <v>18.600000000000001</v>
      </c>
      <c r="D647" s="113">
        <v>19.399999999999999</v>
      </c>
      <c r="E647" s="113">
        <v>18.399999999999999</v>
      </c>
      <c r="F647" s="113">
        <v>18.399999999999999</v>
      </c>
      <c r="G647" s="113">
        <v>18.399999999999999</v>
      </c>
      <c r="H647" s="113">
        <v>20.399999999999999</v>
      </c>
      <c r="I647" s="113">
        <v>252700</v>
      </c>
      <c r="J647" s="113">
        <v>4704048.5</v>
      </c>
      <c r="K647" s="115">
        <v>43383</v>
      </c>
      <c r="L647" s="113">
        <v>863</v>
      </c>
      <c r="M647" s="113" t="s">
        <v>2542</v>
      </c>
      <c r="N647" s="372"/>
    </row>
    <row r="648" spans="1:14">
      <c r="A648" s="113" t="s">
        <v>942</v>
      </c>
      <c r="B648" s="113" t="s">
        <v>390</v>
      </c>
      <c r="C648" s="113">
        <v>23.45</v>
      </c>
      <c r="D648" s="113">
        <v>23.9</v>
      </c>
      <c r="E648" s="113">
        <v>23.45</v>
      </c>
      <c r="F648" s="113">
        <v>23.45</v>
      </c>
      <c r="G648" s="113">
        <v>23.45</v>
      </c>
      <c r="H648" s="113">
        <v>24.65</v>
      </c>
      <c r="I648" s="113">
        <v>440631</v>
      </c>
      <c r="J648" s="113">
        <v>10339646.9</v>
      </c>
      <c r="K648" s="115">
        <v>43383</v>
      </c>
      <c r="L648" s="113">
        <v>709</v>
      </c>
      <c r="M648" s="113" t="s">
        <v>943</v>
      </c>
      <c r="N648" s="372"/>
    </row>
    <row r="649" spans="1:14">
      <c r="A649" s="113" t="s">
        <v>3102</v>
      </c>
      <c r="B649" s="113" t="s">
        <v>390</v>
      </c>
      <c r="C649" s="113">
        <v>248</v>
      </c>
      <c r="D649" s="113">
        <v>262</v>
      </c>
      <c r="E649" s="113">
        <v>245</v>
      </c>
      <c r="F649" s="113">
        <v>257.45</v>
      </c>
      <c r="G649" s="113">
        <v>257</v>
      </c>
      <c r="H649" s="113">
        <v>245.95</v>
      </c>
      <c r="I649" s="113">
        <v>49212</v>
      </c>
      <c r="J649" s="113">
        <v>12595591.5</v>
      </c>
      <c r="K649" s="115">
        <v>43383</v>
      </c>
      <c r="L649" s="113">
        <v>1560</v>
      </c>
      <c r="M649" s="113" t="s">
        <v>3103</v>
      </c>
      <c r="N649" s="372"/>
    </row>
    <row r="650" spans="1:14">
      <c r="A650" s="113" t="s">
        <v>3287</v>
      </c>
      <c r="B650" s="113" t="s">
        <v>390</v>
      </c>
      <c r="C650" s="113">
        <v>845</v>
      </c>
      <c r="D650" s="113">
        <v>880</v>
      </c>
      <c r="E650" s="113">
        <v>845</v>
      </c>
      <c r="F650" s="113">
        <v>879.75</v>
      </c>
      <c r="G650" s="113">
        <v>880</v>
      </c>
      <c r="H650" s="113">
        <v>826.55</v>
      </c>
      <c r="I650" s="113">
        <v>835</v>
      </c>
      <c r="J650" s="113">
        <v>731586.45</v>
      </c>
      <c r="K650" s="115">
        <v>43383</v>
      </c>
      <c r="L650" s="113">
        <v>68</v>
      </c>
      <c r="M650" s="113" t="s">
        <v>3288</v>
      </c>
      <c r="N650" s="372"/>
    </row>
    <row r="651" spans="1:14">
      <c r="A651" s="113" t="s">
        <v>3586</v>
      </c>
      <c r="B651" s="113" t="s">
        <v>2789</v>
      </c>
      <c r="C651" s="113">
        <v>0.5</v>
      </c>
      <c r="D651" s="113">
        <v>0.5</v>
      </c>
      <c r="E651" s="113">
        <v>0.45</v>
      </c>
      <c r="F651" s="113">
        <v>0.45</v>
      </c>
      <c r="G651" s="113">
        <v>0.45</v>
      </c>
      <c r="H651" s="113">
        <v>0.5</v>
      </c>
      <c r="I651" s="113">
        <v>12400</v>
      </c>
      <c r="J651" s="113">
        <v>5700</v>
      </c>
      <c r="K651" s="115">
        <v>43383</v>
      </c>
      <c r="L651" s="113">
        <v>5</v>
      </c>
      <c r="M651" s="113" t="s">
        <v>3587</v>
      </c>
      <c r="N651" s="372"/>
    </row>
    <row r="652" spans="1:14">
      <c r="A652" s="113" t="s">
        <v>2742</v>
      </c>
      <c r="B652" s="113" t="s">
        <v>390</v>
      </c>
      <c r="C652" s="113">
        <v>9.1999999999999993</v>
      </c>
      <c r="D652" s="113">
        <v>9.25</v>
      </c>
      <c r="E652" s="113">
        <v>8.5500000000000007</v>
      </c>
      <c r="F652" s="113">
        <v>9.25</v>
      </c>
      <c r="G652" s="113">
        <v>9.25</v>
      </c>
      <c r="H652" s="113">
        <v>8.85</v>
      </c>
      <c r="I652" s="113">
        <v>17891</v>
      </c>
      <c r="J652" s="113">
        <v>161772</v>
      </c>
      <c r="K652" s="115">
        <v>43383</v>
      </c>
      <c r="L652" s="113">
        <v>137</v>
      </c>
      <c r="M652" s="113" t="s">
        <v>2743</v>
      </c>
      <c r="N652" s="372"/>
    </row>
    <row r="653" spans="1:14">
      <c r="A653" s="113" t="s">
        <v>200</v>
      </c>
      <c r="B653" s="113" t="s">
        <v>390</v>
      </c>
      <c r="C653" s="113">
        <v>121</v>
      </c>
      <c r="D653" s="113">
        <v>123.75</v>
      </c>
      <c r="E653" s="113">
        <v>119</v>
      </c>
      <c r="F653" s="113">
        <v>120.35</v>
      </c>
      <c r="G653" s="113">
        <v>119.85</v>
      </c>
      <c r="H653" s="113">
        <v>118.7</v>
      </c>
      <c r="I653" s="113">
        <v>428668</v>
      </c>
      <c r="J653" s="113">
        <v>52111375.200000003</v>
      </c>
      <c r="K653" s="115">
        <v>43383</v>
      </c>
      <c r="L653" s="113">
        <v>10926</v>
      </c>
      <c r="M653" s="113" t="s">
        <v>944</v>
      </c>
      <c r="N653" s="372"/>
    </row>
    <row r="654" spans="1:14">
      <c r="A654" s="113" t="s">
        <v>93</v>
      </c>
      <c r="B654" s="113" t="s">
        <v>390</v>
      </c>
      <c r="C654" s="113">
        <v>91.7</v>
      </c>
      <c r="D654" s="113">
        <v>96.45</v>
      </c>
      <c r="E654" s="113">
        <v>91.7</v>
      </c>
      <c r="F654" s="113">
        <v>95.75</v>
      </c>
      <c r="G654" s="113">
        <v>95.55</v>
      </c>
      <c r="H654" s="113">
        <v>92.6</v>
      </c>
      <c r="I654" s="113">
        <v>5166433</v>
      </c>
      <c r="J654" s="113">
        <v>489354752.64999998</v>
      </c>
      <c r="K654" s="115">
        <v>43383</v>
      </c>
      <c r="L654" s="113">
        <v>24083</v>
      </c>
      <c r="M654" s="113" t="s">
        <v>945</v>
      </c>
      <c r="N654" s="372"/>
    </row>
    <row r="655" spans="1:14">
      <c r="A655" s="113" t="s">
        <v>946</v>
      </c>
      <c r="B655" s="113" t="s">
        <v>390</v>
      </c>
      <c r="C655" s="113">
        <v>383.3</v>
      </c>
      <c r="D655" s="113">
        <v>400.65</v>
      </c>
      <c r="E655" s="113">
        <v>382.75</v>
      </c>
      <c r="F655" s="113">
        <v>400.65</v>
      </c>
      <c r="G655" s="113">
        <v>400.65</v>
      </c>
      <c r="H655" s="113">
        <v>381.6</v>
      </c>
      <c r="I655" s="113">
        <v>60818</v>
      </c>
      <c r="J655" s="113">
        <v>24166193.199999999</v>
      </c>
      <c r="K655" s="115">
        <v>43383</v>
      </c>
      <c r="L655" s="113">
        <v>1031</v>
      </c>
      <c r="M655" s="113" t="s">
        <v>947</v>
      </c>
      <c r="N655" s="372"/>
    </row>
    <row r="656" spans="1:14">
      <c r="A656" s="113" t="s">
        <v>948</v>
      </c>
      <c r="B656" s="113" t="s">
        <v>390</v>
      </c>
      <c r="C656" s="113">
        <v>226</v>
      </c>
      <c r="D656" s="113">
        <v>244.8</v>
      </c>
      <c r="E656" s="113">
        <v>226</v>
      </c>
      <c r="F656" s="113">
        <v>242.15</v>
      </c>
      <c r="G656" s="113">
        <v>241.6</v>
      </c>
      <c r="H656" s="113">
        <v>225.7</v>
      </c>
      <c r="I656" s="113">
        <v>1829188</v>
      </c>
      <c r="J656" s="113">
        <v>434952332.14999998</v>
      </c>
      <c r="K656" s="115">
        <v>43383</v>
      </c>
      <c r="L656" s="113">
        <v>19423</v>
      </c>
      <c r="M656" s="113" t="s">
        <v>949</v>
      </c>
      <c r="N656" s="372"/>
    </row>
    <row r="657" spans="1:14">
      <c r="A657" s="113" t="s">
        <v>3104</v>
      </c>
      <c r="B657" s="113" t="s">
        <v>390</v>
      </c>
      <c r="C657" s="113">
        <v>122.1</v>
      </c>
      <c r="D657" s="113">
        <v>126.9</v>
      </c>
      <c r="E657" s="113">
        <v>122.1</v>
      </c>
      <c r="F657" s="113">
        <v>124.6</v>
      </c>
      <c r="G657" s="113">
        <v>125</v>
      </c>
      <c r="H657" s="113">
        <v>123.4</v>
      </c>
      <c r="I657" s="113">
        <v>1070</v>
      </c>
      <c r="J657" s="113">
        <v>133006.79999999999</v>
      </c>
      <c r="K657" s="115">
        <v>43383</v>
      </c>
      <c r="L657" s="113">
        <v>26</v>
      </c>
      <c r="M657" s="113" t="s">
        <v>3105</v>
      </c>
      <c r="N657" s="372"/>
    </row>
    <row r="658" spans="1:14">
      <c r="A658" s="113" t="s">
        <v>950</v>
      </c>
      <c r="B658" s="113" t="s">
        <v>390</v>
      </c>
      <c r="C658" s="113">
        <v>250.15</v>
      </c>
      <c r="D658" s="113">
        <v>276.10000000000002</v>
      </c>
      <c r="E658" s="113">
        <v>250.1</v>
      </c>
      <c r="F658" s="113">
        <v>272.64999999999998</v>
      </c>
      <c r="G658" s="113">
        <v>275</v>
      </c>
      <c r="H658" s="113">
        <v>251.05</v>
      </c>
      <c r="I658" s="113">
        <v>36528</v>
      </c>
      <c r="J658" s="113">
        <v>9809563.9499999993</v>
      </c>
      <c r="K658" s="115">
        <v>43383</v>
      </c>
      <c r="L658" s="113">
        <v>1057</v>
      </c>
      <c r="M658" s="113" t="s">
        <v>3289</v>
      </c>
      <c r="N658" s="372"/>
    </row>
    <row r="659" spans="1:14">
      <c r="A659" s="113" t="s">
        <v>951</v>
      </c>
      <c r="B659" s="113" t="s">
        <v>390</v>
      </c>
      <c r="C659" s="113">
        <v>764.95</v>
      </c>
      <c r="D659" s="113">
        <v>768.4</v>
      </c>
      <c r="E659" s="113">
        <v>737.3</v>
      </c>
      <c r="F659" s="113">
        <v>744.45</v>
      </c>
      <c r="G659" s="113">
        <v>742</v>
      </c>
      <c r="H659" s="113">
        <v>724.45</v>
      </c>
      <c r="I659" s="113">
        <v>2568524</v>
      </c>
      <c r="J659" s="113">
        <v>1927481611.05</v>
      </c>
      <c r="K659" s="115">
        <v>43383</v>
      </c>
      <c r="L659" s="113">
        <v>84041</v>
      </c>
      <c r="M659" s="113" t="s">
        <v>952</v>
      </c>
      <c r="N659" s="372"/>
    </row>
    <row r="660" spans="1:14">
      <c r="A660" s="113" t="s">
        <v>2543</v>
      </c>
      <c r="B660" s="113" t="s">
        <v>390</v>
      </c>
      <c r="C660" s="113">
        <v>52.7</v>
      </c>
      <c r="D660" s="113">
        <v>60.6</v>
      </c>
      <c r="E660" s="113">
        <v>52.7</v>
      </c>
      <c r="F660" s="113">
        <v>57.85</v>
      </c>
      <c r="G660" s="113">
        <v>59</v>
      </c>
      <c r="H660" s="113">
        <v>52.7</v>
      </c>
      <c r="I660" s="113">
        <v>4809</v>
      </c>
      <c r="J660" s="113">
        <v>276563.65000000002</v>
      </c>
      <c r="K660" s="115">
        <v>43383</v>
      </c>
      <c r="L660" s="113">
        <v>72</v>
      </c>
      <c r="M660" s="113" t="s">
        <v>2544</v>
      </c>
      <c r="N660" s="372"/>
    </row>
    <row r="661" spans="1:14">
      <c r="A661" s="113" t="s">
        <v>953</v>
      </c>
      <c r="B661" s="113" t="s">
        <v>390</v>
      </c>
      <c r="C661" s="113">
        <v>410.05</v>
      </c>
      <c r="D661" s="113">
        <v>449.7</v>
      </c>
      <c r="E661" s="113">
        <v>405</v>
      </c>
      <c r="F661" s="113">
        <v>438</v>
      </c>
      <c r="G661" s="113">
        <v>449.7</v>
      </c>
      <c r="H661" s="113">
        <v>413.1</v>
      </c>
      <c r="I661" s="113">
        <v>4937</v>
      </c>
      <c r="J661" s="113">
        <v>2137343.0499999998</v>
      </c>
      <c r="K661" s="115">
        <v>43383</v>
      </c>
      <c r="L661" s="113">
        <v>489</v>
      </c>
      <c r="M661" s="113" t="s">
        <v>2683</v>
      </c>
      <c r="N661" s="372"/>
    </row>
    <row r="662" spans="1:14">
      <c r="A662" s="113" t="s">
        <v>954</v>
      </c>
      <c r="B662" s="113" t="s">
        <v>390</v>
      </c>
      <c r="C662" s="113">
        <v>163</v>
      </c>
      <c r="D662" s="113">
        <v>188.65</v>
      </c>
      <c r="E662" s="113">
        <v>158</v>
      </c>
      <c r="F662" s="113">
        <v>185.6</v>
      </c>
      <c r="G662" s="113">
        <v>186.1</v>
      </c>
      <c r="H662" s="113">
        <v>167.3</v>
      </c>
      <c r="I662" s="113">
        <v>64244</v>
      </c>
      <c r="J662" s="113">
        <v>11497110.6</v>
      </c>
      <c r="K662" s="115">
        <v>43383</v>
      </c>
      <c r="L662" s="113">
        <v>2616</v>
      </c>
      <c r="M662" s="113" t="s">
        <v>955</v>
      </c>
      <c r="N662" s="372"/>
    </row>
    <row r="663" spans="1:14">
      <c r="A663" s="113" t="s">
        <v>956</v>
      </c>
      <c r="B663" s="113" t="s">
        <v>390</v>
      </c>
      <c r="C663" s="113">
        <v>20</v>
      </c>
      <c r="D663" s="113">
        <v>20.8</v>
      </c>
      <c r="E663" s="113">
        <v>20</v>
      </c>
      <c r="F663" s="113">
        <v>20.3</v>
      </c>
      <c r="G663" s="113">
        <v>20.3</v>
      </c>
      <c r="H663" s="113">
        <v>19.55</v>
      </c>
      <c r="I663" s="113">
        <v>9063</v>
      </c>
      <c r="J663" s="113">
        <v>183052.45</v>
      </c>
      <c r="K663" s="115">
        <v>43383</v>
      </c>
      <c r="L663" s="113">
        <v>44</v>
      </c>
      <c r="M663" s="113" t="s">
        <v>957</v>
      </c>
      <c r="N663" s="372"/>
    </row>
    <row r="664" spans="1:14">
      <c r="A664" s="113" t="s">
        <v>2744</v>
      </c>
      <c r="B664" s="113" t="s">
        <v>2789</v>
      </c>
      <c r="C664" s="113">
        <v>3.4</v>
      </c>
      <c r="D664" s="113">
        <v>3.45</v>
      </c>
      <c r="E664" s="113">
        <v>3.2</v>
      </c>
      <c r="F664" s="113">
        <v>3.35</v>
      </c>
      <c r="G664" s="113">
        <v>3.35</v>
      </c>
      <c r="H664" s="113">
        <v>3.3</v>
      </c>
      <c r="I664" s="113">
        <v>328155</v>
      </c>
      <c r="J664" s="113">
        <v>1097043.1499999999</v>
      </c>
      <c r="K664" s="115">
        <v>43383</v>
      </c>
      <c r="L664" s="113">
        <v>302</v>
      </c>
      <c r="M664" s="113" t="s">
        <v>2745</v>
      </c>
      <c r="N664" s="372"/>
    </row>
    <row r="665" spans="1:14">
      <c r="A665" s="113" t="s">
        <v>2934</v>
      </c>
      <c r="B665" s="113" t="s">
        <v>390</v>
      </c>
      <c r="C665" s="113">
        <v>292</v>
      </c>
      <c r="D665" s="113">
        <v>292</v>
      </c>
      <c r="E665" s="113">
        <v>280</v>
      </c>
      <c r="F665" s="113">
        <v>286.2</v>
      </c>
      <c r="G665" s="113">
        <v>285.2</v>
      </c>
      <c r="H665" s="113">
        <v>284.95</v>
      </c>
      <c r="I665" s="113">
        <v>130497</v>
      </c>
      <c r="J665" s="113">
        <v>37242548.899999999</v>
      </c>
      <c r="K665" s="115">
        <v>43383</v>
      </c>
      <c r="L665" s="113">
        <v>11579</v>
      </c>
      <c r="M665" s="113" t="s">
        <v>2935</v>
      </c>
      <c r="N665" s="372"/>
    </row>
    <row r="666" spans="1:14">
      <c r="A666" s="113" t="s">
        <v>958</v>
      </c>
      <c r="B666" s="113" t="s">
        <v>390</v>
      </c>
      <c r="C666" s="113">
        <v>85.85</v>
      </c>
      <c r="D666" s="113">
        <v>94.75</v>
      </c>
      <c r="E666" s="113">
        <v>85</v>
      </c>
      <c r="F666" s="113">
        <v>93.6</v>
      </c>
      <c r="G666" s="113">
        <v>93</v>
      </c>
      <c r="H666" s="113">
        <v>84.2</v>
      </c>
      <c r="I666" s="113">
        <v>5560</v>
      </c>
      <c r="J666" s="113">
        <v>505223.55</v>
      </c>
      <c r="K666" s="115">
        <v>43383</v>
      </c>
      <c r="L666" s="113">
        <v>136</v>
      </c>
      <c r="M666" s="113" t="s">
        <v>959</v>
      </c>
      <c r="N666" s="372"/>
    </row>
    <row r="667" spans="1:14">
      <c r="A667" s="113" t="s">
        <v>1942</v>
      </c>
      <c r="B667" s="113" t="s">
        <v>390</v>
      </c>
      <c r="C667" s="113">
        <v>37.700000000000003</v>
      </c>
      <c r="D667" s="113">
        <v>40.5</v>
      </c>
      <c r="E667" s="113">
        <v>37.200000000000003</v>
      </c>
      <c r="F667" s="113">
        <v>40.1</v>
      </c>
      <c r="G667" s="113">
        <v>40.4</v>
      </c>
      <c r="H667" s="113">
        <v>38.950000000000003</v>
      </c>
      <c r="I667" s="113">
        <v>6364</v>
      </c>
      <c r="J667" s="113">
        <v>251692.35</v>
      </c>
      <c r="K667" s="115">
        <v>43383</v>
      </c>
      <c r="L667" s="113">
        <v>69</v>
      </c>
      <c r="M667" s="113" t="s">
        <v>1943</v>
      </c>
      <c r="N667" s="372"/>
    </row>
    <row r="668" spans="1:14">
      <c r="A668" s="113" t="s">
        <v>2746</v>
      </c>
      <c r="B668" s="113" t="s">
        <v>390</v>
      </c>
      <c r="C668" s="113">
        <v>4.05</v>
      </c>
      <c r="D668" s="113">
        <v>4.3499999999999996</v>
      </c>
      <c r="E668" s="113">
        <v>3.95</v>
      </c>
      <c r="F668" s="113">
        <v>4.2</v>
      </c>
      <c r="G668" s="113">
        <v>4.25</v>
      </c>
      <c r="H668" s="113">
        <v>4</v>
      </c>
      <c r="I668" s="113">
        <v>51956</v>
      </c>
      <c r="J668" s="113">
        <v>212796.9</v>
      </c>
      <c r="K668" s="115">
        <v>43383</v>
      </c>
      <c r="L668" s="113">
        <v>67</v>
      </c>
      <c r="M668" s="113" t="s">
        <v>2747</v>
      </c>
      <c r="N668" s="372"/>
    </row>
    <row r="669" spans="1:14">
      <c r="A669" s="113" t="s">
        <v>960</v>
      </c>
      <c r="B669" s="113" t="s">
        <v>390</v>
      </c>
      <c r="C669" s="113">
        <v>38.65</v>
      </c>
      <c r="D669" s="113">
        <v>40</v>
      </c>
      <c r="E669" s="113">
        <v>37.549999999999997</v>
      </c>
      <c r="F669" s="113">
        <v>39.75</v>
      </c>
      <c r="G669" s="113">
        <v>39.9</v>
      </c>
      <c r="H669" s="113">
        <v>38.35</v>
      </c>
      <c r="I669" s="113">
        <v>162977</v>
      </c>
      <c r="J669" s="113">
        <v>6340617.0999999996</v>
      </c>
      <c r="K669" s="115">
        <v>43383</v>
      </c>
      <c r="L669" s="113">
        <v>651</v>
      </c>
      <c r="M669" s="113" t="s">
        <v>961</v>
      </c>
      <c r="N669" s="372"/>
    </row>
    <row r="670" spans="1:14">
      <c r="A670" s="113" t="s">
        <v>2545</v>
      </c>
      <c r="B670" s="113" t="s">
        <v>390</v>
      </c>
      <c r="C670" s="113">
        <v>57.2</v>
      </c>
      <c r="D670" s="113">
        <v>58.95</v>
      </c>
      <c r="E670" s="113">
        <v>57.1</v>
      </c>
      <c r="F670" s="113">
        <v>58</v>
      </c>
      <c r="G670" s="113">
        <v>58.5</v>
      </c>
      <c r="H670" s="113">
        <v>56.7</v>
      </c>
      <c r="I670" s="113">
        <v>9645</v>
      </c>
      <c r="J670" s="113">
        <v>559880</v>
      </c>
      <c r="K670" s="115">
        <v>43383</v>
      </c>
      <c r="L670" s="113">
        <v>138</v>
      </c>
      <c r="M670" s="113" t="s">
        <v>2546</v>
      </c>
      <c r="N670" s="372"/>
    </row>
    <row r="671" spans="1:14">
      <c r="A671" s="113" t="s">
        <v>3106</v>
      </c>
      <c r="B671" s="113" t="s">
        <v>2789</v>
      </c>
      <c r="C671" s="113">
        <v>7.05</v>
      </c>
      <c r="D671" s="113">
        <v>7.15</v>
      </c>
      <c r="E671" s="113">
        <v>6.55</v>
      </c>
      <c r="F671" s="113">
        <v>7.1</v>
      </c>
      <c r="G671" s="113">
        <v>7.1</v>
      </c>
      <c r="H671" s="113">
        <v>6.85</v>
      </c>
      <c r="I671" s="113">
        <v>32696</v>
      </c>
      <c r="J671" s="113">
        <v>220500.55</v>
      </c>
      <c r="K671" s="115">
        <v>43383</v>
      </c>
      <c r="L671" s="113">
        <v>63</v>
      </c>
      <c r="M671" s="113" t="s">
        <v>3107</v>
      </c>
      <c r="N671" s="372"/>
    </row>
    <row r="672" spans="1:14">
      <c r="A672" s="113" t="s">
        <v>3290</v>
      </c>
      <c r="B672" s="113" t="s">
        <v>390</v>
      </c>
      <c r="C672" s="113">
        <v>126.4</v>
      </c>
      <c r="D672" s="113">
        <v>128.69999999999999</v>
      </c>
      <c r="E672" s="113">
        <v>125.55</v>
      </c>
      <c r="F672" s="113">
        <v>127.9</v>
      </c>
      <c r="G672" s="113">
        <v>127</v>
      </c>
      <c r="H672" s="113">
        <v>127.65</v>
      </c>
      <c r="I672" s="113">
        <v>7782</v>
      </c>
      <c r="J672" s="113">
        <v>989099.4</v>
      </c>
      <c r="K672" s="115">
        <v>43383</v>
      </c>
      <c r="L672" s="113">
        <v>383</v>
      </c>
      <c r="M672" s="113" t="s">
        <v>3291</v>
      </c>
      <c r="N672" s="372"/>
    </row>
    <row r="673" spans="1:14">
      <c r="A673" s="113" t="s">
        <v>94</v>
      </c>
      <c r="B673" s="113" t="s">
        <v>390</v>
      </c>
      <c r="C673" s="113">
        <v>1612</v>
      </c>
      <c r="D673" s="113">
        <v>1666.85</v>
      </c>
      <c r="E673" s="113">
        <v>1604.2</v>
      </c>
      <c r="F673" s="113">
        <v>1637.95</v>
      </c>
      <c r="G673" s="113">
        <v>1639.9</v>
      </c>
      <c r="H673" s="113">
        <v>1607.9</v>
      </c>
      <c r="I673" s="113">
        <v>2264070</v>
      </c>
      <c r="J673" s="113">
        <v>3712009795.5999999</v>
      </c>
      <c r="K673" s="115">
        <v>43383</v>
      </c>
      <c r="L673" s="113">
        <v>114808</v>
      </c>
      <c r="M673" s="113" t="s">
        <v>962</v>
      </c>
      <c r="N673" s="372"/>
    </row>
    <row r="674" spans="1:14">
      <c r="A674" s="113" t="s">
        <v>963</v>
      </c>
      <c r="B674" s="113" t="s">
        <v>390</v>
      </c>
      <c r="C674" s="113">
        <v>654.20000000000005</v>
      </c>
      <c r="D674" s="113">
        <v>748.9</v>
      </c>
      <c r="E674" s="113">
        <v>629.95000000000005</v>
      </c>
      <c r="F674" s="113">
        <v>703</v>
      </c>
      <c r="G674" s="113">
        <v>722</v>
      </c>
      <c r="H674" s="113">
        <v>658.35</v>
      </c>
      <c r="I674" s="113">
        <v>9224</v>
      </c>
      <c r="J674" s="113">
        <v>6315051.3499999996</v>
      </c>
      <c r="K674" s="115">
        <v>43383</v>
      </c>
      <c r="L674" s="113">
        <v>965</v>
      </c>
      <c r="M674" s="113" t="s">
        <v>964</v>
      </c>
      <c r="N674" s="372"/>
    </row>
    <row r="675" spans="1:14">
      <c r="A675" s="113" t="s">
        <v>965</v>
      </c>
      <c r="B675" s="113" t="s">
        <v>390</v>
      </c>
      <c r="C675" s="113">
        <v>59.85</v>
      </c>
      <c r="D675" s="113">
        <v>60.4</v>
      </c>
      <c r="E675" s="113">
        <v>58.1</v>
      </c>
      <c r="F675" s="113">
        <v>58.5</v>
      </c>
      <c r="G675" s="113">
        <v>58.45</v>
      </c>
      <c r="H675" s="113">
        <v>58.6</v>
      </c>
      <c r="I675" s="113">
        <v>8884769</v>
      </c>
      <c r="J675" s="113">
        <v>526678400.69999999</v>
      </c>
      <c r="K675" s="115">
        <v>43383</v>
      </c>
      <c r="L675" s="113">
        <v>35398</v>
      </c>
      <c r="M675" s="113" t="s">
        <v>2274</v>
      </c>
      <c r="N675" s="372"/>
    </row>
    <row r="676" spans="1:14">
      <c r="A676" s="113" t="s">
        <v>966</v>
      </c>
      <c r="B676" s="113" t="s">
        <v>390</v>
      </c>
      <c r="C676" s="113">
        <v>461.5</v>
      </c>
      <c r="D676" s="113">
        <v>466.75</v>
      </c>
      <c r="E676" s="113">
        <v>460.25</v>
      </c>
      <c r="F676" s="113">
        <v>463.65</v>
      </c>
      <c r="G676" s="113">
        <v>464.75</v>
      </c>
      <c r="H676" s="113">
        <v>463.7</v>
      </c>
      <c r="I676" s="113">
        <v>54219</v>
      </c>
      <c r="J676" s="113">
        <v>25112560.699999999</v>
      </c>
      <c r="K676" s="115">
        <v>43383</v>
      </c>
      <c r="L676" s="113">
        <v>2302</v>
      </c>
      <c r="M676" s="113" t="s">
        <v>967</v>
      </c>
      <c r="N676" s="372"/>
    </row>
    <row r="677" spans="1:14">
      <c r="A677" s="113" t="s">
        <v>1978</v>
      </c>
      <c r="B677" s="113" t="s">
        <v>390</v>
      </c>
      <c r="C677" s="113">
        <v>288</v>
      </c>
      <c r="D677" s="113">
        <v>298.45</v>
      </c>
      <c r="E677" s="113">
        <v>288</v>
      </c>
      <c r="F677" s="113">
        <v>295.95</v>
      </c>
      <c r="G677" s="113">
        <v>295.95</v>
      </c>
      <c r="H677" s="113">
        <v>288.8</v>
      </c>
      <c r="I677" s="113">
        <v>1431</v>
      </c>
      <c r="J677" s="113">
        <v>418419.14</v>
      </c>
      <c r="K677" s="115">
        <v>43383</v>
      </c>
      <c r="L677" s="113">
        <v>30</v>
      </c>
      <c r="M677" s="113" t="s">
        <v>1979</v>
      </c>
      <c r="N677" s="372"/>
    </row>
    <row r="678" spans="1:14">
      <c r="A678" s="113" t="s">
        <v>191</v>
      </c>
      <c r="B678" s="113" t="s">
        <v>390</v>
      </c>
      <c r="C678" s="113">
        <v>268.45</v>
      </c>
      <c r="D678" s="113">
        <v>276</v>
      </c>
      <c r="E678" s="113">
        <v>256.5</v>
      </c>
      <c r="F678" s="113">
        <v>258.25</v>
      </c>
      <c r="G678" s="113">
        <v>258.7</v>
      </c>
      <c r="H678" s="113">
        <v>266.5</v>
      </c>
      <c r="I678" s="113">
        <v>2832141</v>
      </c>
      <c r="J678" s="113">
        <v>755983759.20000005</v>
      </c>
      <c r="K678" s="115">
        <v>43383</v>
      </c>
      <c r="L678" s="113">
        <v>42257</v>
      </c>
      <c r="M678" s="113" t="s">
        <v>968</v>
      </c>
      <c r="N678" s="372"/>
    </row>
    <row r="679" spans="1:14">
      <c r="A679" s="113" t="s">
        <v>95</v>
      </c>
      <c r="B679" s="113" t="s">
        <v>390</v>
      </c>
      <c r="C679" s="113">
        <v>719.9</v>
      </c>
      <c r="D679" s="113">
        <v>719.9</v>
      </c>
      <c r="E679" s="113">
        <v>695.4</v>
      </c>
      <c r="F679" s="113">
        <v>700.45</v>
      </c>
      <c r="G679" s="113">
        <v>700.35</v>
      </c>
      <c r="H679" s="113">
        <v>717.75</v>
      </c>
      <c r="I679" s="113">
        <v>8866251</v>
      </c>
      <c r="J679" s="113">
        <v>6234700032.75</v>
      </c>
      <c r="K679" s="115">
        <v>43383</v>
      </c>
      <c r="L679" s="113">
        <v>219744</v>
      </c>
      <c r="M679" s="113" t="s">
        <v>969</v>
      </c>
      <c r="N679" s="372"/>
    </row>
    <row r="680" spans="1:14">
      <c r="A680" s="113" t="s">
        <v>970</v>
      </c>
      <c r="B680" s="113" t="s">
        <v>390</v>
      </c>
      <c r="C680" s="113">
        <v>507</v>
      </c>
      <c r="D680" s="113">
        <v>520</v>
      </c>
      <c r="E680" s="113">
        <v>499</v>
      </c>
      <c r="F680" s="113">
        <v>512.4</v>
      </c>
      <c r="G680" s="113">
        <v>509</v>
      </c>
      <c r="H680" s="113">
        <v>503.9</v>
      </c>
      <c r="I680" s="113">
        <v>11946</v>
      </c>
      <c r="J680" s="113">
        <v>6165387.5</v>
      </c>
      <c r="K680" s="115">
        <v>43383</v>
      </c>
      <c r="L680" s="113">
        <v>779</v>
      </c>
      <c r="M680" s="113" t="s">
        <v>971</v>
      </c>
      <c r="N680" s="372"/>
    </row>
    <row r="681" spans="1:14">
      <c r="A681" s="113" t="s">
        <v>973</v>
      </c>
      <c r="B681" s="113" t="s">
        <v>390</v>
      </c>
      <c r="C681" s="113">
        <v>193</v>
      </c>
      <c r="D681" s="113">
        <v>200.7</v>
      </c>
      <c r="E681" s="113">
        <v>190.4</v>
      </c>
      <c r="F681" s="113">
        <v>197.5</v>
      </c>
      <c r="G681" s="113">
        <v>198.5</v>
      </c>
      <c r="H681" s="113">
        <v>191.15</v>
      </c>
      <c r="I681" s="113">
        <v>137217</v>
      </c>
      <c r="J681" s="113">
        <v>27114365.899999999</v>
      </c>
      <c r="K681" s="115">
        <v>43383</v>
      </c>
      <c r="L681" s="113">
        <v>4065</v>
      </c>
      <c r="M681" s="113" t="s">
        <v>974</v>
      </c>
      <c r="N681" s="372"/>
    </row>
    <row r="682" spans="1:14">
      <c r="A682" s="113" t="s">
        <v>975</v>
      </c>
      <c r="B682" s="113" t="s">
        <v>390</v>
      </c>
      <c r="C682" s="113">
        <v>74.150000000000006</v>
      </c>
      <c r="D682" s="113">
        <v>84.5</v>
      </c>
      <c r="E682" s="113">
        <v>74.150000000000006</v>
      </c>
      <c r="F682" s="113">
        <v>80.7</v>
      </c>
      <c r="G682" s="113">
        <v>81</v>
      </c>
      <c r="H682" s="113">
        <v>74.900000000000006</v>
      </c>
      <c r="I682" s="113">
        <v>104429</v>
      </c>
      <c r="J682" s="113">
        <v>8311257.0499999998</v>
      </c>
      <c r="K682" s="115">
        <v>43383</v>
      </c>
      <c r="L682" s="113">
        <v>1816</v>
      </c>
      <c r="M682" s="113" t="s">
        <v>976</v>
      </c>
      <c r="N682" s="372"/>
    </row>
    <row r="683" spans="1:14">
      <c r="A683" s="113" t="s">
        <v>977</v>
      </c>
      <c r="B683" s="113" t="s">
        <v>390</v>
      </c>
      <c r="C683" s="113">
        <v>395.05</v>
      </c>
      <c r="D683" s="113">
        <v>402.85</v>
      </c>
      <c r="E683" s="113">
        <v>393.1</v>
      </c>
      <c r="F683" s="113">
        <v>395.55</v>
      </c>
      <c r="G683" s="113">
        <v>394.05</v>
      </c>
      <c r="H683" s="113">
        <v>402</v>
      </c>
      <c r="I683" s="113">
        <v>76376</v>
      </c>
      <c r="J683" s="113">
        <v>30313337</v>
      </c>
      <c r="K683" s="115">
        <v>43383</v>
      </c>
      <c r="L683" s="113">
        <v>2193</v>
      </c>
      <c r="M683" s="113" t="s">
        <v>978</v>
      </c>
      <c r="N683" s="372"/>
    </row>
    <row r="684" spans="1:14">
      <c r="A684" s="113" t="s">
        <v>3108</v>
      </c>
      <c r="B684" s="113" t="s">
        <v>2789</v>
      </c>
      <c r="C684" s="113">
        <v>1.9</v>
      </c>
      <c r="D684" s="113">
        <v>1.9</v>
      </c>
      <c r="E684" s="113">
        <v>1.9</v>
      </c>
      <c r="F684" s="113">
        <v>1.9</v>
      </c>
      <c r="G684" s="113">
        <v>1.9</v>
      </c>
      <c r="H684" s="113">
        <v>1.9</v>
      </c>
      <c r="I684" s="113">
        <v>1</v>
      </c>
      <c r="J684" s="113">
        <v>1.9</v>
      </c>
      <c r="K684" s="115">
        <v>43383</v>
      </c>
      <c r="L684" s="113">
        <v>1</v>
      </c>
      <c r="M684" s="113" t="s">
        <v>3109</v>
      </c>
      <c r="N684" s="372"/>
    </row>
    <row r="685" spans="1:14">
      <c r="A685" s="113" t="s">
        <v>979</v>
      </c>
      <c r="B685" s="113" t="s">
        <v>390</v>
      </c>
      <c r="C685" s="113">
        <v>193.45</v>
      </c>
      <c r="D685" s="113">
        <v>210.6</v>
      </c>
      <c r="E685" s="113">
        <v>192.05</v>
      </c>
      <c r="F685" s="113">
        <v>205.9</v>
      </c>
      <c r="G685" s="113">
        <v>210</v>
      </c>
      <c r="H685" s="113">
        <v>192.6</v>
      </c>
      <c r="I685" s="113">
        <v>478696</v>
      </c>
      <c r="J685" s="113">
        <v>96965457.549999997</v>
      </c>
      <c r="K685" s="115">
        <v>43383</v>
      </c>
      <c r="L685" s="113">
        <v>9339</v>
      </c>
      <c r="M685" s="113" t="s">
        <v>980</v>
      </c>
      <c r="N685" s="372"/>
    </row>
    <row r="686" spans="1:14">
      <c r="A686" s="113" t="s">
        <v>3292</v>
      </c>
      <c r="B686" s="113" t="s">
        <v>2789</v>
      </c>
      <c r="C686" s="113">
        <v>39.5</v>
      </c>
      <c r="D686" s="113">
        <v>40.950000000000003</v>
      </c>
      <c r="E686" s="113">
        <v>38.299999999999997</v>
      </c>
      <c r="F686" s="113">
        <v>39.15</v>
      </c>
      <c r="G686" s="113">
        <v>40.700000000000003</v>
      </c>
      <c r="H686" s="113">
        <v>39.950000000000003</v>
      </c>
      <c r="I686" s="113">
        <v>25286</v>
      </c>
      <c r="J686" s="113">
        <v>984105.75</v>
      </c>
      <c r="K686" s="115">
        <v>43383</v>
      </c>
      <c r="L686" s="113">
        <v>87</v>
      </c>
      <c r="M686" s="113" t="s">
        <v>3293</v>
      </c>
      <c r="N686" s="372"/>
    </row>
    <row r="687" spans="1:14">
      <c r="A687" s="113" t="s">
        <v>3294</v>
      </c>
      <c r="B687" s="113" t="s">
        <v>390</v>
      </c>
      <c r="C687" s="113">
        <v>14.25</v>
      </c>
      <c r="D687" s="113">
        <v>14.5</v>
      </c>
      <c r="E687" s="113">
        <v>13.55</v>
      </c>
      <c r="F687" s="113">
        <v>14.15</v>
      </c>
      <c r="G687" s="113">
        <v>13.8</v>
      </c>
      <c r="H687" s="113">
        <v>13.95</v>
      </c>
      <c r="I687" s="113">
        <v>10123</v>
      </c>
      <c r="J687" s="113">
        <v>142739.6</v>
      </c>
      <c r="K687" s="115">
        <v>43383</v>
      </c>
      <c r="L687" s="113">
        <v>24</v>
      </c>
      <c r="M687" s="113" t="s">
        <v>3295</v>
      </c>
      <c r="N687" s="372"/>
    </row>
    <row r="688" spans="1:14">
      <c r="A688" s="113" t="s">
        <v>96</v>
      </c>
      <c r="B688" s="113" t="s">
        <v>390</v>
      </c>
      <c r="C688" s="113">
        <v>12</v>
      </c>
      <c r="D688" s="113">
        <v>12.95</v>
      </c>
      <c r="E688" s="113">
        <v>11.95</v>
      </c>
      <c r="F688" s="113">
        <v>12.7</v>
      </c>
      <c r="G688" s="113">
        <v>12.75</v>
      </c>
      <c r="H688" s="113">
        <v>11.85</v>
      </c>
      <c r="I688" s="113">
        <v>614754</v>
      </c>
      <c r="J688" s="113">
        <v>7595835.7999999998</v>
      </c>
      <c r="K688" s="115">
        <v>43383</v>
      </c>
      <c r="L688" s="113">
        <v>1543</v>
      </c>
      <c r="M688" s="113" t="s">
        <v>3296</v>
      </c>
      <c r="N688" s="372"/>
    </row>
    <row r="689" spans="1:14">
      <c r="A689" s="113" t="s">
        <v>97</v>
      </c>
      <c r="B689" s="113" t="s">
        <v>390</v>
      </c>
      <c r="C689" s="113">
        <v>123</v>
      </c>
      <c r="D689" s="113">
        <v>128.19999999999999</v>
      </c>
      <c r="E689" s="113">
        <v>122.05</v>
      </c>
      <c r="F689" s="113">
        <v>124</v>
      </c>
      <c r="G689" s="113">
        <v>123.6</v>
      </c>
      <c r="H689" s="113">
        <v>122.65</v>
      </c>
      <c r="I689" s="113">
        <v>10735967</v>
      </c>
      <c r="J689" s="113">
        <v>1337422750.7</v>
      </c>
      <c r="K689" s="115">
        <v>43383</v>
      </c>
      <c r="L689" s="113">
        <v>82169</v>
      </c>
      <c r="M689" s="113" t="s">
        <v>3297</v>
      </c>
      <c r="N689" s="372"/>
    </row>
    <row r="690" spans="1:14">
      <c r="A690" s="113" t="s">
        <v>3298</v>
      </c>
      <c r="B690" s="113" t="s">
        <v>390</v>
      </c>
      <c r="C690" s="113">
        <v>113</v>
      </c>
      <c r="D690" s="113">
        <v>117</v>
      </c>
      <c r="E690" s="113">
        <v>112.05</v>
      </c>
      <c r="F690" s="113">
        <v>117</v>
      </c>
      <c r="G690" s="113">
        <v>117</v>
      </c>
      <c r="H690" s="113">
        <v>111.45</v>
      </c>
      <c r="I690" s="113">
        <v>233613</v>
      </c>
      <c r="J690" s="113">
        <v>27204228</v>
      </c>
      <c r="K690" s="115">
        <v>43383</v>
      </c>
      <c r="L690" s="113">
        <v>1186</v>
      </c>
      <c r="M690" s="113" t="s">
        <v>3299</v>
      </c>
      <c r="N690" s="372"/>
    </row>
    <row r="691" spans="1:14">
      <c r="A691" s="113" t="s">
        <v>3300</v>
      </c>
      <c r="B691" s="113" t="s">
        <v>390</v>
      </c>
      <c r="C691" s="113">
        <v>424.15</v>
      </c>
      <c r="D691" s="113">
        <v>462.05</v>
      </c>
      <c r="E691" s="113">
        <v>423.95</v>
      </c>
      <c r="F691" s="113">
        <v>457.35</v>
      </c>
      <c r="G691" s="113">
        <v>459</v>
      </c>
      <c r="H691" s="113">
        <v>420.5</v>
      </c>
      <c r="I691" s="113">
        <v>173682</v>
      </c>
      <c r="J691" s="113">
        <v>77434926.5</v>
      </c>
      <c r="K691" s="115">
        <v>43383</v>
      </c>
      <c r="L691" s="113">
        <v>6652</v>
      </c>
      <c r="M691" s="113" t="s">
        <v>3301</v>
      </c>
      <c r="N691" s="372"/>
    </row>
    <row r="692" spans="1:14">
      <c r="A692" s="113" t="s">
        <v>201</v>
      </c>
      <c r="B692" s="113" t="s">
        <v>390</v>
      </c>
      <c r="C692" s="113">
        <v>625</v>
      </c>
      <c r="D692" s="113">
        <v>636.70000000000005</v>
      </c>
      <c r="E692" s="113">
        <v>599.95000000000005</v>
      </c>
      <c r="F692" s="113">
        <v>622.54999999999995</v>
      </c>
      <c r="G692" s="113">
        <v>625</v>
      </c>
      <c r="H692" s="113">
        <v>626.70000000000005</v>
      </c>
      <c r="I692" s="113">
        <v>233461</v>
      </c>
      <c r="J692" s="113">
        <v>144358851.75</v>
      </c>
      <c r="K692" s="115">
        <v>43383</v>
      </c>
      <c r="L692" s="113">
        <v>8926</v>
      </c>
      <c r="M692" s="113" t="s">
        <v>3302</v>
      </c>
      <c r="N692" s="372"/>
    </row>
    <row r="693" spans="1:14">
      <c r="A693" s="113" t="s">
        <v>98</v>
      </c>
      <c r="B693" s="113" t="s">
        <v>390</v>
      </c>
      <c r="C693" s="113">
        <v>125.95</v>
      </c>
      <c r="D693" s="113">
        <v>138.85</v>
      </c>
      <c r="E693" s="113">
        <v>124.85</v>
      </c>
      <c r="F693" s="113">
        <v>135.05000000000001</v>
      </c>
      <c r="G693" s="113">
        <v>135</v>
      </c>
      <c r="H693" s="113">
        <v>125.1</v>
      </c>
      <c r="I693" s="113">
        <v>2251227</v>
      </c>
      <c r="J693" s="113">
        <v>300186429.5</v>
      </c>
      <c r="K693" s="115">
        <v>43383</v>
      </c>
      <c r="L693" s="113">
        <v>22149</v>
      </c>
      <c r="M693" s="113" t="s">
        <v>981</v>
      </c>
      <c r="N693" s="372"/>
    </row>
    <row r="694" spans="1:14">
      <c r="A694" s="113" t="s">
        <v>3480</v>
      </c>
      <c r="B694" s="113" t="s">
        <v>390</v>
      </c>
      <c r="C694" s="113">
        <v>367</v>
      </c>
      <c r="D694" s="113">
        <v>384.4</v>
      </c>
      <c r="E694" s="113">
        <v>356.7</v>
      </c>
      <c r="F694" s="113">
        <v>365.05</v>
      </c>
      <c r="G694" s="113">
        <v>365.8</v>
      </c>
      <c r="H694" s="113">
        <v>363.65</v>
      </c>
      <c r="I694" s="113">
        <v>682482</v>
      </c>
      <c r="J694" s="113">
        <v>250043646.19999999</v>
      </c>
      <c r="K694" s="115">
        <v>43383</v>
      </c>
      <c r="L694" s="113">
        <v>13613</v>
      </c>
      <c r="M694" s="113" t="s">
        <v>3481</v>
      </c>
      <c r="N694" s="372"/>
    </row>
    <row r="695" spans="1:14">
      <c r="A695" s="113" t="s">
        <v>2697</v>
      </c>
      <c r="B695" s="113" t="s">
        <v>390</v>
      </c>
      <c r="C695" s="113">
        <v>245</v>
      </c>
      <c r="D695" s="113">
        <v>247.6</v>
      </c>
      <c r="E695" s="113">
        <v>239</v>
      </c>
      <c r="F695" s="113">
        <v>239.85</v>
      </c>
      <c r="G695" s="113">
        <v>239.8</v>
      </c>
      <c r="H695" s="113">
        <v>243.35</v>
      </c>
      <c r="I695" s="113">
        <v>287340</v>
      </c>
      <c r="J695" s="113">
        <v>69631699.75</v>
      </c>
      <c r="K695" s="115">
        <v>43383</v>
      </c>
      <c r="L695" s="113">
        <v>14182</v>
      </c>
      <c r="M695" s="113" t="s">
        <v>2698</v>
      </c>
      <c r="N695" s="372"/>
    </row>
    <row r="696" spans="1:14">
      <c r="A696" s="113" t="s">
        <v>3303</v>
      </c>
      <c r="B696" s="113" t="s">
        <v>390</v>
      </c>
      <c r="C696" s="113">
        <v>178</v>
      </c>
      <c r="D696" s="113">
        <v>178</v>
      </c>
      <c r="E696" s="113">
        <v>163.19999999999999</v>
      </c>
      <c r="F696" s="113">
        <v>166.5</v>
      </c>
      <c r="G696" s="113">
        <v>165</v>
      </c>
      <c r="H696" s="113">
        <v>165</v>
      </c>
      <c r="I696" s="113">
        <v>20309</v>
      </c>
      <c r="J696" s="113">
        <v>3500130.3</v>
      </c>
      <c r="K696" s="115">
        <v>43383</v>
      </c>
      <c r="L696" s="113">
        <v>645</v>
      </c>
      <c r="M696" s="113" t="s">
        <v>3304</v>
      </c>
      <c r="N696" s="372"/>
    </row>
    <row r="697" spans="1:14">
      <c r="A697" s="113" t="s">
        <v>3305</v>
      </c>
      <c r="B697" s="113" t="s">
        <v>390</v>
      </c>
      <c r="C697" s="113">
        <v>5.4</v>
      </c>
      <c r="D697" s="113">
        <v>5.65</v>
      </c>
      <c r="E697" s="113">
        <v>5.25</v>
      </c>
      <c r="F697" s="113">
        <v>5.65</v>
      </c>
      <c r="G697" s="113">
        <v>5.65</v>
      </c>
      <c r="H697" s="113">
        <v>5.15</v>
      </c>
      <c r="I697" s="113">
        <v>24451</v>
      </c>
      <c r="J697" s="113">
        <v>136284.25</v>
      </c>
      <c r="K697" s="115">
        <v>43383</v>
      </c>
      <c r="L697" s="113">
        <v>58</v>
      </c>
      <c r="M697" s="113" t="s">
        <v>3306</v>
      </c>
      <c r="N697" s="372"/>
    </row>
    <row r="698" spans="1:14">
      <c r="A698" s="113" t="s">
        <v>99</v>
      </c>
      <c r="B698" s="113" t="s">
        <v>390</v>
      </c>
      <c r="C698" s="113">
        <v>269.89999999999998</v>
      </c>
      <c r="D698" s="113">
        <v>271.14999999999998</v>
      </c>
      <c r="E698" s="113">
        <v>267.2</v>
      </c>
      <c r="F698" s="113">
        <v>270.10000000000002</v>
      </c>
      <c r="G698" s="113">
        <v>270.5</v>
      </c>
      <c r="H698" s="113">
        <v>268.5</v>
      </c>
      <c r="I698" s="113">
        <v>11479650</v>
      </c>
      <c r="J698" s="113">
        <v>3095264441.1999998</v>
      </c>
      <c r="K698" s="115">
        <v>43383</v>
      </c>
      <c r="L698" s="113">
        <v>101761</v>
      </c>
      <c r="M698" s="113" t="s">
        <v>3307</v>
      </c>
      <c r="N698" s="372"/>
    </row>
    <row r="699" spans="1:14">
      <c r="A699" s="113" t="s">
        <v>2051</v>
      </c>
      <c r="B699" s="113" t="s">
        <v>390</v>
      </c>
      <c r="C699" s="113">
        <v>282</v>
      </c>
      <c r="D699" s="113">
        <v>304</v>
      </c>
      <c r="E699" s="113">
        <v>282</v>
      </c>
      <c r="F699" s="113">
        <v>296.7</v>
      </c>
      <c r="G699" s="113">
        <v>296</v>
      </c>
      <c r="H699" s="113">
        <v>281.85000000000002</v>
      </c>
      <c r="I699" s="113">
        <v>29932</v>
      </c>
      <c r="J699" s="113">
        <v>8857638.9000000004</v>
      </c>
      <c r="K699" s="115">
        <v>43383</v>
      </c>
      <c r="L699" s="113">
        <v>1793</v>
      </c>
      <c r="M699" s="113" t="s">
        <v>3308</v>
      </c>
      <c r="N699" s="372"/>
    </row>
    <row r="700" spans="1:14">
      <c r="A700" s="113" t="s">
        <v>982</v>
      </c>
      <c r="B700" s="113" t="s">
        <v>390</v>
      </c>
      <c r="C700" s="113">
        <v>113.8</v>
      </c>
      <c r="D700" s="113">
        <v>118.9</v>
      </c>
      <c r="E700" s="113">
        <v>113.1</v>
      </c>
      <c r="F700" s="113">
        <v>116.75</v>
      </c>
      <c r="G700" s="113">
        <v>116.9</v>
      </c>
      <c r="H700" s="113">
        <v>112.75</v>
      </c>
      <c r="I700" s="113">
        <v>112939</v>
      </c>
      <c r="J700" s="113">
        <v>13010813.4</v>
      </c>
      <c r="K700" s="115">
        <v>43383</v>
      </c>
      <c r="L700" s="113">
        <v>2880</v>
      </c>
      <c r="M700" s="113" t="s">
        <v>983</v>
      </c>
      <c r="N700" s="372"/>
    </row>
    <row r="701" spans="1:14">
      <c r="A701" s="113" t="s">
        <v>984</v>
      </c>
      <c r="B701" s="113" t="s">
        <v>390</v>
      </c>
      <c r="C701" s="113">
        <v>71</v>
      </c>
      <c r="D701" s="113">
        <v>82</v>
      </c>
      <c r="E701" s="113">
        <v>70.75</v>
      </c>
      <c r="F701" s="113">
        <v>79.400000000000006</v>
      </c>
      <c r="G701" s="113">
        <v>81.400000000000006</v>
      </c>
      <c r="H701" s="113">
        <v>70.3</v>
      </c>
      <c r="I701" s="113">
        <v>1686546</v>
      </c>
      <c r="J701" s="113">
        <v>129793157.65000001</v>
      </c>
      <c r="K701" s="115">
        <v>43383</v>
      </c>
      <c r="L701" s="113">
        <v>11183</v>
      </c>
      <c r="M701" s="113" t="s">
        <v>985</v>
      </c>
      <c r="N701" s="372"/>
    </row>
    <row r="702" spans="1:14">
      <c r="A702" s="113" t="s">
        <v>3309</v>
      </c>
      <c r="B702" s="113" t="s">
        <v>390</v>
      </c>
      <c r="C702" s="113">
        <v>8.85</v>
      </c>
      <c r="D702" s="113">
        <v>8.85</v>
      </c>
      <c r="E702" s="113">
        <v>8.85</v>
      </c>
      <c r="F702" s="113">
        <v>8.85</v>
      </c>
      <c r="G702" s="113">
        <v>8.85</v>
      </c>
      <c r="H702" s="113">
        <v>9.3000000000000007</v>
      </c>
      <c r="I702" s="113">
        <v>88808</v>
      </c>
      <c r="J702" s="113">
        <v>785950.8</v>
      </c>
      <c r="K702" s="115">
        <v>43383</v>
      </c>
      <c r="L702" s="113">
        <v>240</v>
      </c>
      <c r="M702" s="113" t="s">
        <v>3310</v>
      </c>
      <c r="N702" s="372"/>
    </row>
    <row r="703" spans="1:14">
      <c r="A703" s="113" t="s">
        <v>986</v>
      </c>
      <c r="B703" s="113" t="s">
        <v>390</v>
      </c>
      <c r="C703" s="113">
        <v>125.5</v>
      </c>
      <c r="D703" s="113">
        <v>133.80000000000001</v>
      </c>
      <c r="E703" s="113">
        <v>125.5</v>
      </c>
      <c r="F703" s="113">
        <v>133.05000000000001</v>
      </c>
      <c r="G703" s="113">
        <v>133.44999999999999</v>
      </c>
      <c r="H703" s="113">
        <v>126.8</v>
      </c>
      <c r="I703" s="113">
        <v>1173</v>
      </c>
      <c r="J703" s="113">
        <v>153735.20000000001</v>
      </c>
      <c r="K703" s="115">
        <v>43383</v>
      </c>
      <c r="L703" s="113">
        <v>52</v>
      </c>
      <c r="M703" s="113" t="s">
        <v>987</v>
      </c>
      <c r="N703" s="372"/>
    </row>
    <row r="704" spans="1:14">
      <c r="A704" s="113" t="s">
        <v>2547</v>
      </c>
      <c r="B704" s="113" t="s">
        <v>2789</v>
      </c>
      <c r="C704" s="113">
        <v>1.35</v>
      </c>
      <c r="D704" s="113">
        <v>1.35</v>
      </c>
      <c r="E704" s="113">
        <v>1.25</v>
      </c>
      <c r="F704" s="113">
        <v>1.25</v>
      </c>
      <c r="G704" s="113">
        <v>1.25</v>
      </c>
      <c r="H704" s="113">
        <v>1.3</v>
      </c>
      <c r="I704" s="113">
        <v>710790</v>
      </c>
      <c r="J704" s="113">
        <v>920736.65</v>
      </c>
      <c r="K704" s="115">
        <v>43383</v>
      </c>
      <c r="L704" s="113">
        <v>268</v>
      </c>
      <c r="M704" s="113" t="s">
        <v>2548</v>
      </c>
      <c r="N704" s="372"/>
    </row>
    <row r="705" spans="1:14">
      <c r="A705" s="113" t="s">
        <v>3472</v>
      </c>
      <c r="B705" s="113" t="s">
        <v>390</v>
      </c>
      <c r="C705" s="113">
        <v>2887</v>
      </c>
      <c r="D705" s="113">
        <v>3090</v>
      </c>
      <c r="E705" s="113">
        <v>2860</v>
      </c>
      <c r="F705" s="113">
        <v>2965</v>
      </c>
      <c r="G705" s="113">
        <v>3090</v>
      </c>
      <c r="H705" s="113">
        <v>2781</v>
      </c>
      <c r="I705" s="113">
        <v>84</v>
      </c>
      <c r="J705" s="113">
        <v>242921.15</v>
      </c>
      <c r="K705" s="115">
        <v>43383</v>
      </c>
      <c r="L705" s="113">
        <v>18</v>
      </c>
      <c r="M705" s="113" t="s">
        <v>3473</v>
      </c>
      <c r="N705" s="372"/>
    </row>
    <row r="706" spans="1:14">
      <c r="A706" s="113" t="s">
        <v>3739</v>
      </c>
      <c r="B706" s="113" t="s">
        <v>390</v>
      </c>
      <c r="C706" s="113">
        <v>1110</v>
      </c>
      <c r="D706" s="113">
        <v>1110</v>
      </c>
      <c r="E706" s="113">
        <v>1110</v>
      </c>
      <c r="F706" s="113">
        <v>1110</v>
      </c>
      <c r="G706" s="113">
        <v>1110</v>
      </c>
      <c r="H706" s="113">
        <v>1072.5</v>
      </c>
      <c r="I706" s="113">
        <v>5</v>
      </c>
      <c r="J706" s="113">
        <v>5550</v>
      </c>
      <c r="K706" s="115">
        <v>43383</v>
      </c>
      <c r="L706" s="113">
        <v>1</v>
      </c>
      <c r="M706" s="113" t="s">
        <v>3740</v>
      </c>
      <c r="N706" s="372"/>
    </row>
    <row r="707" spans="1:14">
      <c r="A707" s="113" t="s">
        <v>2388</v>
      </c>
      <c r="B707" s="113" t="s">
        <v>390</v>
      </c>
      <c r="C707" s="113">
        <v>67.599999999999994</v>
      </c>
      <c r="D707" s="113">
        <v>71.2</v>
      </c>
      <c r="E707" s="113">
        <v>67.599999999999994</v>
      </c>
      <c r="F707" s="113">
        <v>70.5</v>
      </c>
      <c r="G707" s="113">
        <v>70.400000000000006</v>
      </c>
      <c r="H707" s="113">
        <v>67.150000000000006</v>
      </c>
      <c r="I707" s="113">
        <v>46079</v>
      </c>
      <c r="J707" s="113">
        <v>3223674.25</v>
      </c>
      <c r="K707" s="115">
        <v>43383</v>
      </c>
      <c r="L707" s="113">
        <v>545</v>
      </c>
      <c r="M707" s="113" t="s">
        <v>2389</v>
      </c>
      <c r="N707" s="372"/>
    </row>
    <row r="708" spans="1:14">
      <c r="A708" s="113" t="s">
        <v>202</v>
      </c>
      <c r="B708" s="113" t="s">
        <v>390</v>
      </c>
      <c r="C708" s="113">
        <v>39.450000000000003</v>
      </c>
      <c r="D708" s="113">
        <v>41</v>
      </c>
      <c r="E708" s="113">
        <v>38.5</v>
      </c>
      <c r="F708" s="113">
        <v>39.9</v>
      </c>
      <c r="G708" s="113">
        <v>40.299999999999997</v>
      </c>
      <c r="H708" s="113">
        <v>38.9</v>
      </c>
      <c r="I708" s="113">
        <v>453654</v>
      </c>
      <c r="J708" s="113">
        <v>18091254.550000001</v>
      </c>
      <c r="K708" s="115">
        <v>43383</v>
      </c>
      <c r="L708" s="113">
        <v>3594</v>
      </c>
      <c r="M708" s="113" t="s">
        <v>988</v>
      </c>
      <c r="N708" s="372"/>
    </row>
    <row r="709" spans="1:14">
      <c r="A709" s="113" t="s">
        <v>989</v>
      </c>
      <c r="B709" s="113" t="s">
        <v>390</v>
      </c>
      <c r="C709" s="113">
        <v>107.6</v>
      </c>
      <c r="D709" s="113">
        <v>110.5</v>
      </c>
      <c r="E709" s="113">
        <v>107.6</v>
      </c>
      <c r="F709" s="113">
        <v>109.85</v>
      </c>
      <c r="G709" s="113">
        <v>109.1</v>
      </c>
      <c r="H709" s="113">
        <v>107.15</v>
      </c>
      <c r="I709" s="113">
        <v>51636</v>
      </c>
      <c r="J709" s="113">
        <v>5643961.6500000004</v>
      </c>
      <c r="K709" s="115">
        <v>43383</v>
      </c>
      <c r="L709" s="113">
        <v>1056</v>
      </c>
      <c r="M709" s="113" t="s">
        <v>990</v>
      </c>
      <c r="N709" s="372"/>
    </row>
    <row r="710" spans="1:14">
      <c r="A710" s="113" t="s">
        <v>991</v>
      </c>
      <c r="B710" s="113" t="s">
        <v>390</v>
      </c>
      <c r="C710" s="113">
        <v>25.85</v>
      </c>
      <c r="D710" s="113">
        <v>26.6</v>
      </c>
      <c r="E710" s="113">
        <v>25</v>
      </c>
      <c r="F710" s="113">
        <v>26.05</v>
      </c>
      <c r="G710" s="113">
        <v>26.4</v>
      </c>
      <c r="H710" s="113">
        <v>25.35</v>
      </c>
      <c r="I710" s="113">
        <v>7743</v>
      </c>
      <c r="J710" s="113">
        <v>199316</v>
      </c>
      <c r="K710" s="115">
        <v>43383</v>
      </c>
      <c r="L710" s="113">
        <v>76</v>
      </c>
      <c r="M710" s="113" t="s">
        <v>992</v>
      </c>
      <c r="N710" s="372"/>
    </row>
    <row r="711" spans="1:14">
      <c r="A711" s="113" t="s">
        <v>2549</v>
      </c>
      <c r="B711" s="113" t="s">
        <v>2789</v>
      </c>
      <c r="C711" s="113">
        <v>13.25</v>
      </c>
      <c r="D711" s="113">
        <v>14.55</v>
      </c>
      <c r="E711" s="113">
        <v>13.25</v>
      </c>
      <c r="F711" s="113">
        <v>14.55</v>
      </c>
      <c r="G711" s="113">
        <v>14.55</v>
      </c>
      <c r="H711" s="113">
        <v>13.9</v>
      </c>
      <c r="I711" s="113">
        <v>59588</v>
      </c>
      <c r="J711" s="113">
        <v>863292.25</v>
      </c>
      <c r="K711" s="115">
        <v>43383</v>
      </c>
      <c r="L711" s="113">
        <v>41</v>
      </c>
      <c r="M711" s="113" t="s">
        <v>2550</v>
      </c>
      <c r="N711" s="372"/>
    </row>
    <row r="712" spans="1:14">
      <c r="A712" s="113" t="s">
        <v>993</v>
      </c>
      <c r="B712" s="113" t="s">
        <v>390</v>
      </c>
      <c r="C712" s="113">
        <v>94.1</v>
      </c>
      <c r="D712" s="113">
        <v>100.4</v>
      </c>
      <c r="E712" s="113">
        <v>93.75</v>
      </c>
      <c r="F712" s="113">
        <v>99.1</v>
      </c>
      <c r="G712" s="113">
        <v>99.15</v>
      </c>
      <c r="H712" s="113">
        <v>93.6</v>
      </c>
      <c r="I712" s="113">
        <v>1595922</v>
      </c>
      <c r="J712" s="113">
        <v>156396842.15000001</v>
      </c>
      <c r="K712" s="115">
        <v>43383</v>
      </c>
      <c r="L712" s="113">
        <v>13973</v>
      </c>
      <c r="M712" s="113" t="s">
        <v>994</v>
      </c>
      <c r="N712" s="372"/>
    </row>
    <row r="713" spans="1:14">
      <c r="A713" s="113" t="s">
        <v>3741</v>
      </c>
      <c r="B713" s="113" t="s">
        <v>2789</v>
      </c>
      <c r="C713" s="113">
        <v>4.1500000000000004</v>
      </c>
      <c r="D713" s="113">
        <v>4.1500000000000004</v>
      </c>
      <c r="E713" s="113">
        <v>4.1500000000000004</v>
      </c>
      <c r="F713" s="113">
        <v>4.1500000000000004</v>
      </c>
      <c r="G713" s="113">
        <v>4.1500000000000004</v>
      </c>
      <c r="H713" s="113">
        <v>4.25</v>
      </c>
      <c r="I713" s="113">
        <v>500</v>
      </c>
      <c r="J713" s="113">
        <v>2075</v>
      </c>
      <c r="K713" s="115">
        <v>43383</v>
      </c>
      <c r="L713" s="113">
        <v>1</v>
      </c>
      <c r="M713" s="113" t="s">
        <v>3742</v>
      </c>
      <c r="N713" s="372"/>
    </row>
    <row r="714" spans="1:14">
      <c r="A714" s="113" t="s">
        <v>3521</v>
      </c>
      <c r="B714" s="113" t="s">
        <v>2789</v>
      </c>
      <c r="C714" s="113">
        <v>6.95</v>
      </c>
      <c r="D714" s="113">
        <v>6.95</v>
      </c>
      <c r="E714" s="113">
        <v>6.95</v>
      </c>
      <c r="F714" s="113">
        <v>6.95</v>
      </c>
      <c r="G714" s="113">
        <v>6.95</v>
      </c>
      <c r="H714" s="113">
        <v>6.65</v>
      </c>
      <c r="I714" s="113">
        <v>15923</v>
      </c>
      <c r="J714" s="113">
        <v>110664.85</v>
      </c>
      <c r="K714" s="115">
        <v>43383</v>
      </c>
      <c r="L714" s="113">
        <v>59</v>
      </c>
      <c r="M714" s="113" t="s">
        <v>3522</v>
      </c>
      <c r="N714" s="372"/>
    </row>
    <row r="715" spans="1:14">
      <c r="A715" s="113" t="s">
        <v>995</v>
      </c>
      <c r="B715" s="113" t="s">
        <v>390</v>
      </c>
      <c r="C715" s="113">
        <v>70.349999999999994</v>
      </c>
      <c r="D715" s="113">
        <v>71.75</v>
      </c>
      <c r="E715" s="113">
        <v>70.349999999999994</v>
      </c>
      <c r="F715" s="113">
        <v>70.8</v>
      </c>
      <c r="G715" s="113">
        <v>71</v>
      </c>
      <c r="H715" s="113">
        <v>70.05</v>
      </c>
      <c r="I715" s="113">
        <v>883317</v>
      </c>
      <c r="J715" s="113">
        <v>62746075.549999997</v>
      </c>
      <c r="K715" s="115">
        <v>43383</v>
      </c>
      <c r="L715" s="113">
        <v>5135</v>
      </c>
      <c r="M715" s="113" t="s">
        <v>2302</v>
      </c>
      <c r="N715" s="372"/>
    </row>
    <row r="716" spans="1:14">
      <c r="A716" s="113" t="s">
        <v>996</v>
      </c>
      <c r="B716" s="113" t="s">
        <v>390</v>
      </c>
      <c r="C716" s="113">
        <v>206.85</v>
      </c>
      <c r="D716" s="113">
        <v>219.85</v>
      </c>
      <c r="E716" s="113">
        <v>201.35</v>
      </c>
      <c r="F716" s="113">
        <v>215.65</v>
      </c>
      <c r="G716" s="113">
        <v>217</v>
      </c>
      <c r="H716" s="113">
        <v>205.25</v>
      </c>
      <c r="I716" s="113">
        <v>13804</v>
      </c>
      <c r="J716" s="113">
        <v>2907643</v>
      </c>
      <c r="K716" s="115">
        <v>43383</v>
      </c>
      <c r="L716" s="113">
        <v>812</v>
      </c>
      <c r="M716" s="113" t="s">
        <v>997</v>
      </c>
      <c r="N716" s="372"/>
    </row>
    <row r="717" spans="1:14">
      <c r="A717" s="113" t="s">
        <v>998</v>
      </c>
      <c r="B717" s="113" t="s">
        <v>390</v>
      </c>
      <c r="C717" s="113">
        <v>316.05</v>
      </c>
      <c r="D717" s="113">
        <v>329.35</v>
      </c>
      <c r="E717" s="113">
        <v>314.7</v>
      </c>
      <c r="F717" s="113">
        <v>320.64999999999998</v>
      </c>
      <c r="G717" s="113">
        <v>320.05</v>
      </c>
      <c r="H717" s="113">
        <v>315.2</v>
      </c>
      <c r="I717" s="113">
        <v>85804</v>
      </c>
      <c r="J717" s="113">
        <v>27565917.5</v>
      </c>
      <c r="K717" s="115">
        <v>43383</v>
      </c>
      <c r="L717" s="113">
        <v>1301</v>
      </c>
      <c r="M717" s="113" t="s">
        <v>999</v>
      </c>
      <c r="N717" s="372"/>
    </row>
    <row r="718" spans="1:14">
      <c r="A718" s="113" t="s">
        <v>2551</v>
      </c>
      <c r="B718" s="113" t="s">
        <v>390</v>
      </c>
      <c r="C718" s="113">
        <v>4.5999999999999996</v>
      </c>
      <c r="D718" s="113">
        <v>5.05</v>
      </c>
      <c r="E718" s="113">
        <v>4.5999999999999996</v>
      </c>
      <c r="F718" s="113">
        <v>5.05</v>
      </c>
      <c r="G718" s="113">
        <v>5.05</v>
      </c>
      <c r="H718" s="113">
        <v>4.5999999999999996</v>
      </c>
      <c r="I718" s="113">
        <v>62117</v>
      </c>
      <c r="J718" s="113">
        <v>308367.55</v>
      </c>
      <c r="K718" s="115">
        <v>43383</v>
      </c>
      <c r="L718" s="113">
        <v>103</v>
      </c>
      <c r="M718" s="113" t="s">
        <v>2552</v>
      </c>
      <c r="N718" s="372"/>
    </row>
    <row r="719" spans="1:14">
      <c r="A719" s="113" t="s">
        <v>2553</v>
      </c>
      <c r="B719" s="113" t="s">
        <v>390</v>
      </c>
      <c r="C719" s="113">
        <v>83.95</v>
      </c>
      <c r="D719" s="113">
        <v>85.4</v>
      </c>
      <c r="E719" s="113">
        <v>82.1</v>
      </c>
      <c r="F719" s="113">
        <v>84.5</v>
      </c>
      <c r="G719" s="113">
        <v>84.3</v>
      </c>
      <c r="H719" s="113">
        <v>83.95</v>
      </c>
      <c r="I719" s="113">
        <v>88787</v>
      </c>
      <c r="J719" s="113">
        <v>7453462.25</v>
      </c>
      <c r="K719" s="115">
        <v>43383</v>
      </c>
      <c r="L719" s="113">
        <v>1486</v>
      </c>
      <c r="M719" s="113" t="s">
        <v>2554</v>
      </c>
      <c r="N719" s="372"/>
    </row>
    <row r="720" spans="1:14">
      <c r="A720" s="113" t="s">
        <v>1000</v>
      </c>
      <c r="B720" s="113" t="s">
        <v>390</v>
      </c>
      <c r="C720" s="113">
        <v>300</v>
      </c>
      <c r="D720" s="113">
        <v>313</v>
      </c>
      <c r="E720" s="113">
        <v>300</v>
      </c>
      <c r="F720" s="113">
        <v>303.8</v>
      </c>
      <c r="G720" s="113">
        <v>302.05</v>
      </c>
      <c r="H720" s="113">
        <v>297.8</v>
      </c>
      <c r="I720" s="113">
        <v>52504</v>
      </c>
      <c r="J720" s="113">
        <v>16155505.699999999</v>
      </c>
      <c r="K720" s="115">
        <v>43383</v>
      </c>
      <c r="L720" s="113">
        <v>1896</v>
      </c>
      <c r="M720" s="113" t="s">
        <v>1001</v>
      </c>
      <c r="N720" s="372"/>
    </row>
    <row r="721" spans="1:14">
      <c r="A721" s="113" t="s">
        <v>2788</v>
      </c>
      <c r="B721" s="113" t="s">
        <v>2789</v>
      </c>
      <c r="C721" s="113">
        <v>24</v>
      </c>
      <c r="D721" s="113">
        <v>24.8</v>
      </c>
      <c r="E721" s="113">
        <v>23.8</v>
      </c>
      <c r="F721" s="113">
        <v>24.75</v>
      </c>
      <c r="G721" s="113">
        <v>24.6</v>
      </c>
      <c r="H721" s="113">
        <v>23.65</v>
      </c>
      <c r="I721" s="113">
        <v>128569</v>
      </c>
      <c r="J721" s="113">
        <v>3180672.35</v>
      </c>
      <c r="K721" s="115">
        <v>43383</v>
      </c>
      <c r="L721" s="113">
        <v>276</v>
      </c>
      <c r="M721" s="113" t="s">
        <v>2855</v>
      </c>
      <c r="N721" s="372"/>
    </row>
    <row r="722" spans="1:14">
      <c r="A722" s="113" t="s">
        <v>1002</v>
      </c>
      <c r="B722" s="113" t="s">
        <v>390</v>
      </c>
      <c r="C722" s="113">
        <v>273.2</v>
      </c>
      <c r="D722" s="113">
        <v>280.60000000000002</v>
      </c>
      <c r="E722" s="113">
        <v>272</v>
      </c>
      <c r="F722" s="113">
        <v>276.7</v>
      </c>
      <c r="G722" s="113">
        <v>277.2</v>
      </c>
      <c r="H722" s="113">
        <v>273.2</v>
      </c>
      <c r="I722" s="113">
        <v>14554</v>
      </c>
      <c r="J722" s="113">
        <v>4030706.15</v>
      </c>
      <c r="K722" s="115">
        <v>43383</v>
      </c>
      <c r="L722" s="113">
        <v>649</v>
      </c>
      <c r="M722" s="113" t="s">
        <v>1003</v>
      </c>
      <c r="N722" s="372"/>
    </row>
    <row r="723" spans="1:14">
      <c r="A723" s="113" t="s">
        <v>1950</v>
      </c>
      <c r="B723" s="113" t="s">
        <v>390</v>
      </c>
      <c r="C723" s="113">
        <v>1587.7</v>
      </c>
      <c r="D723" s="113">
        <v>1650</v>
      </c>
      <c r="E723" s="113">
        <v>1549.75</v>
      </c>
      <c r="F723" s="113">
        <v>1639.75</v>
      </c>
      <c r="G723" s="113">
        <v>1625.05</v>
      </c>
      <c r="H723" s="113">
        <v>1547.75</v>
      </c>
      <c r="I723" s="113">
        <v>4486</v>
      </c>
      <c r="J723" s="113">
        <v>7142347.5</v>
      </c>
      <c r="K723" s="115">
        <v>43383</v>
      </c>
      <c r="L723" s="113">
        <v>866</v>
      </c>
      <c r="M723" s="113" t="s">
        <v>906</v>
      </c>
      <c r="N723" s="372"/>
    </row>
    <row r="724" spans="1:14">
      <c r="A724" s="113" t="s">
        <v>346</v>
      </c>
      <c r="B724" s="113" t="s">
        <v>390</v>
      </c>
      <c r="C724" s="113">
        <v>186.8</v>
      </c>
      <c r="D724" s="113">
        <v>199.7</v>
      </c>
      <c r="E724" s="113">
        <v>180.7</v>
      </c>
      <c r="F724" s="113">
        <v>189.05</v>
      </c>
      <c r="G724" s="113">
        <v>188.3</v>
      </c>
      <c r="H724" s="113">
        <v>175.75</v>
      </c>
      <c r="I724" s="113">
        <v>12238130</v>
      </c>
      <c r="J724" s="113">
        <v>2302396476.5500002</v>
      </c>
      <c r="K724" s="115">
        <v>43383</v>
      </c>
      <c r="L724" s="113">
        <v>103150</v>
      </c>
      <c r="M724" s="113" t="s">
        <v>1004</v>
      </c>
      <c r="N724" s="372"/>
    </row>
    <row r="725" spans="1:14">
      <c r="A725" s="113" t="s">
        <v>2152</v>
      </c>
      <c r="B725" s="113" t="s">
        <v>390</v>
      </c>
      <c r="C725" s="113">
        <v>27.55</v>
      </c>
      <c r="D725" s="113">
        <v>28.95</v>
      </c>
      <c r="E725" s="113">
        <v>27.1</v>
      </c>
      <c r="F725" s="113">
        <v>28.3</v>
      </c>
      <c r="G725" s="113">
        <v>28.4</v>
      </c>
      <c r="H725" s="113">
        <v>27.3</v>
      </c>
      <c r="I725" s="113">
        <v>83590</v>
      </c>
      <c r="J725" s="113">
        <v>2349375.25</v>
      </c>
      <c r="K725" s="115">
        <v>43383</v>
      </c>
      <c r="L725" s="113">
        <v>526</v>
      </c>
      <c r="M725" s="113" t="s">
        <v>2153</v>
      </c>
      <c r="N725" s="372"/>
    </row>
    <row r="726" spans="1:14">
      <c r="A726" s="113" t="s">
        <v>3311</v>
      </c>
      <c r="B726" s="113" t="s">
        <v>390</v>
      </c>
      <c r="C726" s="113">
        <v>32</v>
      </c>
      <c r="D726" s="113">
        <v>34</v>
      </c>
      <c r="E726" s="113">
        <v>31.85</v>
      </c>
      <c r="F726" s="113">
        <v>32.049999999999997</v>
      </c>
      <c r="G726" s="113">
        <v>32.1</v>
      </c>
      <c r="H726" s="113">
        <v>33.1</v>
      </c>
      <c r="I726" s="113">
        <v>787</v>
      </c>
      <c r="J726" s="113">
        <v>26405.4</v>
      </c>
      <c r="K726" s="115">
        <v>43383</v>
      </c>
      <c r="L726" s="113">
        <v>17</v>
      </c>
      <c r="M726" s="113" t="s">
        <v>3312</v>
      </c>
      <c r="N726" s="372"/>
    </row>
    <row r="727" spans="1:14">
      <c r="A727" s="113" t="s">
        <v>1005</v>
      </c>
      <c r="B727" s="113" t="s">
        <v>390</v>
      </c>
      <c r="C727" s="113">
        <v>269.85000000000002</v>
      </c>
      <c r="D727" s="113">
        <v>274.39999999999998</v>
      </c>
      <c r="E727" s="113">
        <v>265.55</v>
      </c>
      <c r="F727" s="113">
        <v>268.25</v>
      </c>
      <c r="G727" s="113">
        <v>268.25</v>
      </c>
      <c r="H727" s="113">
        <v>266.95</v>
      </c>
      <c r="I727" s="113">
        <v>94447</v>
      </c>
      <c r="J727" s="113">
        <v>25433212.649999999</v>
      </c>
      <c r="K727" s="115">
        <v>43383</v>
      </c>
      <c r="L727" s="113">
        <v>5500</v>
      </c>
      <c r="M727" s="113" t="s">
        <v>3313</v>
      </c>
      <c r="N727" s="372"/>
    </row>
    <row r="728" spans="1:14">
      <c r="A728" s="113" t="s">
        <v>1949</v>
      </c>
      <c r="B728" s="113" t="s">
        <v>390</v>
      </c>
      <c r="C728" s="113">
        <v>75</v>
      </c>
      <c r="D728" s="113">
        <v>77</v>
      </c>
      <c r="E728" s="113">
        <v>74.5</v>
      </c>
      <c r="F728" s="113">
        <v>75.5</v>
      </c>
      <c r="G728" s="113">
        <v>75.45</v>
      </c>
      <c r="H728" s="113">
        <v>71.95</v>
      </c>
      <c r="I728" s="113">
        <v>1646202</v>
      </c>
      <c r="J728" s="113">
        <v>124423690.8</v>
      </c>
      <c r="K728" s="115">
        <v>43383</v>
      </c>
      <c r="L728" s="113">
        <v>11724</v>
      </c>
      <c r="M728" s="113" t="s">
        <v>3314</v>
      </c>
      <c r="N728" s="372"/>
    </row>
    <row r="729" spans="1:14">
      <c r="A729" s="113" t="s">
        <v>100</v>
      </c>
      <c r="B729" s="113" t="s">
        <v>390</v>
      </c>
      <c r="C729" s="113">
        <v>175</v>
      </c>
      <c r="D729" s="113">
        <v>184.9</v>
      </c>
      <c r="E729" s="113">
        <v>175</v>
      </c>
      <c r="F729" s="113">
        <v>181.95</v>
      </c>
      <c r="G729" s="113">
        <v>182</v>
      </c>
      <c r="H729" s="113">
        <v>175.1</v>
      </c>
      <c r="I729" s="113">
        <v>10065146</v>
      </c>
      <c r="J729" s="113">
        <v>1818477846.0999999</v>
      </c>
      <c r="K729" s="115">
        <v>43383</v>
      </c>
      <c r="L729" s="113">
        <v>68400</v>
      </c>
      <c r="M729" s="113" t="s">
        <v>3315</v>
      </c>
      <c r="N729" s="372"/>
    </row>
    <row r="730" spans="1:14">
      <c r="A730" s="113" t="s">
        <v>3316</v>
      </c>
      <c r="B730" s="113" t="s">
        <v>390</v>
      </c>
      <c r="C730" s="113">
        <v>4</v>
      </c>
      <c r="D730" s="113">
        <v>4.1500000000000004</v>
      </c>
      <c r="E730" s="113">
        <v>3.8</v>
      </c>
      <c r="F730" s="113">
        <v>4.1500000000000004</v>
      </c>
      <c r="G730" s="113">
        <v>4.1500000000000004</v>
      </c>
      <c r="H730" s="113">
        <v>4</v>
      </c>
      <c r="I730" s="113">
        <v>21978</v>
      </c>
      <c r="J730" s="113">
        <v>88330.85</v>
      </c>
      <c r="K730" s="115">
        <v>43383</v>
      </c>
      <c r="L730" s="113">
        <v>39</v>
      </c>
      <c r="M730" s="113" t="s">
        <v>3317</v>
      </c>
      <c r="N730" s="372"/>
    </row>
    <row r="731" spans="1:14">
      <c r="A731" s="113" t="s">
        <v>3318</v>
      </c>
      <c r="B731" s="113" t="s">
        <v>390</v>
      </c>
      <c r="C731" s="113">
        <v>116</v>
      </c>
      <c r="D731" s="113">
        <v>121</v>
      </c>
      <c r="E731" s="113">
        <v>116</v>
      </c>
      <c r="F731" s="113">
        <v>119.55</v>
      </c>
      <c r="G731" s="113">
        <v>119.1</v>
      </c>
      <c r="H731" s="113">
        <v>115.25</v>
      </c>
      <c r="I731" s="113">
        <v>9011</v>
      </c>
      <c r="J731" s="113">
        <v>1072520.1000000001</v>
      </c>
      <c r="K731" s="115">
        <v>43383</v>
      </c>
      <c r="L731" s="113">
        <v>264</v>
      </c>
      <c r="M731" s="113" t="s">
        <v>3319</v>
      </c>
      <c r="N731" s="372"/>
    </row>
    <row r="732" spans="1:14">
      <c r="A732" s="113" t="s">
        <v>3320</v>
      </c>
      <c r="B732" s="113" t="s">
        <v>390</v>
      </c>
      <c r="C732" s="113">
        <v>332.65</v>
      </c>
      <c r="D732" s="113">
        <v>349.25</v>
      </c>
      <c r="E732" s="113">
        <v>332.05</v>
      </c>
      <c r="F732" s="113">
        <v>349.25</v>
      </c>
      <c r="G732" s="113">
        <v>349.2</v>
      </c>
      <c r="H732" s="113">
        <v>332.65</v>
      </c>
      <c r="I732" s="113">
        <v>43876</v>
      </c>
      <c r="J732" s="113">
        <v>15188220.75</v>
      </c>
      <c r="K732" s="115">
        <v>43383</v>
      </c>
      <c r="L732" s="113">
        <v>400</v>
      </c>
      <c r="M732" s="113" t="s">
        <v>3321</v>
      </c>
      <c r="N732" s="372"/>
    </row>
    <row r="733" spans="1:14">
      <c r="A733" s="113" t="s">
        <v>1006</v>
      </c>
      <c r="B733" s="113" t="s">
        <v>390</v>
      </c>
      <c r="C733" s="113">
        <v>41.6</v>
      </c>
      <c r="D733" s="113">
        <v>43.8</v>
      </c>
      <c r="E733" s="113">
        <v>41.6</v>
      </c>
      <c r="F733" s="113">
        <v>43.35</v>
      </c>
      <c r="G733" s="113">
        <v>43.6</v>
      </c>
      <c r="H733" s="113">
        <v>41.55</v>
      </c>
      <c r="I733" s="113">
        <v>37426</v>
      </c>
      <c r="J733" s="113">
        <v>1609052.15</v>
      </c>
      <c r="K733" s="115">
        <v>43383</v>
      </c>
      <c r="L733" s="113">
        <v>295</v>
      </c>
      <c r="M733" s="113" t="s">
        <v>1007</v>
      </c>
      <c r="N733" s="372"/>
    </row>
    <row r="734" spans="1:14">
      <c r="A734" s="113" t="s">
        <v>101</v>
      </c>
      <c r="B734" s="113" t="s">
        <v>390</v>
      </c>
      <c r="C734" s="113">
        <v>63.5</v>
      </c>
      <c r="D734" s="113">
        <v>67.95</v>
      </c>
      <c r="E734" s="113">
        <v>63.2</v>
      </c>
      <c r="F734" s="113">
        <v>66.25</v>
      </c>
      <c r="G734" s="113">
        <v>66.400000000000006</v>
      </c>
      <c r="H734" s="113">
        <v>63.2</v>
      </c>
      <c r="I734" s="113">
        <v>5795090</v>
      </c>
      <c r="J734" s="113">
        <v>382287950.44999999</v>
      </c>
      <c r="K734" s="115">
        <v>43383</v>
      </c>
      <c r="L734" s="113">
        <v>16841</v>
      </c>
      <c r="M734" s="113" t="s">
        <v>1008</v>
      </c>
      <c r="N734" s="372"/>
    </row>
    <row r="735" spans="1:14">
      <c r="A735" s="113" t="s">
        <v>2856</v>
      </c>
      <c r="B735" s="113" t="s">
        <v>2789</v>
      </c>
      <c r="C735" s="113">
        <v>17.5</v>
      </c>
      <c r="D735" s="113">
        <v>18</v>
      </c>
      <c r="E735" s="113">
        <v>17.05</v>
      </c>
      <c r="F735" s="113">
        <v>17.649999999999999</v>
      </c>
      <c r="G735" s="113">
        <v>17.5</v>
      </c>
      <c r="H735" s="113">
        <v>17.3</v>
      </c>
      <c r="I735" s="113">
        <v>11833</v>
      </c>
      <c r="J735" s="113">
        <v>209631.55</v>
      </c>
      <c r="K735" s="115">
        <v>43383</v>
      </c>
      <c r="L735" s="113">
        <v>75</v>
      </c>
      <c r="M735" s="113" t="s">
        <v>2857</v>
      </c>
      <c r="N735" s="372"/>
    </row>
    <row r="736" spans="1:14">
      <c r="A736" s="113" t="s">
        <v>1009</v>
      </c>
      <c r="B736" s="113" t="s">
        <v>390</v>
      </c>
      <c r="C736" s="113">
        <v>690</v>
      </c>
      <c r="D736" s="113">
        <v>703.45</v>
      </c>
      <c r="E736" s="113">
        <v>686.85</v>
      </c>
      <c r="F736" s="113">
        <v>695.55</v>
      </c>
      <c r="G736" s="113">
        <v>696.55</v>
      </c>
      <c r="H736" s="113">
        <v>697.45</v>
      </c>
      <c r="I736" s="113">
        <v>8770</v>
      </c>
      <c r="J736" s="113">
        <v>6102563.0999999996</v>
      </c>
      <c r="K736" s="115">
        <v>43383</v>
      </c>
      <c r="L736" s="113">
        <v>1075</v>
      </c>
      <c r="M736" s="113" t="s">
        <v>1010</v>
      </c>
      <c r="N736" s="372"/>
    </row>
    <row r="737" spans="1:14">
      <c r="A737" s="113" t="s">
        <v>2219</v>
      </c>
      <c r="B737" s="113" t="s">
        <v>390</v>
      </c>
      <c r="C737" s="113">
        <v>127.15</v>
      </c>
      <c r="D737" s="113">
        <v>132.19999999999999</v>
      </c>
      <c r="E737" s="113">
        <v>127.15</v>
      </c>
      <c r="F737" s="113">
        <v>130.15</v>
      </c>
      <c r="G737" s="113">
        <v>129.55000000000001</v>
      </c>
      <c r="H737" s="113">
        <v>128.44999999999999</v>
      </c>
      <c r="I737" s="113">
        <v>314035</v>
      </c>
      <c r="J737" s="113">
        <v>40827535.899999999</v>
      </c>
      <c r="K737" s="115">
        <v>43383</v>
      </c>
      <c r="L737" s="113">
        <v>4780</v>
      </c>
      <c r="M737" s="113" t="s">
        <v>2220</v>
      </c>
      <c r="N737" s="372"/>
    </row>
    <row r="738" spans="1:14">
      <c r="A738" s="113" t="s">
        <v>1011</v>
      </c>
      <c r="B738" s="113" t="s">
        <v>390</v>
      </c>
      <c r="C738" s="113">
        <v>279</v>
      </c>
      <c r="D738" s="113">
        <v>285.95</v>
      </c>
      <c r="E738" s="113">
        <v>275.25</v>
      </c>
      <c r="F738" s="113">
        <v>285.05</v>
      </c>
      <c r="G738" s="113">
        <v>285.85000000000002</v>
      </c>
      <c r="H738" s="113">
        <v>280.64999999999998</v>
      </c>
      <c r="I738" s="113">
        <v>264447</v>
      </c>
      <c r="J738" s="113">
        <v>73220457.75</v>
      </c>
      <c r="K738" s="115">
        <v>43383</v>
      </c>
      <c r="L738" s="113">
        <v>3238</v>
      </c>
      <c r="M738" s="113" t="s">
        <v>3322</v>
      </c>
      <c r="N738" s="372"/>
    </row>
    <row r="739" spans="1:14">
      <c r="A739" s="113" t="s">
        <v>3323</v>
      </c>
      <c r="B739" s="113" t="s">
        <v>390</v>
      </c>
      <c r="C739" s="113">
        <v>150.5</v>
      </c>
      <c r="D739" s="113">
        <v>167.75</v>
      </c>
      <c r="E739" s="113">
        <v>150.5</v>
      </c>
      <c r="F739" s="113">
        <v>165.2</v>
      </c>
      <c r="G739" s="113">
        <v>164</v>
      </c>
      <c r="H739" s="113">
        <v>150.85</v>
      </c>
      <c r="I739" s="113">
        <v>2859468</v>
      </c>
      <c r="J739" s="113">
        <v>458753939.94999999</v>
      </c>
      <c r="K739" s="115">
        <v>43383</v>
      </c>
      <c r="L739" s="113">
        <v>20563</v>
      </c>
      <c r="M739" s="113" t="s">
        <v>3324</v>
      </c>
      <c r="N739" s="372"/>
    </row>
    <row r="740" spans="1:14">
      <c r="A740" s="113" t="s">
        <v>1012</v>
      </c>
      <c r="B740" s="113" t="s">
        <v>390</v>
      </c>
      <c r="C740" s="113">
        <v>90</v>
      </c>
      <c r="D740" s="113">
        <v>93.25</v>
      </c>
      <c r="E740" s="113">
        <v>89.15</v>
      </c>
      <c r="F740" s="113">
        <v>92.75</v>
      </c>
      <c r="G740" s="113">
        <v>92.5</v>
      </c>
      <c r="H740" s="113">
        <v>89.35</v>
      </c>
      <c r="I740" s="113">
        <v>626744</v>
      </c>
      <c r="J740" s="113">
        <v>57595646.200000003</v>
      </c>
      <c r="K740" s="115">
        <v>43383</v>
      </c>
      <c r="L740" s="113">
        <v>5386</v>
      </c>
      <c r="M740" s="113" t="s">
        <v>1013</v>
      </c>
      <c r="N740" s="372"/>
    </row>
    <row r="741" spans="1:14">
      <c r="A741" s="113" t="s">
        <v>2062</v>
      </c>
      <c r="B741" s="113" t="s">
        <v>390</v>
      </c>
      <c r="C741" s="113">
        <v>160.1</v>
      </c>
      <c r="D741" s="113">
        <v>164.9</v>
      </c>
      <c r="E741" s="113">
        <v>160.1</v>
      </c>
      <c r="F741" s="113">
        <v>161</v>
      </c>
      <c r="G741" s="113">
        <v>161</v>
      </c>
      <c r="H741" s="113">
        <v>157</v>
      </c>
      <c r="I741" s="113">
        <v>592</v>
      </c>
      <c r="J741" s="113">
        <v>95308.2</v>
      </c>
      <c r="K741" s="115">
        <v>43383</v>
      </c>
      <c r="L741" s="113">
        <v>22</v>
      </c>
      <c r="M741" s="113" t="s">
        <v>2063</v>
      </c>
      <c r="N741" s="372"/>
    </row>
    <row r="742" spans="1:14">
      <c r="A742" s="113" t="s">
        <v>1014</v>
      </c>
      <c r="B742" s="113" t="s">
        <v>390</v>
      </c>
      <c r="C742" s="113">
        <v>69.099999999999994</v>
      </c>
      <c r="D742" s="113">
        <v>77.8</v>
      </c>
      <c r="E742" s="113">
        <v>69.099999999999994</v>
      </c>
      <c r="F742" s="113">
        <v>76.55</v>
      </c>
      <c r="G742" s="113">
        <v>76</v>
      </c>
      <c r="H742" s="113">
        <v>69.099999999999994</v>
      </c>
      <c r="I742" s="113">
        <v>254171</v>
      </c>
      <c r="J742" s="113">
        <v>18386548.350000001</v>
      </c>
      <c r="K742" s="115">
        <v>43383</v>
      </c>
      <c r="L742" s="113">
        <v>1248</v>
      </c>
      <c r="M742" s="113" t="s">
        <v>3550</v>
      </c>
      <c r="N742" s="372"/>
    </row>
    <row r="743" spans="1:14">
      <c r="A743" s="113" t="s">
        <v>1015</v>
      </c>
      <c r="B743" s="113" t="s">
        <v>390</v>
      </c>
      <c r="C743" s="113">
        <v>79</v>
      </c>
      <c r="D743" s="113">
        <v>85.5</v>
      </c>
      <c r="E743" s="113">
        <v>79</v>
      </c>
      <c r="F743" s="113">
        <v>81.95</v>
      </c>
      <c r="G743" s="113">
        <v>82</v>
      </c>
      <c r="H743" s="113">
        <v>78.7</v>
      </c>
      <c r="I743" s="113">
        <v>3813439</v>
      </c>
      <c r="J743" s="113">
        <v>318962094.60000002</v>
      </c>
      <c r="K743" s="115">
        <v>43383</v>
      </c>
      <c r="L743" s="113">
        <v>23474</v>
      </c>
      <c r="M743" s="113" t="s">
        <v>1016</v>
      </c>
      <c r="N743" s="372"/>
    </row>
    <row r="744" spans="1:14">
      <c r="A744" s="113" t="s">
        <v>3325</v>
      </c>
      <c r="B744" s="113" t="s">
        <v>2789</v>
      </c>
      <c r="C744" s="113">
        <v>2.6</v>
      </c>
      <c r="D744" s="113">
        <v>2.7</v>
      </c>
      <c r="E744" s="113">
        <v>2.5499999999999998</v>
      </c>
      <c r="F744" s="113">
        <v>2.7</v>
      </c>
      <c r="G744" s="113">
        <v>2.7</v>
      </c>
      <c r="H744" s="113">
        <v>2.6</v>
      </c>
      <c r="I744" s="113">
        <v>178002</v>
      </c>
      <c r="J744" s="113">
        <v>463444.85</v>
      </c>
      <c r="K744" s="115">
        <v>43383</v>
      </c>
      <c r="L744" s="113">
        <v>100</v>
      </c>
      <c r="M744" s="113" t="s">
        <v>3326</v>
      </c>
      <c r="N744" s="372"/>
    </row>
    <row r="745" spans="1:14">
      <c r="A745" s="113" t="s">
        <v>3327</v>
      </c>
      <c r="B745" s="113" t="s">
        <v>390</v>
      </c>
      <c r="C745" s="113">
        <v>126.5</v>
      </c>
      <c r="D745" s="113">
        <v>126.5</v>
      </c>
      <c r="E745" s="113">
        <v>122.2</v>
      </c>
      <c r="F745" s="113">
        <v>123.9</v>
      </c>
      <c r="G745" s="113">
        <v>122.2</v>
      </c>
      <c r="H745" s="113">
        <v>121.55</v>
      </c>
      <c r="I745" s="113">
        <v>3125</v>
      </c>
      <c r="J745" s="113">
        <v>390875.85</v>
      </c>
      <c r="K745" s="115">
        <v>43383</v>
      </c>
      <c r="L745" s="113">
        <v>84</v>
      </c>
      <c r="M745" s="113" t="s">
        <v>3328</v>
      </c>
      <c r="N745" s="372"/>
    </row>
    <row r="746" spans="1:14">
      <c r="A746" s="113" t="s">
        <v>102</v>
      </c>
      <c r="B746" s="113" t="s">
        <v>390</v>
      </c>
      <c r="C746" s="113">
        <v>6.3</v>
      </c>
      <c r="D746" s="113">
        <v>7</v>
      </c>
      <c r="E746" s="113">
        <v>6.2</v>
      </c>
      <c r="F746" s="113">
        <v>6.75</v>
      </c>
      <c r="G746" s="113">
        <v>6.9</v>
      </c>
      <c r="H746" s="113">
        <v>6.3</v>
      </c>
      <c r="I746" s="113">
        <v>77739267</v>
      </c>
      <c r="J746" s="113">
        <v>511285684.14999998</v>
      </c>
      <c r="K746" s="115">
        <v>43383</v>
      </c>
      <c r="L746" s="113">
        <v>31940</v>
      </c>
      <c r="M746" s="113" t="s">
        <v>1017</v>
      </c>
      <c r="N746" s="372"/>
    </row>
    <row r="747" spans="1:14">
      <c r="A747" s="113" t="s">
        <v>3329</v>
      </c>
      <c r="B747" s="113" t="s">
        <v>2789</v>
      </c>
      <c r="C747" s="113">
        <v>2.4</v>
      </c>
      <c r="D747" s="113">
        <v>2.4500000000000002</v>
      </c>
      <c r="E747" s="113">
        <v>2.2999999999999998</v>
      </c>
      <c r="F747" s="113">
        <v>2.4</v>
      </c>
      <c r="G747" s="113">
        <v>2.4</v>
      </c>
      <c r="H747" s="113">
        <v>2.4</v>
      </c>
      <c r="I747" s="113">
        <v>548388</v>
      </c>
      <c r="J747" s="113">
        <v>1310679.1499999999</v>
      </c>
      <c r="K747" s="115">
        <v>43383</v>
      </c>
      <c r="L747" s="113">
        <v>671</v>
      </c>
      <c r="M747" s="113" t="s">
        <v>3330</v>
      </c>
      <c r="N747" s="372"/>
    </row>
    <row r="748" spans="1:14">
      <c r="A748" s="113" t="s">
        <v>3331</v>
      </c>
      <c r="B748" s="113" t="s">
        <v>390</v>
      </c>
      <c r="C748" s="113">
        <v>34.200000000000003</v>
      </c>
      <c r="D748" s="113">
        <v>36.950000000000003</v>
      </c>
      <c r="E748" s="113">
        <v>34.200000000000003</v>
      </c>
      <c r="F748" s="113">
        <v>35.950000000000003</v>
      </c>
      <c r="G748" s="113">
        <v>35.950000000000003</v>
      </c>
      <c r="H748" s="113">
        <v>35.549999999999997</v>
      </c>
      <c r="I748" s="113">
        <v>1030</v>
      </c>
      <c r="J748" s="113">
        <v>36949.1</v>
      </c>
      <c r="K748" s="115">
        <v>43383</v>
      </c>
      <c r="L748" s="113">
        <v>31</v>
      </c>
      <c r="M748" s="113" t="s">
        <v>3332</v>
      </c>
      <c r="N748" s="372"/>
    </row>
    <row r="749" spans="1:14">
      <c r="A749" s="113" t="s">
        <v>246</v>
      </c>
      <c r="B749" s="113" t="s">
        <v>390</v>
      </c>
      <c r="C749" s="113">
        <v>2.0499999999999998</v>
      </c>
      <c r="D749" s="113">
        <v>2.15</v>
      </c>
      <c r="E749" s="113">
        <v>2</v>
      </c>
      <c r="F749" s="113">
        <v>2.15</v>
      </c>
      <c r="G749" s="113">
        <v>2.15</v>
      </c>
      <c r="H749" s="113">
        <v>2.0499999999999998</v>
      </c>
      <c r="I749" s="113">
        <v>3534770</v>
      </c>
      <c r="J749" s="113">
        <v>7404811.4000000004</v>
      </c>
      <c r="K749" s="115">
        <v>43383</v>
      </c>
      <c r="L749" s="113">
        <v>3391</v>
      </c>
      <c r="M749" s="113" t="s">
        <v>3333</v>
      </c>
      <c r="N749" s="372"/>
    </row>
    <row r="750" spans="1:14">
      <c r="A750" s="113" t="s">
        <v>1018</v>
      </c>
      <c r="B750" s="113" t="s">
        <v>390</v>
      </c>
      <c r="C750" s="113">
        <v>49.5</v>
      </c>
      <c r="D750" s="113">
        <v>54.3</v>
      </c>
      <c r="E750" s="113">
        <v>49.5</v>
      </c>
      <c r="F750" s="113">
        <v>53.65</v>
      </c>
      <c r="G750" s="113">
        <v>54.3</v>
      </c>
      <c r="H750" s="113">
        <v>49.05</v>
      </c>
      <c r="I750" s="113">
        <v>666538</v>
      </c>
      <c r="J750" s="113">
        <v>35051568.25</v>
      </c>
      <c r="K750" s="115">
        <v>43383</v>
      </c>
      <c r="L750" s="113">
        <v>3934</v>
      </c>
      <c r="M750" s="113" t="s">
        <v>3334</v>
      </c>
      <c r="N750" s="372"/>
    </row>
    <row r="751" spans="1:14">
      <c r="A751" s="113" t="s">
        <v>1019</v>
      </c>
      <c r="B751" s="113" t="s">
        <v>390</v>
      </c>
      <c r="C751" s="113">
        <v>95.7</v>
      </c>
      <c r="D751" s="113">
        <v>107.25</v>
      </c>
      <c r="E751" s="113">
        <v>95.3</v>
      </c>
      <c r="F751" s="113">
        <v>102.1</v>
      </c>
      <c r="G751" s="113">
        <v>103</v>
      </c>
      <c r="H751" s="113">
        <v>94.85</v>
      </c>
      <c r="I751" s="113">
        <v>959880</v>
      </c>
      <c r="J751" s="113">
        <v>98492337.349999994</v>
      </c>
      <c r="K751" s="115">
        <v>43383</v>
      </c>
      <c r="L751" s="113">
        <v>9642</v>
      </c>
      <c r="M751" s="113" t="s">
        <v>3335</v>
      </c>
      <c r="N751" s="372"/>
    </row>
    <row r="752" spans="1:14">
      <c r="A752" s="113" t="s">
        <v>103</v>
      </c>
      <c r="B752" s="113" t="s">
        <v>390</v>
      </c>
      <c r="C752" s="113">
        <v>59.25</v>
      </c>
      <c r="D752" s="113">
        <v>61.5</v>
      </c>
      <c r="E752" s="113">
        <v>58.7</v>
      </c>
      <c r="F752" s="113">
        <v>61.25</v>
      </c>
      <c r="G752" s="113">
        <v>61.15</v>
      </c>
      <c r="H752" s="113">
        <v>58.85</v>
      </c>
      <c r="I752" s="113">
        <v>560630</v>
      </c>
      <c r="J752" s="113">
        <v>33925565.700000003</v>
      </c>
      <c r="K752" s="115">
        <v>43383</v>
      </c>
      <c r="L752" s="113">
        <v>2995</v>
      </c>
      <c r="M752" s="113" t="s">
        <v>1020</v>
      </c>
      <c r="N752" s="372"/>
    </row>
    <row r="753" spans="1:14">
      <c r="A753" s="113" t="s">
        <v>1021</v>
      </c>
      <c r="B753" s="113" t="s">
        <v>390</v>
      </c>
      <c r="C753" s="113">
        <v>1900.5</v>
      </c>
      <c r="D753" s="113">
        <v>1974.95</v>
      </c>
      <c r="E753" s="113">
        <v>1898</v>
      </c>
      <c r="F753" s="113">
        <v>1921.45</v>
      </c>
      <c r="G753" s="113">
        <v>1900.5</v>
      </c>
      <c r="H753" s="113">
        <v>1947.3</v>
      </c>
      <c r="I753" s="113">
        <v>1982</v>
      </c>
      <c r="J753" s="113">
        <v>3856952.55</v>
      </c>
      <c r="K753" s="115">
        <v>43383</v>
      </c>
      <c r="L753" s="113">
        <v>335</v>
      </c>
      <c r="M753" s="113" t="s">
        <v>1022</v>
      </c>
      <c r="N753" s="372"/>
    </row>
    <row r="754" spans="1:14">
      <c r="A754" s="113" t="s">
        <v>104</v>
      </c>
      <c r="B754" s="113" t="s">
        <v>390</v>
      </c>
      <c r="C754" s="113">
        <v>372</v>
      </c>
      <c r="D754" s="113">
        <v>382.75</v>
      </c>
      <c r="E754" s="113">
        <v>371.4</v>
      </c>
      <c r="F754" s="113">
        <v>376.8</v>
      </c>
      <c r="G754" s="113">
        <v>376.4</v>
      </c>
      <c r="H754" s="113">
        <v>371.4</v>
      </c>
      <c r="I754" s="113">
        <v>4070161</v>
      </c>
      <c r="J754" s="113">
        <v>1532261591</v>
      </c>
      <c r="K754" s="115">
        <v>43383</v>
      </c>
      <c r="L754" s="113">
        <v>35333</v>
      </c>
      <c r="M754" s="113" t="s">
        <v>2052</v>
      </c>
      <c r="N754" s="372"/>
    </row>
    <row r="755" spans="1:14">
      <c r="A755" s="113" t="s">
        <v>2719</v>
      </c>
      <c r="B755" s="113" t="s">
        <v>390</v>
      </c>
      <c r="C755" s="113">
        <v>99.65</v>
      </c>
      <c r="D755" s="113">
        <v>104</v>
      </c>
      <c r="E755" s="113">
        <v>99.65</v>
      </c>
      <c r="F755" s="113">
        <v>102.05</v>
      </c>
      <c r="G755" s="113">
        <v>102.45</v>
      </c>
      <c r="H755" s="113">
        <v>99.45</v>
      </c>
      <c r="I755" s="113">
        <v>166658</v>
      </c>
      <c r="J755" s="113">
        <v>17064780.449999999</v>
      </c>
      <c r="K755" s="115">
        <v>43383</v>
      </c>
      <c r="L755" s="113">
        <v>1721</v>
      </c>
      <c r="M755" s="113" t="s">
        <v>1594</v>
      </c>
      <c r="N755" s="372"/>
    </row>
    <row r="756" spans="1:14">
      <c r="A756" s="113" t="s">
        <v>1023</v>
      </c>
      <c r="B756" s="113" t="s">
        <v>390</v>
      </c>
      <c r="C756" s="113">
        <v>654</v>
      </c>
      <c r="D756" s="113">
        <v>672.8</v>
      </c>
      <c r="E756" s="113">
        <v>651.70000000000005</v>
      </c>
      <c r="F756" s="113">
        <v>667.55</v>
      </c>
      <c r="G756" s="113">
        <v>665</v>
      </c>
      <c r="H756" s="113">
        <v>650.95000000000005</v>
      </c>
      <c r="I756" s="113">
        <v>174724</v>
      </c>
      <c r="J756" s="113">
        <v>116148429.90000001</v>
      </c>
      <c r="K756" s="115">
        <v>43383</v>
      </c>
      <c r="L756" s="113">
        <v>5181</v>
      </c>
      <c r="M756" s="113" t="s">
        <v>1024</v>
      </c>
      <c r="N756" s="372"/>
    </row>
    <row r="757" spans="1:14">
      <c r="A757" s="113" t="s">
        <v>105</v>
      </c>
      <c r="B757" s="113" t="s">
        <v>390</v>
      </c>
      <c r="C757" s="113">
        <v>1153.4000000000001</v>
      </c>
      <c r="D757" s="113">
        <v>1204.9000000000001</v>
      </c>
      <c r="E757" s="113">
        <v>1153.4000000000001</v>
      </c>
      <c r="F757" s="113">
        <v>1190.9000000000001</v>
      </c>
      <c r="G757" s="113">
        <v>1193</v>
      </c>
      <c r="H757" s="113">
        <v>1153.4000000000001</v>
      </c>
      <c r="I757" s="113">
        <v>1276596</v>
      </c>
      <c r="J757" s="113">
        <v>1518040889.3499999</v>
      </c>
      <c r="K757" s="115">
        <v>43383</v>
      </c>
      <c r="L757" s="113">
        <v>40629</v>
      </c>
      <c r="M757" s="113" t="s">
        <v>1025</v>
      </c>
      <c r="N757" s="372"/>
    </row>
    <row r="758" spans="1:14">
      <c r="A758" s="113" t="s">
        <v>1026</v>
      </c>
      <c r="B758" s="113" t="s">
        <v>390</v>
      </c>
      <c r="C758" s="113">
        <v>90.65</v>
      </c>
      <c r="D758" s="113">
        <v>93.9</v>
      </c>
      <c r="E758" s="113">
        <v>89.9</v>
      </c>
      <c r="F758" s="113">
        <v>90.5</v>
      </c>
      <c r="G758" s="113">
        <v>90</v>
      </c>
      <c r="H758" s="113">
        <v>91.2</v>
      </c>
      <c r="I758" s="113">
        <v>30292</v>
      </c>
      <c r="J758" s="113">
        <v>2765815.8</v>
      </c>
      <c r="K758" s="115">
        <v>43383</v>
      </c>
      <c r="L758" s="113">
        <v>434</v>
      </c>
      <c r="M758" s="113" t="s">
        <v>1027</v>
      </c>
      <c r="N758" s="372"/>
    </row>
    <row r="759" spans="1:14">
      <c r="A759" s="113" t="s">
        <v>1028</v>
      </c>
      <c r="B759" s="113" t="s">
        <v>390</v>
      </c>
      <c r="C759" s="113">
        <v>263</v>
      </c>
      <c r="D759" s="113">
        <v>271.18</v>
      </c>
      <c r="E759" s="113">
        <v>262.93</v>
      </c>
      <c r="F759" s="113">
        <v>270.54000000000002</v>
      </c>
      <c r="G759" s="113">
        <v>270.5</v>
      </c>
      <c r="H759" s="113">
        <v>262.93</v>
      </c>
      <c r="I759" s="113">
        <v>51762</v>
      </c>
      <c r="J759" s="113">
        <v>13861203.77</v>
      </c>
      <c r="K759" s="115">
        <v>43383</v>
      </c>
      <c r="L759" s="113">
        <v>1183</v>
      </c>
      <c r="M759" s="113" t="s">
        <v>1029</v>
      </c>
      <c r="N759" s="372"/>
    </row>
    <row r="760" spans="1:14">
      <c r="A760" s="113" t="s">
        <v>106</v>
      </c>
      <c r="B760" s="113" t="s">
        <v>390</v>
      </c>
      <c r="C760" s="113">
        <v>427</v>
      </c>
      <c r="D760" s="113">
        <v>488</v>
      </c>
      <c r="E760" s="113">
        <v>421.6</v>
      </c>
      <c r="F760" s="113">
        <v>478.75</v>
      </c>
      <c r="G760" s="113">
        <v>476</v>
      </c>
      <c r="H760" s="113">
        <v>425.65</v>
      </c>
      <c r="I760" s="113">
        <v>4341068</v>
      </c>
      <c r="J760" s="113">
        <v>1984753982.8499999</v>
      </c>
      <c r="K760" s="115">
        <v>43383</v>
      </c>
      <c r="L760" s="113">
        <v>62222</v>
      </c>
      <c r="M760" s="113" t="s">
        <v>1030</v>
      </c>
      <c r="N760" s="372"/>
    </row>
    <row r="761" spans="1:14">
      <c r="A761" s="113" t="s">
        <v>1031</v>
      </c>
      <c r="B761" s="113" t="s">
        <v>390</v>
      </c>
      <c r="C761" s="113">
        <v>188.8</v>
      </c>
      <c r="D761" s="113">
        <v>193</v>
      </c>
      <c r="E761" s="113">
        <v>188.5</v>
      </c>
      <c r="F761" s="113">
        <v>191.75</v>
      </c>
      <c r="G761" s="113">
        <v>192.45</v>
      </c>
      <c r="H761" s="113">
        <v>188</v>
      </c>
      <c r="I761" s="113">
        <v>72422</v>
      </c>
      <c r="J761" s="113">
        <v>13797523.75</v>
      </c>
      <c r="K761" s="115">
        <v>43383</v>
      </c>
      <c r="L761" s="113">
        <v>2917</v>
      </c>
      <c r="M761" s="113" t="s">
        <v>1032</v>
      </c>
      <c r="N761" s="372"/>
    </row>
    <row r="762" spans="1:14">
      <c r="A762" s="113" t="s">
        <v>1033</v>
      </c>
      <c r="B762" s="113" t="s">
        <v>390</v>
      </c>
      <c r="C762" s="113">
        <v>66</v>
      </c>
      <c r="D762" s="113">
        <v>69.55</v>
      </c>
      <c r="E762" s="113">
        <v>63.5</v>
      </c>
      <c r="F762" s="113">
        <v>68.95</v>
      </c>
      <c r="G762" s="113">
        <v>68.25</v>
      </c>
      <c r="H762" s="113">
        <v>64.75</v>
      </c>
      <c r="I762" s="113">
        <v>22663</v>
      </c>
      <c r="J762" s="113">
        <v>1551743.2</v>
      </c>
      <c r="K762" s="115">
        <v>43383</v>
      </c>
      <c r="L762" s="113">
        <v>224</v>
      </c>
      <c r="M762" s="113" t="s">
        <v>1034</v>
      </c>
      <c r="N762" s="372"/>
    </row>
    <row r="763" spans="1:14">
      <c r="A763" s="113" t="s">
        <v>1035</v>
      </c>
      <c r="B763" s="113" t="s">
        <v>390</v>
      </c>
      <c r="C763" s="113">
        <v>342.15</v>
      </c>
      <c r="D763" s="113">
        <v>359</v>
      </c>
      <c r="E763" s="113">
        <v>339.05</v>
      </c>
      <c r="F763" s="113">
        <v>353.95</v>
      </c>
      <c r="G763" s="113">
        <v>352</v>
      </c>
      <c r="H763" s="113">
        <v>339.8</v>
      </c>
      <c r="I763" s="113">
        <v>973508</v>
      </c>
      <c r="J763" s="113">
        <v>337430967.05000001</v>
      </c>
      <c r="K763" s="115">
        <v>43383</v>
      </c>
      <c r="L763" s="113">
        <v>15441</v>
      </c>
      <c r="M763" s="113" t="s">
        <v>1970</v>
      </c>
      <c r="N763" s="372"/>
    </row>
    <row r="764" spans="1:14">
      <c r="A764" s="113" t="s">
        <v>1036</v>
      </c>
      <c r="B764" s="113" t="s">
        <v>390</v>
      </c>
      <c r="C764" s="113">
        <v>183</v>
      </c>
      <c r="D764" s="113">
        <v>199</v>
      </c>
      <c r="E764" s="113">
        <v>181.6</v>
      </c>
      <c r="F764" s="113">
        <v>194.15</v>
      </c>
      <c r="G764" s="113">
        <v>193.2</v>
      </c>
      <c r="H764" s="113">
        <v>182.4</v>
      </c>
      <c r="I764" s="113">
        <v>26043</v>
      </c>
      <c r="J764" s="113">
        <v>4968674.0999999996</v>
      </c>
      <c r="K764" s="115">
        <v>43383</v>
      </c>
      <c r="L764" s="113">
        <v>1712</v>
      </c>
      <c r="M764" s="113" t="s">
        <v>1037</v>
      </c>
      <c r="N764" s="372"/>
    </row>
    <row r="765" spans="1:14">
      <c r="A765" s="113" t="s">
        <v>1038</v>
      </c>
      <c r="B765" s="113" t="s">
        <v>390</v>
      </c>
      <c r="C765" s="113">
        <v>302</v>
      </c>
      <c r="D765" s="113">
        <v>307.89999999999998</v>
      </c>
      <c r="E765" s="113">
        <v>296.14999999999998</v>
      </c>
      <c r="F765" s="113">
        <v>303.35000000000002</v>
      </c>
      <c r="G765" s="113">
        <v>303.7</v>
      </c>
      <c r="H765" s="113">
        <v>299.95</v>
      </c>
      <c r="I765" s="113">
        <v>122179</v>
      </c>
      <c r="J765" s="113">
        <v>37126737.399999999</v>
      </c>
      <c r="K765" s="115">
        <v>43383</v>
      </c>
      <c r="L765" s="113">
        <v>3461</v>
      </c>
      <c r="M765" s="113" t="s">
        <v>3336</v>
      </c>
      <c r="N765" s="372"/>
    </row>
    <row r="766" spans="1:14">
      <c r="A766" s="113" t="s">
        <v>2858</v>
      </c>
      <c r="B766" s="113" t="s">
        <v>2789</v>
      </c>
      <c r="C766" s="113">
        <v>302.8</v>
      </c>
      <c r="D766" s="113">
        <v>307.89999999999998</v>
      </c>
      <c r="E766" s="113">
        <v>296</v>
      </c>
      <c r="F766" s="113">
        <v>298.05</v>
      </c>
      <c r="G766" s="113">
        <v>307.89999999999998</v>
      </c>
      <c r="H766" s="113">
        <v>299</v>
      </c>
      <c r="I766" s="113">
        <v>100</v>
      </c>
      <c r="J766" s="113">
        <v>29850.65</v>
      </c>
      <c r="K766" s="115">
        <v>43383</v>
      </c>
      <c r="L766" s="113">
        <v>7</v>
      </c>
      <c r="M766" s="113" t="s">
        <v>2859</v>
      </c>
      <c r="N766" s="372"/>
    </row>
    <row r="767" spans="1:14">
      <c r="A767" s="113" t="s">
        <v>1039</v>
      </c>
      <c r="B767" s="113" t="s">
        <v>390</v>
      </c>
      <c r="C767" s="113">
        <v>45.55</v>
      </c>
      <c r="D767" s="113">
        <v>48.9</v>
      </c>
      <c r="E767" s="113">
        <v>45.55</v>
      </c>
      <c r="F767" s="113">
        <v>47.45</v>
      </c>
      <c r="G767" s="113">
        <v>47.5</v>
      </c>
      <c r="H767" s="113">
        <v>45.6</v>
      </c>
      <c r="I767" s="113">
        <v>47517</v>
      </c>
      <c r="J767" s="113">
        <v>2260605.5499999998</v>
      </c>
      <c r="K767" s="115">
        <v>43383</v>
      </c>
      <c r="L767" s="113">
        <v>494</v>
      </c>
      <c r="M767" s="113" t="s">
        <v>1040</v>
      </c>
      <c r="N767" s="372"/>
    </row>
    <row r="768" spans="1:14">
      <c r="A768" s="113" t="s">
        <v>2555</v>
      </c>
      <c r="B768" s="113" t="s">
        <v>390</v>
      </c>
      <c r="C768" s="113">
        <v>173.95</v>
      </c>
      <c r="D768" s="113">
        <v>177</v>
      </c>
      <c r="E768" s="113">
        <v>169</v>
      </c>
      <c r="F768" s="113">
        <v>171.7</v>
      </c>
      <c r="G768" s="113">
        <v>171</v>
      </c>
      <c r="H768" s="113">
        <v>168.75</v>
      </c>
      <c r="I768" s="113">
        <v>8187</v>
      </c>
      <c r="J768" s="113">
        <v>1421215.25</v>
      </c>
      <c r="K768" s="115">
        <v>43383</v>
      </c>
      <c r="L768" s="113">
        <v>235</v>
      </c>
      <c r="M768" s="113" t="s">
        <v>2556</v>
      </c>
      <c r="N768" s="372"/>
    </row>
    <row r="769" spans="1:14">
      <c r="A769" s="113" t="s">
        <v>1903</v>
      </c>
      <c r="B769" s="113" t="s">
        <v>390</v>
      </c>
      <c r="C769" s="113">
        <v>6.45</v>
      </c>
      <c r="D769" s="113">
        <v>6.5</v>
      </c>
      <c r="E769" s="113">
        <v>5.75</v>
      </c>
      <c r="F769" s="113">
        <v>6.45</v>
      </c>
      <c r="G769" s="113">
        <v>6.45</v>
      </c>
      <c r="H769" s="113">
        <v>6.05</v>
      </c>
      <c r="I769" s="113">
        <v>5965</v>
      </c>
      <c r="J769" s="113">
        <v>36495.449999999997</v>
      </c>
      <c r="K769" s="115">
        <v>43383</v>
      </c>
      <c r="L769" s="113">
        <v>27</v>
      </c>
      <c r="M769" s="113" t="s">
        <v>1904</v>
      </c>
      <c r="N769" s="372"/>
    </row>
    <row r="770" spans="1:14">
      <c r="A770" s="113" t="s">
        <v>1041</v>
      </c>
      <c r="B770" s="113" t="s">
        <v>390</v>
      </c>
      <c r="C770" s="113">
        <v>58</v>
      </c>
      <c r="D770" s="113">
        <v>60.85</v>
      </c>
      <c r="E770" s="113">
        <v>58</v>
      </c>
      <c r="F770" s="113">
        <v>60.75</v>
      </c>
      <c r="G770" s="113">
        <v>60.7</v>
      </c>
      <c r="H770" s="113">
        <v>57.85</v>
      </c>
      <c r="I770" s="113">
        <v>8906</v>
      </c>
      <c r="J770" s="113">
        <v>531378.30000000005</v>
      </c>
      <c r="K770" s="115">
        <v>43383</v>
      </c>
      <c r="L770" s="113">
        <v>165</v>
      </c>
      <c r="M770" s="113" t="s">
        <v>1042</v>
      </c>
      <c r="N770" s="372"/>
    </row>
    <row r="771" spans="1:14">
      <c r="A771" s="113" t="s">
        <v>204</v>
      </c>
      <c r="B771" s="113" t="s">
        <v>390</v>
      </c>
      <c r="C771" s="113">
        <v>398.8</v>
      </c>
      <c r="D771" s="113">
        <v>418.7</v>
      </c>
      <c r="E771" s="113">
        <v>395.1</v>
      </c>
      <c r="F771" s="113">
        <v>412.6</v>
      </c>
      <c r="G771" s="113">
        <v>417</v>
      </c>
      <c r="H771" s="113">
        <v>396.05</v>
      </c>
      <c r="I771" s="113">
        <v>495032</v>
      </c>
      <c r="J771" s="113">
        <v>200017591.44999999</v>
      </c>
      <c r="K771" s="115">
        <v>43383</v>
      </c>
      <c r="L771" s="113">
        <v>9065</v>
      </c>
      <c r="M771" s="113" t="s">
        <v>1043</v>
      </c>
      <c r="N771" s="372"/>
    </row>
    <row r="772" spans="1:14">
      <c r="A772" s="113" t="s">
        <v>2712</v>
      </c>
      <c r="B772" s="113" t="s">
        <v>390</v>
      </c>
      <c r="C772" s="113">
        <v>142.1</v>
      </c>
      <c r="D772" s="113">
        <v>168</v>
      </c>
      <c r="E772" s="113">
        <v>134</v>
      </c>
      <c r="F772" s="113">
        <v>161.4</v>
      </c>
      <c r="G772" s="113">
        <v>160</v>
      </c>
      <c r="H772" s="113">
        <v>141.6</v>
      </c>
      <c r="I772" s="113">
        <v>270512</v>
      </c>
      <c r="J772" s="113">
        <v>40711047.75</v>
      </c>
      <c r="K772" s="115">
        <v>43383</v>
      </c>
      <c r="L772" s="113">
        <v>6205</v>
      </c>
      <c r="M772" s="113" t="s">
        <v>2714</v>
      </c>
      <c r="N772" s="372"/>
    </row>
    <row r="773" spans="1:14">
      <c r="A773" s="113" t="s">
        <v>2691</v>
      </c>
      <c r="B773" s="113" t="s">
        <v>2789</v>
      </c>
      <c r="C773" s="113">
        <v>20</v>
      </c>
      <c r="D773" s="113">
        <v>21.95</v>
      </c>
      <c r="E773" s="113">
        <v>20</v>
      </c>
      <c r="F773" s="113">
        <v>20</v>
      </c>
      <c r="G773" s="113">
        <v>20</v>
      </c>
      <c r="H773" s="113">
        <v>21.05</v>
      </c>
      <c r="I773" s="113">
        <v>762</v>
      </c>
      <c r="J773" s="113">
        <v>15451.4</v>
      </c>
      <c r="K773" s="115">
        <v>43383</v>
      </c>
      <c r="L773" s="113">
        <v>20</v>
      </c>
      <c r="M773" s="113" t="s">
        <v>2692</v>
      </c>
      <c r="N773" s="372"/>
    </row>
    <row r="774" spans="1:14">
      <c r="A774" s="113" t="s">
        <v>205</v>
      </c>
      <c r="B774" s="113" t="s">
        <v>390</v>
      </c>
      <c r="C774" s="113">
        <v>77.7</v>
      </c>
      <c r="D774" s="113">
        <v>78.2</v>
      </c>
      <c r="E774" s="113">
        <v>77.2</v>
      </c>
      <c r="F774" s="113">
        <v>77.599999999999994</v>
      </c>
      <c r="G774" s="113">
        <v>77.599999999999994</v>
      </c>
      <c r="H774" s="113">
        <v>77.75</v>
      </c>
      <c r="I774" s="113">
        <v>1618096</v>
      </c>
      <c r="J774" s="113">
        <v>125530080.59999999</v>
      </c>
      <c r="K774" s="115">
        <v>43383</v>
      </c>
      <c r="L774" s="113">
        <v>5848</v>
      </c>
      <c r="M774" s="113" t="s">
        <v>1988</v>
      </c>
      <c r="N774" s="372"/>
    </row>
    <row r="775" spans="1:14">
      <c r="A775" s="113" t="s">
        <v>2440</v>
      </c>
      <c r="B775" s="113" t="s">
        <v>390</v>
      </c>
      <c r="C775" s="113">
        <v>1.35</v>
      </c>
      <c r="D775" s="113">
        <v>1.35</v>
      </c>
      <c r="E775" s="113">
        <v>1.35</v>
      </c>
      <c r="F775" s="113">
        <v>1.35</v>
      </c>
      <c r="G775" s="113">
        <v>1.35</v>
      </c>
      <c r="H775" s="113">
        <v>1.35</v>
      </c>
      <c r="I775" s="113">
        <v>100</v>
      </c>
      <c r="J775" s="113">
        <v>135</v>
      </c>
      <c r="K775" s="115">
        <v>43383</v>
      </c>
      <c r="L775" s="113">
        <v>1</v>
      </c>
      <c r="M775" s="113" t="s">
        <v>2441</v>
      </c>
      <c r="N775" s="372"/>
    </row>
    <row r="776" spans="1:14">
      <c r="A776" s="113" t="s">
        <v>1989</v>
      </c>
      <c r="B776" s="113" t="s">
        <v>390</v>
      </c>
      <c r="C776" s="113">
        <v>8.5</v>
      </c>
      <c r="D776" s="113">
        <v>9</v>
      </c>
      <c r="E776" s="113">
        <v>8.0500000000000007</v>
      </c>
      <c r="F776" s="113">
        <v>8.5</v>
      </c>
      <c r="G776" s="113">
        <v>8.65</v>
      </c>
      <c r="H776" s="113">
        <v>8.5</v>
      </c>
      <c r="I776" s="113">
        <v>2870</v>
      </c>
      <c r="J776" s="113">
        <v>23590.55</v>
      </c>
      <c r="K776" s="115">
        <v>43383</v>
      </c>
      <c r="L776" s="113">
        <v>38</v>
      </c>
      <c r="M776" s="113" t="s">
        <v>1990</v>
      </c>
      <c r="N776" s="372"/>
    </row>
    <row r="777" spans="1:14">
      <c r="A777" s="113" t="s">
        <v>1044</v>
      </c>
      <c r="B777" s="113" t="s">
        <v>390</v>
      </c>
      <c r="C777" s="113">
        <v>679.25</v>
      </c>
      <c r="D777" s="113">
        <v>732.4</v>
      </c>
      <c r="E777" s="113">
        <v>679.25</v>
      </c>
      <c r="F777" s="113">
        <v>717.5</v>
      </c>
      <c r="G777" s="113">
        <v>714</v>
      </c>
      <c r="H777" s="113">
        <v>689.55</v>
      </c>
      <c r="I777" s="113">
        <v>15924</v>
      </c>
      <c r="J777" s="113">
        <v>11300867.949999999</v>
      </c>
      <c r="K777" s="115">
        <v>43383</v>
      </c>
      <c r="L777" s="113">
        <v>1646</v>
      </c>
      <c r="M777" s="113" t="s">
        <v>1045</v>
      </c>
      <c r="N777" s="372"/>
    </row>
    <row r="778" spans="1:14">
      <c r="A778" s="113" t="s">
        <v>1046</v>
      </c>
      <c r="B778" s="113" t="s">
        <v>390</v>
      </c>
      <c r="C778" s="113">
        <v>81.099999999999994</v>
      </c>
      <c r="D778" s="113">
        <v>87.2</v>
      </c>
      <c r="E778" s="113">
        <v>81.099999999999994</v>
      </c>
      <c r="F778" s="113">
        <v>86.95</v>
      </c>
      <c r="G778" s="113">
        <v>86.9</v>
      </c>
      <c r="H778" s="113">
        <v>82.2</v>
      </c>
      <c r="I778" s="113">
        <v>53678</v>
      </c>
      <c r="J778" s="113">
        <v>4579489.25</v>
      </c>
      <c r="K778" s="115">
        <v>43383</v>
      </c>
      <c r="L778" s="113">
        <v>546</v>
      </c>
      <c r="M778" s="113" t="s">
        <v>1047</v>
      </c>
      <c r="N778" s="372"/>
    </row>
    <row r="779" spans="1:14">
      <c r="A779" s="113" t="s">
        <v>1048</v>
      </c>
      <c r="B779" s="113" t="s">
        <v>390</v>
      </c>
      <c r="C779" s="113">
        <v>20.350000000000001</v>
      </c>
      <c r="D779" s="113">
        <v>21.7</v>
      </c>
      <c r="E779" s="113">
        <v>19.5</v>
      </c>
      <c r="F779" s="113">
        <v>20.8</v>
      </c>
      <c r="G779" s="113">
        <v>20.7</v>
      </c>
      <c r="H779" s="113">
        <v>20.3</v>
      </c>
      <c r="I779" s="113">
        <v>1798115</v>
      </c>
      <c r="J779" s="113">
        <v>36772909.799999997</v>
      </c>
      <c r="K779" s="115">
        <v>43383</v>
      </c>
      <c r="L779" s="113">
        <v>5199</v>
      </c>
      <c r="M779" s="113" t="s">
        <v>1049</v>
      </c>
      <c r="N779" s="372"/>
    </row>
    <row r="780" spans="1:14">
      <c r="A780" s="113" t="s">
        <v>2667</v>
      </c>
      <c r="B780" s="113" t="s">
        <v>390</v>
      </c>
      <c r="C780" s="113">
        <v>409</v>
      </c>
      <c r="D780" s="113">
        <v>434.95</v>
      </c>
      <c r="E780" s="113">
        <v>405.6</v>
      </c>
      <c r="F780" s="113">
        <v>413.8</v>
      </c>
      <c r="G780" s="113">
        <v>411</v>
      </c>
      <c r="H780" s="113">
        <v>424.55</v>
      </c>
      <c r="I780" s="113">
        <v>9495</v>
      </c>
      <c r="J780" s="113">
        <v>3992710.15</v>
      </c>
      <c r="K780" s="115">
        <v>43383</v>
      </c>
      <c r="L780" s="113">
        <v>182</v>
      </c>
      <c r="M780" s="113" t="s">
        <v>2668</v>
      </c>
      <c r="N780" s="372"/>
    </row>
    <row r="781" spans="1:14">
      <c r="A781" s="113" t="s">
        <v>1050</v>
      </c>
      <c r="B781" s="113" t="s">
        <v>390</v>
      </c>
      <c r="C781" s="113">
        <v>258.10000000000002</v>
      </c>
      <c r="D781" s="113">
        <v>265</v>
      </c>
      <c r="E781" s="113">
        <v>255.7</v>
      </c>
      <c r="F781" s="113">
        <v>261.2</v>
      </c>
      <c r="G781" s="113">
        <v>261.2</v>
      </c>
      <c r="H781" s="113">
        <v>250.35</v>
      </c>
      <c r="I781" s="113">
        <v>1266714</v>
      </c>
      <c r="J781" s="113">
        <v>330083693.30000001</v>
      </c>
      <c r="K781" s="115">
        <v>43383</v>
      </c>
      <c r="L781" s="113">
        <v>11729</v>
      </c>
      <c r="M781" s="113" t="s">
        <v>1051</v>
      </c>
      <c r="N781" s="372"/>
    </row>
    <row r="782" spans="1:14">
      <c r="A782" s="113" t="s">
        <v>1052</v>
      </c>
      <c r="B782" s="113" t="s">
        <v>390</v>
      </c>
      <c r="C782" s="113">
        <v>15.25</v>
      </c>
      <c r="D782" s="113">
        <v>16</v>
      </c>
      <c r="E782" s="113">
        <v>15</v>
      </c>
      <c r="F782" s="113">
        <v>15.75</v>
      </c>
      <c r="G782" s="113">
        <v>15.6</v>
      </c>
      <c r="H782" s="113">
        <v>14.95</v>
      </c>
      <c r="I782" s="113">
        <v>78282</v>
      </c>
      <c r="J782" s="113">
        <v>1216399.6499999999</v>
      </c>
      <c r="K782" s="115">
        <v>43383</v>
      </c>
      <c r="L782" s="113">
        <v>321</v>
      </c>
      <c r="M782" s="113" t="s">
        <v>1053</v>
      </c>
      <c r="N782" s="372"/>
    </row>
    <row r="783" spans="1:14">
      <c r="A783" s="113" t="s">
        <v>3337</v>
      </c>
      <c r="B783" s="113" t="s">
        <v>390</v>
      </c>
      <c r="C783" s="113">
        <v>283</v>
      </c>
      <c r="D783" s="113">
        <v>311</v>
      </c>
      <c r="E783" s="113">
        <v>282</v>
      </c>
      <c r="F783" s="113">
        <v>298.8</v>
      </c>
      <c r="G783" s="113">
        <v>298</v>
      </c>
      <c r="H783" s="113">
        <v>282.55</v>
      </c>
      <c r="I783" s="113">
        <v>618948</v>
      </c>
      <c r="J783" s="113">
        <v>181147926.15000001</v>
      </c>
      <c r="K783" s="115">
        <v>43383</v>
      </c>
      <c r="L783" s="113">
        <v>14932</v>
      </c>
      <c r="M783" s="113" t="s">
        <v>3338</v>
      </c>
      <c r="N783" s="372"/>
    </row>
    <row r="784" spans="1:14">
      <c r="A784" s="113" t="s">
        <v>2557</v>
      </c>
      <c r="B784" s="113" t="s">
        <v>390</v>
      </c>
      <c r="C784" s="113">
        <v>34.799999999999997</v>
      </c>
      <c r="D784" s="113">
        <v>35.85</v>
      </c>
      <c r="E784" s="113">
        <v>33.6</v>
      </c>
      <c r="F784" s="113">
        <v>35.549999999999997</v>
      </c>
      <c r="G784" s="113">
        <v>35.85</v>
      </c>
      <c r="H784" s="113">
        <v>34.1</v>
      </c>
      <c r="I784" s="113">
        <v>53559</v>
      </c>
      <c r="J784" s="113">
        <v>1871197.4</v>
      </c>
      <c r="K784" s="115">
        <v>43383</v>
      </c>
      <c r="L784" s="113">
        <v>411</v>
      </c>
      <c r="M784" s="113" t="s">
        <v>2558</v>
      </c>
      <c r="N784" s="372"/>
    </row>
    <row r="785" spans="1:14">
      <c r="A785" s="113" t="s">
        <v>2955</v>
      </c>
      <c r="B785" s="113" t="s">
        <v>2789</v>
      </c>
      <c r="C785" s="113">
        <v>20.5</v>
      </c>
      <c r="D785" s="113">
        <v>21.4</v>
      </c>
      <c r="E785" s="113">
        <v>19.45</v>
      </c>
      <c r="F785" s="113">
        <v>20.7</v>
      </c>
      <c r="G785" s="113">
        <v>20.75</v>
      </c>
      <c r="H785" s="113">
        <v>20.399999999999999</v>
      </c>
      <c r="I785" s="113">
        <v>4234</v>
      </c>
      <c r="J785" s="113">
        <v>88555.6</v>
      </c>
      <c r="K785" s="115">
        <v>43383</v>
      </c>
      <c r="L785" s="113">
        <v>29</v>
      </c>
      <c r="M785" s="113" t="s">
        <v>2956</v>
      </c>
      <c r="N785" s="372"/>
    </row>
    <row r="786" spans="1:14">
      <c r="A786" s="113" t="s">
        <v>1054</v>
      </c>
      <c r="B786" s="113" t="s">
        <v>2789</v>
      </c>
      <c r="C786" s="113">
        <v>28.6</v>
      </c>
      <c r="D786" s="113">
        <v>31.5</v>
      </c>
      <c r="E786" s="113">
        <v>28.5</v>
      </c>
      <c r="F786" s="113">
        <v>31.5</v>
      </c>
      <c r="G786" s="113">
        <v>31.5</v>
      </c>
      <c r="H786" s="113">
        <v>30</v>
      </c>
      <c r="I786" s="113">
        <v>4337</v>
      </c>
      <c r="J786" s="113">
        <v>136357.65</v>
      </c>
      <c r="K786" s="115">
        <v>43383</v>
      </c>
      <c r="L786" s="113">
        <v>26</v>
      </c>
      <c r="M786" s="113" t="s">
        <v>1055</v>
      </c>
      <c r="N786" s="372"/>
    </row>
    <row r="787" spans="1:14">
      <c r="A787" s="113" t="s">
        <v>1056</v>
      </c>
      <c r="B787" s="113" t="s">
        <v>390</v>
      </c>
      <c r="C787" s="113">
        <v>55.7</v>
      </c>
      <c r="D787" s="113">
        <v>58.45</v>
      </c>
      <c r="E787" s="113">
        <v>55.6</v>
      </c>
      <c r="F787" s="113">
        <v>57.85</v>
      </c>
      <c r="G787" s="113">
        <v>57.7</v>
      </c>
      <c r="H787" s="113">
        <v>55.5</v>
      </c>
      <c r="I787" s="113">
        <v>205754</v>
      </c>
      <c r="J787" s="113">
        <v>11760300.550000001</v>
      </c>
      <c r="K787" s="115">
        <v>43383</v>
      </c>
      <c r="L787" s="113">
        <v>2242</v>
      </c>
      <c r="M787" s="113" t="s">
        <v>1057</v>
      </c>
      <c r="N787" s="372"/>
    </row>
    <row r="788" spans="1:14">
      <c r="A788" s="113" t="s">
        <v>2860</v>
      </c>
      <c r="B788" s="113" t="s">
        <v>2789</v>
      </c>
      <c r="C788" s="113">
        <v>1.4</v>
      </c>
      <c r="D788" s="113">
        <v>1.45</v>
      </c>
      <c r="E788" s="113">
        <v>1.35</v>
      </c>
      <c r="F788" s="113">
        <v>1.4</v>
      </c>
      <c r="G788" s="113">
        <v>1.45</v>
      </c>
      <c r="H788" s="113">
        <v>1.4</v>
      </c>
      <c r="I788" s="113">
        <v>1198355</v>
      </c>
      <c r="J788" s="113">
        <v>1642769.6</v>
      </c>
      <c r="K788" s="115">
        <v>43383</v>
      </c>
      <c r="L788" s="113">
        <v>272</v>
      </c>
      <c r="M788" s="113" t="s">
        <v>2861</v>
      </c>
      <c r="N788" s="372"/>
    </row>
    <row r="789" spans="1:14">
      <c r="A789" s="113" t="s">
        <v>2390</v>
      </c>
      <c r="B789" s="113" t="s">
        <v>390</v>
      </c>
      <c r="C789" s="113">
        <v>619.65</v>
      </c>
      <c r="D789" s="113">
        <v>644</v>
      </c>
      <c r="E789" s="113">
        <v>606</v>
      </c>
      <c r="F789" s="113">
        <v>636.9</v>
      </c>
      <c r="G789" s="113">
        <v>638</v>
      </c>
      <c r="H789" s="113">
        <v>610.1</v>
      </c>
      <c r="I789" s="113">
        <v>5983</v>
      </c>
      <c r="J789" s="113">
        <v>3718022.8</v>
      </c>
      <c r="K789" s="115">
        <v>43383</v>
      </c>
      <c r="L789" s="113">
        <v>595</v>
      </c>
      <c r="M789" s="113" t="s">
        <v>2391</v>
      </c>
      <c r="N789" s="372"/>
    </row>
    <row r="790" spans="1:14">
      <c r="A790" s="113" t="s">
        <v>3042</v>
      </c>
      <c r="B790" s="113" t="s">
        <v>390</v>
      </c>
      <c r="C790" s="113">
        <v>35.299999999999997</v>
      </c>
      <c r="D790" s="113">
        <v>41</v>
      </c>
      <c r="E790" s="113">
        <v>35</v>
      </c>
      <c r="F790" s="113">
        <v>39.950000000000003</v>
      </c>
      <c r="G790" s="113">
        <v>40.25</v>
      </c>
      <c r="H790" s="113">
        <v>38.75</v>
      </c>
      <c r="I790" s="113">
        <v>1555</v>
      </c>
      <c r="J790" s="113">
        <v>61130.45</v>
      </c>
      <c r="K790" s="115">
        <v>43383</v>
      </c>
      <c r="L790" s="113">
        <v>65</v>
      </c>
      <c r="M790" s="113" t="s">
        <v>3043</v>
      </c>
      <c r="N790" s="372"/>
    </row>
    <row r="791" spans="1:14">
      <c r="A791" s="113" t="s">
        <v>3616</v>
      </c>
      <c r="B791" s="113" t="s">
        <v>2789</v>
      </c>
      <c r="C791" s="113">
        <v>14.5</v>
      </c>
      <c r="D791" s="113">
        <v>15.7</v>
      </c>
      <c r="E791" s="113">
        <v>14.5</v>
      </c>
      <c r="F791" s="113">
        <v>15.7</v>
      </c>
      <c r="G791" s="113">
        <v>15.7</v>
      </c>
      <c r="H791" s="113">
        <v>15.25</v>
      </c>
      <c r="I791" s="113">
        <v>170</v>
      </c>
      <c r="J791" s="113">
        <v>2585</v>
      </c>
      <c r="K791" s="115">
        <v>43383</v>
      </c>
      <c r="L791" s="113">
        <v>3</v>
      </c>
      <c r="M791" s="113" t="s">
        <v>3617</v>
      </c>
      <c r="N791" s="372"/>
    </row>
    <row r="792" spans="1:14">
      <c r="A792" s="113" t="s">
        <v>1058</v>
      </c>
      <c r="B792" s="113" t="s">
        <v>390</v>
      </c>
      <c r="C792" s="113">
        <v>1806.55</v>
      </c>
      <c r="D792" s="113">
        <v>2002.15</v>
      </c>
      <c r="E792" s="113">
        <v>1806.55</v>
      </c>
      <c r="F792" s="113">
        <v>1999.3</v>
      </c>
      <c r="G792" s="113">
        <v>1980.05</v>
      </c>
      <c r="H792" s="113">
        <v>1860</v>
      </c>
      <c r="I792" s="113">
        <v>656</v>
      </c>
      <c r="J792" s="113">
        <v>1303877.55</v>
      </c>
      <c r="K792" s="115">
        <v>43383</v>
      </c>
      <c r="L792" s="113">
        <v>76</v>
      </c>
      <c r="M792" s="113" t="s">
        <v>1059</v>
      </c>
      <c r="N792" s="372"/>
    </row>
    <row r="793" spans="1:14">
      <c r="A793" s="113" t="s">
        <v>2392</v>
      </c>
      <c r="B793" s="113" t="s">
        <v>390</v>
      </c>
      <c r="C793" s="113">
        <v>128.05000000000001</v>
      </c>
      <c r="D793" s="113">
        <v>140.94999999999999</v>
      </c>
      <c r="E793" s="113">
        <v>128</v>
      </c>
      <c r="F793" s="113">
        <v>139.25</v>
      </c>
      <c r="G793" s="113">
        <v>139.80000000000001</v>
      </c>
      <c r="H793" s="113">
        <v>127.9</v>
      </c>
      <c r="I793" s="113">
        <v>58178</v>
      </c>
      <c r="J793" s="113">
        <v>8006499.3499999996</v>
      </c>
      <c r="K793" s="115">
        <v>43383</v>
      </c>
      <c r="L793" s="113">
        <v>1247</v>
      </c>
      <c r="M793" s="113" t="s">
        <v>2393</v>
      </c>
      <c r="N793" s="372"/>
    </row>
    <row r="794" spans="1:14">
      <c r="A794" s="113" t="s">
        <v>2748</v>
      </c>
      <c r="B794" s="113" t="s">
        <v>390</v>
      </c>
      <c r="C794" s="113">
        <v>621.25</v>
      </c>
      <c r="D794" s="113">
        <v>633.6</v>
      </c>
      <c r="E794" s="113">
        <v>609</v>
      </c>
      <c r="F794" s="113">
        <v>620.35</v>
      </c>
      <c r="G794" s="113">
        <v>615</v>
      </c>
      <c r="H794" s="113">
        <v>621.25</v>
      </c>
      <c r="I794" s="113">
        <v>9149</v>
      </c>
      <c r="J794" s="113">
        <v>5652187.2000000002</v>
      </c>
      <c r="K794" s="115">
        <v>43383</v>
      </c>
      <c r="L794" s="113">
        <v>978</v>
      </c>
      <c r="M794" s="113" t="s">
        <v>2749</v>
      </c>
      <c r="N794" s="372"/>
    </row>
    <row r="795" spans="1:14">
      <c r="A795" s="113" t="s">
        <v>2129</v>
      </c>
      <c r="B795" s="113" t="s">
        <v>390</v>
      </c>
      <c r="C795" s="113">
        <v>159.9</v>
      </c>
      <c r="D795" s="113">
        <v>159.9</v>
      </c>
      <c r="E795" s="113">
        <v>151.35</v>
      </c>
      <c r="F795" s="113">
        <v>158.15</v>
      </c>
      <c r="G795" s="113">
        <v>157.19999999999999</v>
      </c>
      <c r="H795" s="113">
        <v>153.69999999999999</v>
      </c>
      <c r="I795" s="113">
        <v>27294</v>
      </c>
      <c r="J795" s="113">
        <v>4311768.3499999996</v>
      </c>
      <c r="K795" s="115">
        <v>43383</v>
      </c>
      <c r="L795" s="113">
        <v>737</v>
      </c>
      <c r="M795" s="113" t="s">
        <v>2130</v>
      </c>
      <c r="N795" s="372"/>
    </row>
    <row r="796" spans="1:14">
      <c r="A796" s="113" t="s">
        <v>1060</v>
      </c>
      <c r="B796" s="113" t="s">
        <v>390</v>
      </c>
      <c r="C796" s="113">
        <v>402.7</v>
      </c>
      <c r="D796" s="113">
        <v>422.45</v>
      </c>
      <c r="E796" s="113">
        <v>400</v>
      </c>
      <c r="F796" s="113">
        <v>422.45</v>
      </c>
      <c r="G796" s="113">
        <v>422.45</v>
      </c>
      <c r="H796" s="113">
        <v>402.35</v>
      </c>
      <c r="I796" s="113">
        <v>44650</v>
      </c>
      <c r="J796" s="113">
        <v>18574277.649999999</v>
      </c>
      <c r="K796" s="115">
        <v>43383</v>
      </c>
      <c r="L796" s="113">
        <v>1691</v>
      </c>
      <c r="M796" s="113" t="s">
        <v>1061</v>
      </c>
      <c r="N796" s="372"/>
    </row>
    <row r="797" spans="1:14">
      <c r="A797" s="113" t="s">
        <v>1062</v>
      </c>
      <c r="B797" s="113" t="s">
        <v>390</v>
      </c>
      <c r="C797" s="113">
        <v>231</v>
      </c>
      <c r="D797" s="113">
        <v>232.65</v>
      </c>
      <c r="E797" s="113">
        <v>225</v>
      </c>
      <c r="F797" s="113">
        <v>231.3</v>
      </c>
      <c r="G797" s="113">
        <v>232.65</v>
      </c>
      <c r="H797" s="113">
        <v>223.8</v>
      </c>
      <c r="I797" s="113">
        <v>12738</v>
      </c>
      <c r="J797" s="113">
        <v>2922607.55</v>
      </c>
      <c r="K797" s="115">
        <v>43383</v>
      </c>
      <c r="L797" s="113">
        <v>563</v>
      </c>
      <c r="M797" s="113" t="s">
        <v>1063</v>
      </c>
      <c r="N797" s="372"/>
    </row>
    <row r="798" spans="1:14">
      <c r="A798" s="113" t="s">
        <v>1064</v>
      </c>
      <c r="B798" s="113" t="s">
        <v>390</v>
      </c>
      <c r="C798" s="113">
        <v>210.05</v>
      </c>
      <c r="D798" s="113">
        <v>220.85</v>
      </c>
      <c r="E798" s="113">
        <v>210.05</v>
      </c>
      <c r="F798" s="113">
        <v>215.25</v>
      </c>
      <c r="G798" s="113">
        <v>215.85</v>
      </c>
      <c r="H798" s="113">
        <v>211</v>
      </c>
      <c r="I798" s="113">
        <v>17210</v>
      </c>
      <c r="J798" s="113">
        <v>3718582.75</v>
      </c>
      <c r="K798" s="115">
        <v>43383</v>
      </c>
      <c r="L798" s="113">
        <v>627</v>
      </c>
      <c r="M798" s="113" t="s">
        <v>1065</v>
      </c>
      <c r="N798" s="372"/>
    </row>
    <row r="799" spans="1:14">
      <c r="A799" s="113" t="s">
        <v>3339</v>
      </c>
      <c r="B799" s="113" t="s">
        <v>390</v>
      </c>
      <c r="C799" s="113">
        <v>886</v>
      </c>
      <c r="D799" s="113">
        <v>955</v>
      </c>
      <c r="E799" s="113">
        <v>886</v>
      </c>
      <c r="F799" s="113">
        <v>942.2</v>
      </c>
      <c r="G799" s="113">
        <v>940</v>
      </c>
      <c r="H799" s="113">
        <v>897.55</v>
      </c>
      <c r="I799" s="113">
        <v>143</v>
      </c>
      <c r="J799" s="113">
        <v>134054.39999999999</v>
      </c>
      <c r="K799" s="115">
        <v>43383</v>
      </c>
      <c r="L799" s="113">
        <v>58</v>
      </c>
      <c r="M799" s="113" t="s">
        <v>3340</v>
      </c>
      <c r="N799" s="372"/>
    </row>
    <row r="800" spans="1:14">
      <c r="A800" s="113" t="s">
        <v>1066</v>
      </c>
      <c r="B800" s="113" t="s">
        <v>390</v>
      </c>
      <c r="C800" s="113">
        <v>109.4</v>
      </c>
      <c r="D800" s="113">
        <v>110</v>
      </c>
      <c r="E800" s="113">
        <v>102</v>
      </c>
      <c r="F800" s="113">
        <v>107.8</v>
      </c>
      <c r="G800" s="113">
        <v>107.25</v>
      </c>
      <c r="H800" s="113">
        <v>105.15</v>
      </c>
      <c r="I800" s="113">
        <v>85201</v>
      </c>
      <c r="J800" s="113">
        <v>9149550.6999999993</v>
      </c>
      <c r="K800" s="115">
        <v>43383</v>
      </c>
      <c r="L800" s="113">
        <v>2687</v>
      </c>
      <c r="M800" s="113" t="s">
        <v>3341</v>
      </c>
      <c r="N800" s="372"/>
    </row>
    <row r="801" spans="1:14">
      <c r="A801" s="113" t="s">
        <v>3342</v>
      </c>
      <c r="B801" s="113" t="s">
        <v>390</v>
      </c>
      <c r="C801" s="113">
        <v>1253.0999999999999</v>
      </c>
      <c r="D801" s="113">
        <v>1325</v>
      </c>
      <c r="E801" s="113">
        <v>1253.0999999999999</v>
      </c>
      <c r="F801" s="113">
        <v>1324.9</v>
      </c>
      <c r="G801" s="113">
        <v>1325</v>
      </c>
      <c r="H801" s="113">
        <v>1284.45</v>
      </c>
      <c r="I801" s="113">
        <v>2280</v>
      </c>
      <c r="J801" s="113">
        <v>3018812.6</v>
      </c>
      <c r="K801" s="115">
        <v>43383</v>
      </c>
      <c r="L801" s="113">
        <v>1009</v>
      </c>
      <c r="M801" s="113" t="s">
        <v>3343</v>
      </c>
      <c r="N801" s="372"/>
    </row>
    <row r="802" spans="1:14">
      <c r="A802" s="113" t="s">
        <v>3344</v>
      </c>
      <c r="B802" s="113" t="s">
        <v>390</v>
      </c>
      <c r="C802" s="113">
        <v>9.6999999999999993</v>
      </c>
      <c r="D802" s="113">
        <v>9.9499999999999993</v>
      </c>
      <c r="E802" s="113">
        <v>9.5</v>
      </c>
      <c r="F802" s="113">
        <v>9.9499999999999993</v>
      </c>
      <c r="G802" s="113">
        <v>9.9499999999999993</v>
      </c>
      <c r="H802" s="113">
        <v>9.5</v>
      </c>
      <c r="I802" s="113">
        <v>537623</v>
      </c>
      <c r="J802" s="113">
        <v>5264912.75</v>
      </c>
      <c r="K802" s="115">
        <v>43383</v>
      </c>
      <c r="L802" s="113">
        <v>742</v>
      </c>
      <c r="M802" s="113" t="s">
        <v>3345</v>
      </c>
      <c r="N802" s="372"/>
    </row>
    <row r="803" spans="1:14">
      <c r="A803" s="113" t="s">
        <v>1067</v>
      </c>
      <c r="B803" s="113" t="s">
        <v>390</v>
      </c>
      <c r="C803" s="113">
        <v>171.65</v>
      </c>
      <c r="D803" s="113">
        <v>179.35</v>
      </c>
      <c r="E803" s="113">
        <v>170.85</v>
      </c>
      <c r="F803" s="113">
        <v>174.25</v>
      </c>
      <c r="G803" s="113">
        <v>174</v>
      </c>
      <c r="H803" s="113">
        <v>170.85</v>
      </c>
      <c r="I803" s="113">
        <v>140982</v>
      </c>
      <c r="J803" s="113">
        <v>24619611.850000001</v>
      </c>
      <c r="K803" s="115">
        <v>43383</v>
      </c>
      <c r="L803" s="113">
        <v>5087</v>
      </c>
      <c r="M803" s="113" t="s">
        <v>3346</v>
      </c>
      <c r="N803" s="372"/>
    </row>
    <row r="804" spans="1:14">
      <c r="A804" s="113" t="s">
        <v>3347</v>
      </c>
      <c r="B804" s="113" t="s">
        <v>390</v>
      </c>
      <c r="C804" s="113">
        <v>31.15</v>
      </c>
      <c r="D804" s="113">
        <v>31.6</v>
      </c>
      <c r="E804" s="113">
        <v>30.25</v>
      </c>
      <c r="F804" s="113">
        <v>31.25</v>
      </c>
      <c r="G804" s="113">
        <v>31.25</v>
      </c>
      <c r="H804" s="113">
        <v>30.55</v>
      </c>
      <c r="I804" s="113">
        <v>105059</v>
      </c>
      <c r="J804" s="113">
        <v>3265523.55</v>
      </c>
      <c r="K804" s="115">
        <v>43383</v>
      </c>
      <c r="L804" s="113">
        <v>847</v>
      </c>
      <c r="M804" s="113" t="s">
        <v>3348</v>
      </c>
      <c r="N804" s="372"/>
    </row>
    <row r="805" spans="1:14">
      <c r="A805" s="113" t="s">
        <v>3349</v>
      </c>
      <c r="B805" s="113" t="s">
        <v>390</v>
      </c>
      <c r="C805" s="113">
        <v>106</v>
      </c>
      <c r="D805" s="113">
        <v>121.9</v>
      </c>
      <c r="E805" s="113">
        <v>106</v>
      </c>
      <c r="F805" s="113">
        <v>117.95</v>
      </c>
      <c r="G805" s="113">
        <v>120</v>
      </c>
      <c r="H805" s="113">
        <v>105.8</v>
      </c>
      <c r="I805" s="113">
        <v>46476</v>
      </c>
      <c r="J805" s="113">
        <v>5312846.45</v>
      </c>
      <c r="K805" s="115">
        <v>43383</v>
      </c>
      <c r="L805" s="113">
        <v>859</v>
      </c>
      <c r="M805" s="113" t="s">
        <v>3350</v>
      </c>
      <c r="N805" s="372"/>
    </row>
    <row r="806" spans="1:14">
      <c r="A806" s="113" t="s">
        <v>1068</v>
      </c>
      <c r="B806" s="113" t="s">
        <v>390</v>
      </c>
      <c r="C806" s="113">
        <v>212</v>
      </c>
      <c r="D806" s="113">
        <v>224</v>
      </c>
      <c r="E806" s="113">
        <v>212</v>
      </c>
      <c r="F806" s="113">
        <v>220.2</v>
      </c>
      <c r="G806" s="113">
        <v>221</v>
      </c>
      <c r="H806" s="113">
        <v>211.95</v>
      </c>
      <c r="I806" s="113">
        <v>69767</v>
      </c>
      <c r="J806" s="113">
        <v>15371384.949999999</v>
      </c>
      <c r="K806" s="115">
        <v>43383</v>
      </c>
      <c r="L806" s="113">
        <v>1989</v>
      </c>
      <c r="M806" s="113" t="s">
        <v>3351</v>
      </c>
      <c r="N806" s="372"/>
    </row>
    <row r="807" spans="1:14">
      <c r="A807" s="113" t="s">
        <v>3352</v>
      </c>
      <c r="B807" s="113" t="s">
        <v>390</v>
      </c>
      <c r="C807" s="113">
        <v>34.1</v>
      </c>
      <c r="D807" s="113">
        <v>35.950000000000003</v>
      </c>
      <c r="E807" s="113">
        <v>34.1</v>
      </c>
      <c r="F807" s="113">
        <v>35.4</v>
      </c>
      <c r="G807" s="113">
        <v>35.35</v>
      </c>
      <c r="H807" s="113">
        <v>34.35</v>
      </c>
      <c r="I807" s="113">
        <v>79851</v>
      </c>
      <c r="J807" s="113">
        <v>2814839.6</v>
      </c>
      <c r="K807" s="115">
        <v>43383</v>
      </c>
      <c r="L807" s="113">
        <v>729</v>
      </c>
      <c r="M807" s="113" t="s">
        <v>3353</v>
      </c>
      <c r="N807" s="372"/>
    </row>
    <row r="808" spans="1:14">
      <c r="A808" s="113" t="s">
        <v>107</v>
      </c>
      <c r="B808" s="113" t="s">
        <v>390</v>
      </c>
      <c r="C808" s="113">
        <v>1113.5</v>
      </c>
      <c r="D808" s="113">
        <v>1146.5999999999999</v>
      </c>
      <c r="E808" s="113">
        <v>1112.25</v>
      </c>
      <c r="F808" s="113">
        <v>1137.75</v>
      </c>
      <c r="G808" s="113">
        <v>1140</v>
      </c>
      <c r="H808" s="113">
        <v>1108.45</v>
      </c>
      <c r="I808" s="113">
        <v>3385261</v>
      </c>
      <c r="J808" s="113">
        <v>3834643782</v>
      </c>
      <c r="K808" s="115">
        <v>43383</v>
      </c>
      <c r="L808" s="113">
        <v>107595</v>
      </c>
      <c r="M808" s="113" t="s">
        <v>3354</v>
      </c>
      <c r="N808" s="372"/>
    </row>
    <row r="809" spans="1:14">
      <c r="A809" s="113" t="s">
        <v>1069</v>
      </c>
      <c r="B809" s="113" t="s">
        <v>390</v>
      </c>
      <c r="C809" s="113">
        <v>252</v>
      </c>
      <c r="D809" s="113">
        <v>263.39999999999998</v>
      </c>
      <c r="E809" s="113">
        <v>251.23</v>
      </c>
      <c r="F809" s="113">
        <v>260.18</v>
      </c>
      <c r="G809" s="113">
        <v>259.06</v>
      </c>
      <c r="H809" s="113">
        <v>251.12</v>
      </c>
      <c r="I809" s="113">
        <v>476767</v>
      </c>
      <c r="J809" s="113">
        <v>122021548.38</v>
      </c>
      <c r="K809" s="115">
        <v>43383</v>
      </c>
      <c r="L809" s="113">
        <v>318</v>
      </c>
      <c r="M809" s="113" t="s">
        <v>1070</v>
      </c>
      <c r="N809" s="372"/>
    </row>
    <row r="810" spans="1:14">
      <c r="A810" s="113" t="s">
        <v>2328</v>
      </c>
      <c r="B810" s="113" t="s">
        <v>390</v>
      </c>
      <c r="C810" s="113">
        <v>274.8</v>
      </c>
      <c r="D810" s="113">
        <v>274.8</v>
      </c>
      <c r="E810" s="113">
        <v>272.25</v>
      </c>
      <c r="F810" s="113">
        <v>272.75</v>
      </c>
      <c r="G810" s="113">
        <v>272.75</v>
      </c>
      <c r="H810" s="113">
        <v>272.55</v>
      </c>
      <c r="I810" s="113">
        <v>6266</v>
      </c>
      <c r="J810" s="113">
        <v>1709786.55</v>
      </c>
      <c r="K810" s="115">
        <v>43383</v>
      </c>
      <c r="L810" s="113">
        <v>190</v>
      </c>
      <c r="M810" s="113" t="s">
        <v>2329</v>
      </c>
      <c r="N810" s="372"/>
    </row>
    <row r="811" spans="1:14">
      <c r="A811" s="113" t="s">
        <v>1071</v>
      </c>
      <c r="B811" s="113" t="s">
        <v>390</v>
      </c>
      <c r="C811" s="113">
        <v>106.01</v>
      </c>
      <c r="D811" s="113">
        <v>107.45</v>
      </c>
      <c r="E811" s="113">
        <v>105.85</v>
      </c>
      <c r="F811" s="113">
        <v>107.24</v>
      </c>
      <c r="G811" s="113">
        <v>107.45</v>
      </c>
      <c r="H811" s="113">
        <v>105.77</v>
      </c>
      <c r="I811" s="113">
        <v>39647</v>
      </c>
      <c r="J811" s="113">
        <v>4241096.3899999997</v>
      </c>
      <c r="K811" s="115">
        <v>43383</v>
      </c>
      <c r="L811" s="113">
        <v>344</v>
      </c>
      <c r="M811" s="113" t="s">
        <v>2203</v>
      </c>
      <c r="N811" s="372"/>
    </row>
    <row r="812" spans="1:14">
      <c r="A812" s="113" t="s">
        <v>2442</v>
      </c>
      <c r="B812" s="113" t="s">
        <v>390</v>
      </c>
      <c r="C812" s="113">
        <v>52.5</v>
      </c>
      <c r="D812" s="113">
        <v>53.3</v>
      </c>
      <c r="E812" s="113">
        <v>52.5</v>
      </c>
      <c r="F812" s="113">
        <v>53.27</v>
      </c>
      <c r="G812" s="113">
        <v>53.3</v>
      </c>
      <c r="H812" s="113">
        <v>52.59</v>
      </c>
      <c r="I812" s="113">
        <v>2116</v>
      </c>
      <c r="J812" s="113">
        <v>111746.72</v>
      </c>
      <c r="K812" s="115">
        <v>43383</v>
      </c>
      <c r="L812" s="113">
        <v>76</v>
      </c>
      <c r="M812" s="113" t="s">
        <v>2443</v>
      </c>
      <c r="N812" s="372"/>
    </row>
    <row r="813" spans="1:14">
      <c r="A813" s="113" t="s">
        <v>1072</v>
      </c>
      <c r="B813" s="113" t="s">
        <v>390</v>
      </c>
      <c r="C813" s="113">
        <v>267.5</v>
      </c>
      <c r="D813" s="113">
        <v>281</v>
      </c>
      <c r="E813" s="113">
        <v>267.5</v>
      </c>
      <c r="F813" s="113">
        <v>280.20999999999998</v>
      </c>
      <c r="G813" s="113">
        <v>281</v>
      </c>
      <c r="H813" s="113">
        <v>267.38</v>
      </c>
      <c r="I813" s="113">
        <v>9658</v>
      </c>
      <c r="J813" s="113">
        <v>2667038.4500000002</v>
      </c>
      <c r="K813" s="115">
        <v>43383</v>
      </c>
      <c r="L813" s="113">
        <v>104</v>
      </c>
      <c r="M813" s="113" t="s">
        <v>1073</v>
      </c>
      <c r="N813" s="372"/>
    </row>
    <row r="814" spans="1:14">
      <c r="A814" s="113" t="s">
        <v>1074</v>
      </c>
      <c r="B814" s="113" t="s">
        <v>2789</v>
      </c>
      <c r="C814" s="113">
        <v>10.7</v>
      </c>
      <c r="D814" s="113">
        <v>11.4</v>
      </c>
      <c r="E814" s="113">
        <v>10.55</v>
      </c>
      <c r="F814" s="113">
        <v>11.4</v>
      </c>
      <c r="G814" s="113">
        <v>11.4</v>
      </c>
      <c r="H814" s="113">
        <v>10.9</v>
      </c>
      <c r="I814" s="113">
        <v>22125</v>
      </c>
      <c r="J814" s="113">
        <v>248532.45</v>
      </c>
      <c r="K814" s="115">
        <v>43383</v>
      </c>
      <c r="L814" s="113">
        <v>32</v>
      </c>
      <c r="M814" s="113" t="s">
        <v>1075</v>
      </c>
      <c r="N814" s="372"/>
    </row>
    <row r="815" spans="1:14">
      <c r="A815" s="113" t="s">
        <v>1076</v>
      </c>
      <c r="B815" s="113" t="s">
        <v>390</v>
      </c>
      <c r="C815" s="113">
        <v>19</v>
      </c>
      <c r="D815" s="113">
        <v>20.25</v>
      </c>
      <c r="E815" s="113">
        <v>19</v>
      </c>
      <c r="F815" s="113">
        <v>20.05</v>
      </c>
      <c r="G815" s="113">
        <v>20.05</v>
      </c>
      <c r="H815" s="113">
        <v>19.100000000000001</v>
      </c>
      <c r="I815" s="113">
        <v>17285</v>
      </c>
      <c r="J815" s="113">
        <v>339787.25</v>
      </c>
      <c r="K815" s="115">
        <v>43383</v>
      </c>
      <c r="L815" s="113">
        <v>60</v>
      </c>
      <c r="M815" s="113" t="s">
        <v>1077</v>
      </c>
      <c r="N815" s="372"/>
    </row>
    <row r="816" spans="1:14">
      <c r="A816" s="113" t="s">
        <v>1078</v>
      </c>
      <c r="B816" s="113" t="s">
        <v>390</v>
      </c>
      <c r="C816" s="113">
        <v>87.45</v>
      </c>
      <c r="D816" s="113">
        <v>91.8</v>
      </c>
      <c r="E816" s="113">
        <v>86.1</v>
      </c>
      <c r="F816" s="113">
        <v>89.9</v>
      </c>
      <c r="G816" s="113">
        <v>89.9</v>
      </c>
      <c r="H816" s="113">
        <v>86.25</v>
      </c>
      <c r="I816" s="113">
        <v>4917</v>
      </c>
      <c r="J816" s="113">
        <v>440037.65</v>
      </c>
      <c r="K816" s="115">
        <v>43383</v>
      </c>
      <c r="L816" s="113">
        <v>100</v>
      </c>
      <c r="M816" s="113" t="s">
        <v>1079</v>
      </c>
      <c r="N816" s="372"/>
    </row>
    <row r="817" spans="1:14">
      <c r="A817" s="113" t="s">
        <v>203</v>
      </c>
      <c r="B817" s="113" t="s">
        <v>390</v>
      </c>
      <c r="C817" s="113">
        <v>201.05</v>
      </c>
      <c r="D817" s="113">
        <v>208.15</v>
      </c>
      <c r="E817" s="113">
        <v>200.25</v>
      </c>
      <c r="F817" s="113">
        <v>205.45</v>
      </c>
      <c r="G817" s="113">
        <v>208.15</v>
      </c>
      <c r="H817" s="113">
        <v>199.6</v>
      </c>
      <c r="I817" s="113">
        <v>1742682</v>
      </c>
      <c r="J817" s="113">
        <v>355675654.60000002</v>
      </c>
      <c r="K817" s="115">
        <v>43383</v>
      </c>
      <c r="L817" s="113">
        <v>18024</v>
      </c>
      <c r="M817" s="113" t="s">
        <v>1080</v>
      </c>
      <c r="N817" s="372"/>
    </row>
    <row r="818" spans="1:14">
      <c r="A818" s="113" t="s">
        <v>1081</v>
      </c>
      <c r="B818" s="113" t="s">
        <v>390</v>
      </c>
      <c r="C818" s="113">
        <v>597.95000000000005</v>
      </c>
      <c r="D818" s="113">
        <v>639</v>
      </c>
      <c r="E818" s="113">
        <v>593.70000000000005</v>
      </c>
      <c r="F818" s="113">
        <v>636.04999999999995</v>
      </c>
      <c r="G818" s="113">
        <v>637</v>
      </c>
      <c r="H818" s="113">
        <v>590</v>
      </c>
      <c r="I818" s="113">
        <v>21097</v>
      </c>
      <c r="J818" s="113">
        <v>13162248.300000001</v>
      </c>
      <c r="K818" s="115">
        <v>43383</v>
      </c>
      <c r="L818" s="113">
        <v>1828</v>
      </c>
      <c r="M818" s="113" t="s">
        <v>1999</v>
      </c>
      <c r="N818" s="372"/>
    </row>
    <row r="819" spans="1:14">
      <c r="A819" s="113" t="s">
        <v>1082</v>
      </c>
      <c r="B819" s="113" t="s">
        <v>390</v>
      </c>
      <c r="C819" s="113">
        <v>329</v>
      </c>
      <c r="D819" s="113">
        <v>339.85</v>
      </c>
      <c r="E819" s="113">
        <v>324</v>
      </c>
      <c r="F819" s="113">
        <v>326.8</v>
      </c>
      <c r="G819" s="113">
        <v>324.35000000000002</v>
      </c>
      <c r="H819" s="113">
        <v>325.85000000000002</v>
      </c>
      <c r="I819" s="113">
        <v>73973</v>
      </c>
      <c r="J819" s="113">
        <v>24508456.550000001</v>
      </c>
      <c r="K819" s="115">
        <v>43383</v>
      </c>
      <c r="L819" s="113">
        <v>2846</v>
      </c>
      <c r="M819" s="113" t="s">
        <v>1083</v>
      </c>
      <c r="N819" s="372"/>
    </row>
    <row r="820" spans="1:14">
      <c r="A820" s="113" t="s">
        <v>2977</v>
      </c>
      <c r="B820" s="113" t="s">
        <v>390</v>
      </c>
      <c r="C820" s="113">
        <v>87</v>
      </c>
      <c r="D820" s="113">
        <v>98.8</v>
      </c>
      <c r="E820" s="113">
        <v>87</v>
      </c>
      <c r="F820" s="113">
        <v>92.9</v>
      </c>
      <c r="G820" s="113">
        <v>92.25</v>
      </c>
      <c r="H820" s="113">
        <v>91</v>
      </c>
      <c r="I820" s="113">
        <v>965</v>
      </c>
      <c r="J820" s="113">
        <v>90781.7</v>
      </c>
      <c r="K820" s="115">
        <v>43383</v>
      </c>
      <c r="L820" s="113">
        <v>19</v>
      </c>
      <c r="M820" s="113" t="s">
        <v>2978</v>
      </c>
      <c r="N820" s="372"/>
    </row>
    <row r="821" spans="1:14">
      <c r="A821" s="113" t="s">
        <v>2154</v>
      </c>
      <c r="B821" s="113" t="s">
        <v>390</v>
      </c>
      <c r="C821" s="113">
        <v>47.2</v>
      </c>
      <c r="D821" s="113">
        <v>49.05</v>
      </c>
      <c r="E821" s="113">
        <v>46.6</v>
      </c>
      <c r="F821" s="113">
        <v>48.65</v>
      </c>
      <c r="G821" s="113">
        <v>48.7</v>
      </c>
      <c r="H821" s="113">
        <v>46.5</v>
      </c>
      <c r="I821" s="113">
        <v>163201</v>
      </c>
      <c r="J821" s="113">
        <v>7828293.5</v>
      </c>
      <c r="K821" s="115">
        <v>43383</v>
      </c>
      <c r="L821" s="113">
        <v>1764</v>
      </c>
      <c r="M821" s="113" t="s">
        <v>2155</v>
      </c>
      <c r="N821" s="372"/>
    </row>
    <row r="822" spans="1:14">
      <c r="A822" s="113" t="s">
        <v>1084</v>
      </c>
      <c r="B822" s="113" t="s">
        <v>390</v>
      </c>
      <c r="C822" s="113">
        <v>680</v>
      </c>
      <c r="D822" s="113">
        <v>790</v>
      </c>
      <c r="E822" s="113">
        <v>680</v>
      </c>
      <c r="F822" s="113">
        <v>762.65</v>
      </c>
      <c r="G822" s="113">
        <v>785</v>
      </c>
      <c r="H822" s="113">
        <v>687.2</v>
      </c>
      <c r="I822" s="113">
        <v>10891</v>
      </c>
      <c r="J822" s="113">
        <v>8220405.0499999998</v>
      </c>
      <c r="K822" s="115">
        <v>43383</v>
      </c>
      <c r="L822" s="113">
        <v>661</v>
      </c>
      <c r="M822" s="113" t="s">
        <v>1085</v>
      </c>
      <c r="N822" s="372"/>
    </row>
    <row r="823" spans="1:14">
      <c r="A823" s="113" t="s">
        <v>229</v>
      </c>
      <c r="B823" s="113" t="s">
        <v>390</v>
      </c>
      <c r="C823" s="113">
        <v>479</v>
      </c>
      <c r="D823" s="113">
        <v>528</v>
      </c>
      <c r="E823" s="113">
        <v>450.1</v>
      </c>
      <c r="F823" s="113">
        <v>507.6</v>
      </c>
      <c r="G823" s="113">
        <v>518.95000000000005</v>
      </c>
      <c r="H823" s="113">
        <v>481.6</v>
      </c>
      <c r="I823" s="113">
        <v>2084893</v>
      </c>
      <c r="J823" s="113">
        <v>994881768.79999995</v>
      </c>
      <c r="K823" s="115">
        <v>43383</v>
      </c>
      <c r="L823" s="113">
        <v>37215</v>
      </c>
      <c r="M823" s="113" t="s">
        <v>1086</v>
      </c>
      <c r="N823" s="372"/>
    </row>
    <row r="824" spans="1:14">
      <c r="A824" s="113" t="s">
        <v>2862</v>
      </c>
      <c r="B824" s="113" t="s">
        <v>2789</v>
      </c>
      <c r="C824" s="113">
        <v>0.2</v>
      </c>
      <c r="D824" s="113">
        <v>0.2</v>
      </c>
      <c r="E824" s="113">
        <v>0.15</v>
      </c>
      <c r="F824" s="113">
        <v>0.15</v>
      </c>
      <c r="G824" s="113">
        <v>0.2</v>
      </c>
      <c r="H824" s="113">
        <v>0.15</v>
      </c>
      <c r="I824" s="113">
        <v>4649921</v>
      </c>
      <c r="J824" s="113">
        <v>720328.75</v>
      </c>
      <c r="K824" s="115">
        <v>43383</v>
      </c>
      <c r="L824" s="113">
        <v>433</v>
      </c>
      <c r="M824" s="113" t="s">
        <v>2863</v>
      </c>
      <c r="N824" s="372"/>
    </row>
    <row r="825" spans="1:14">
      <c r="A825" s="113" t="s">
        <v>2750</v>
      </c>
      <c r="B825" s="113" t="s">
        <v>2789</v>
      </c>
      <c r="C825" s="113">
        <v>0.75</v>
      </c>
      <c r="D825" s="113">
        <v>0.85</v>
      </c>
      <c r="E825" s="113">
        <v>0.75</v>
      </c>
      <c r="F825" s="113">
        <v>0.85</v>
      </c>
      <c r="G825" s="113">
        <v>0.85</v>
      </c>
      <c r="H825" s="113">
        <v>0.8</v>
      </c>
      <c r="I825" s="113">
        <v>3338925</v>
      </c>
      <c r="J825" s="113">
        <v>2611592.15</v>
      </c>
      <c r="K825" s="115">
        <v>43383</v>
      </c>
      <c r="L825" s="113">
        <v>553</v>
      </c>
      <c r="M825" s="113" t="s">
        <v>2751</v>
      </c>
      <c r="N825" s="372"/>
    </row>
    <row r="826" spans="1:14">
      <c r="A826" s="113" t="s">
        <v>1087</v>
      </c>
      <c r="B826" s="113" t="s">
        <v>390</v>
      </c>
      <c r="C826" s="113">
        <v>222.3</v>
      </c>
      <c r="D826" s="113">
        <v>234</v>
      </c>
      <c r="E826" s="113">
        <v>222.3</v>
      </c>
      <c r="F826" s="113">
        <v>232.15</v>
      </c>
      <c r="G826" s="113">
        <v>233</v>
      </c>
      <c r="H826" s="113">
        <v>221.15</v>
      </c>
      <c r="I826" s="113">
        <v>29499</v>
      </c>
      <c r="J826" s="113">
        <v>6767762.5</v>
      </c>
      <c r="K826" s="115">
        <v>43383</v>
      </c>
      <c r="L826" s="113">
        <v>1036</v>
      </c>
      <c r="M826" s="113" t="s">
        <v>1088</v>
      </c>
      <c r="N826" s="372"/>
    </row>
    <row r="827" spans="1:14">
      <c r="A827" s="113" t="s">
        <v>1089</v>
      </c>
      <c r="B827" s="113" t="s">
        <v>390</v>
      </c>
      <c r="C827" s="113">
        <v>72.599999999999994</v>
      </c>
      <c r="D827" s="113">
        <v>73.5</v>
      </c>
      <c r="E827" s="113">
        <v>70</v>
      </c>
      <c r="F827" s="113">
        <v>72.650000000000006</v>
      </c>
      <c r="G827" s="113">
        <v>73.5</v>
      </c>
      <c r="H827" s="113">
        <v>68.099999999999994</v>
      </c>
      <c r="I827" s="113">
        <v>1478</v>
      </c>
      <c r="J827" s="113">
        <v>105290.8</v>
      </c>
      <c r="K827" s="115">
        <v>43383</v>
      </c>
      <c r="L827" s="113">
        <v>37</v>
      </c>
      <c r="M827" s="113" t="s">
        <v>1930</v>
      </c>
      <c r="N827" s="372"/>
    </row>
    <row r="828" spans="1:14">
      <c r="A828" s="113" t="s">
        <v>108</v>
      </c>
      <c r="B828" s="113" t="s">
        <v>390</v>
      </c>
      <c r="C828" s="113">
        <v>97.6</v>
      </c>
      <c r="D828" s="113">
        <v>102</v>
      </c>
      <c r="E828" s="113">
        <v>97.2</v>
      </c>
      <c r="F828" s="113">
        <v>101.2</v>
      </c>
      <c r="G828" s="113">
        <v>101.35</v>
      </c>
      <c r="H828" s="113">
        <v>97.45</v>
      </c>
      <c r="I828" s="113">
        <v>2207485</v>
      </c>
      <c r="J828" s="113">
        <v>220768031.84999999</v>
      </c>
      <c r="K828" s="115">
        <v>43383</v>
      </c>
      <c r="L828" s="113">
        <v>10795</v>
      </c>
      <c r="M828" s="113" t="s">
        <v>1090</v>
      </c>
      <c r="N828" s="372"/>
    </row>
    <row r="829" spans="1:14">
      <c r="A829" s="113" t="s">
        <v>1091</v>
      </c>
      <c r="B829" s="113" t="s">
        <v>390</v>
      </c>
      <c r="C829" s="113">
        <v>13.5</v>
      </c>
      <c r="D829" s="113">
        <v>13.85</v>
      </c>
      <c r="E829" s="113">
        <v>12.55</v>
      </c>
      <c r="F829" s="113">
        <v>12.6</v>
      </c>
      <c r="G829" s="113">
        <v>12.55</v>
      </c>
      <c r="H829" s="113">
        <v>13.2</v>
      </c>
      <c r="I829" s="113">
        <v>14610039</v>
      </c>
      <c r="J829" s="113">
        <v>189106805.15000001</v>
      </c>
      <c r="K829" s="115">
        <v>43383</v>
      </c>
      <c r="L829" s="113">
        <v>14653</v>
      </c>
      <c r="M829" s="113" t="s">
        <v>1092</v>
      </c>
      <c r="N829" s="372"/>
    </row>
    <row r="830" spans="1:14">
      <c r="A830" s="113" t="s">
        <v>109</v>
      </c>
      <c r="B830" s="113" t="s">
        <v>390</v>
      </c>
      <c r="C830" s="113">
        <v>125.5</v>
      </c>
      <c r="D830" s="113">
        <v>135.65</v>
      </c>
      <c r="E830" s="113">
        <v>125.5</v>
      </c>
      <c r="F830" s="113">
        <v>134.15</v>
      </c>
      <c r="G830" s="113">
        <v>133.94999999999999</v>
      </c>
      <c r="H830" s="113">
        <v>123.8</v>
      </c>
      <c r="I830" s="113">
        <v>17979934</v>
      </c>
      <c r="J830" s="113">
        <v>2372541657.9000001</v>
      </c>
      <c r="K830" s="115">
        <v>43383</v>
      </c>
      <c r="L830" s="113">
        <v>118029</v>
      </c>
      <c r="M830" s="113" t="s">
        <v>1093</v>
      </c>
      <c r="N830" s="372"/>
    </row>
    <row r="831" spans="1:14">
      <c r="A831" s="113" t="s">
        <v>1094</v>
      </c>
      <c r="B831" s="113" t="s">
        <v>390</v>
      </c>
      <c r="C831" s="113">
        <v>80.400000000000006</v>
      </c>
      <c r="D831" s="113">
        <v>81.5</v>
      </c>
      <c r="E831" s="113">
        <v>79</v>
      </c>
      <c r="F831" s="113">
        <v>80.849999999999994</v>
      </c>
      <c r="G831" s="113">
        <v>81.5</v>
      </c>
      <c r="H831" s="113">
        <v>79.5</v>
      </c>
      <c r="I831" s="113">
        <v>491041</v>
      </c>
      <c r="J831" s="113">
        <v>39265567.450000003</v>
      </c>
      <c r="K831" s="115">
        <v>43383</v>
      </c>
      <c r="L831" s="113">
        <v>4654</v>
      </c>
      <c r="M831" s="113" t="s">
        <v>1095</v>
      </c>
      <c r="N831" s="372"/>
    </row>
    <row r="832" spans="1:14">
      <c r="A832" s="113" t="s">
        <v>1096</v>
      </c>
      <c r="B832" s="113" t="s">
        <v>390</v>
      </c>
      <c r="C832" s="113">
        <v>945</v>
      </c>
      <c r="D832" s="113">
        <v>981.8</v>
      </c>
      <c r="E832" s="113">
        <v>945</v>
      </c>
      <c r="F832" s="113">
        <v>965.35</v>
      </c>
      <c r="G832" s="113">
        <v>963.6</v>
      </c>
      <c r="H832" s="113">
        <v>950.3</v>
      </c>
      <c r="I832" s="113">
        <v>46524</v>
      </c>
      <c r="J832" s="113">
        <v>44797191.799999997</v>
      </c>
      <c r="K832" s="115">
        <v>43383</v>
      </c>
      <c r="L832" s="113">
        <v>2885</v>
      </c>
      <c r="M832" s="113" t="s">
        <v>1097</v>
      </c>
      <c r="N832" s="372"/>
    </row>
    <row r="833" spans="1:14">
      <c r="A833" s="113" t="s">
        <v>1098</v>
      </c>
      <c r="B833" s="113" t="s">
        <v>390</v>
      </c>
      <c r="C833" s="113">
        <v>39</v>
      </c>
      <c r="D833" s="113">
        <v>43.05</v>
      </c>
      <c r="E833" s="113">
        <v>38.799999999999997</v>
      </c>
      <c r="F833" s="113">
        <v>41.9</v>
      </c>
      <c r="G833" s="113">
        <v>41.3</v>
      </c>
      <c r="H833" s="113">
        <v>38.6</v>
      </c>
      <c r="I833" s="113">
        <v>11399</v>
      </c>
      <c r="J833" s="113">
        <v>466473</v>
      </c>
      <c r="K833" s="115">
        <v>43383</v>
      </c>
      <c r="L833" s="113">
        <v>182</v>
      </c>
      <c r="M833" s="113" t="s">
        <v>1099</v>
      </c>
      <c r="N833" s="372"/>
    </row>
    <row r="834" spans="1:14">
      <c r="A834" s="113" t="s">
        <v>1100</v>
      </c>
      <c r="B834" s="113" t="s">
        <v>390</v>
      </c>
      <c r="C834" s="113">
        <v>204.5</v>
      </c>
      <c r="D834" s="113">
        <v>223.6</v>
      </c>
      <c r="E834" s="113">
        <v>203.4</v>
      </c>
      <c r="F834" s="113">
        <v>216.5</v>
      </c>
      <c r="G834" s="113">
        <v>217</v>
      </c>
      <c r="H834" s="113">
        <v>204.65</v>
      </c>
      <c r="I834" s="113">
        <v>21454</v>
      </c>
      <c r="J834" s="113">
        <v>4539528.05</v>
      </c>
      <c r="K834" s="115">
        <v>43383</v>
      </c>
      <c r="L834" s="113">
        <v>1281</v>
      </c>
      <c r="M834" s="113" t="s">
        <v>1101</v>
      </c>
      <c r="N834" s="372"/>
    </row>
    <row r="835" spans="1:14">
      <c r="A835" s="113" t="s">
        <v>2669</v>
      </c>
      <c r="B835" s="113" t="s">
        <v>390</v>
      </c>
      <c r="C835" s="113">
        <v>17.2</v>
      </c>
      <c r="D835" s="113">
        <v>17.95</v>
      </c>
      <c r="E835" s="113">
        <v>16.899999999999999</v>
      </c>
      <c r="F835" s="113">
        <v>17.95</v>
      </c>
      <c r="G835" s="113">
        <v>17.95</v>
      </c>
      <c r="H835" s="113">
        <v>17.100000000000001</v>
      </c>
      <c r="I835" s="113">
        <v>41021</v>
      </c>
      <c r="J835" s="113">
        <v>723259.2</v>
      </c>
      <c r="K835" s="115">
        <v>43383</v>
      </c>
      <c r="L835" s="113">
        <v>204</v>
      </c>
      <c r="M835" s="113" t="s">
        <v>2670</v>
      </c>
      <c r="N835" s="372"/>
    </row>
    <row r="836" spans="1:14">
      <c r="A836" s="113" t="s">
        <v>2040</v>
      </c>
      <c r="B836" s="113" t="s">
        <v>390</v>
      </c>
      <c r="C836" s="113">
        <v>397.05</v>
      </c>
      <c r="D836" s="113">
        <v>424</v>
      </c>
      <c r="E836" s="113">
        <v>397.05</v>
      </c>
      <c r="F836" s="113">
        <v>417.65</v>
      </c>
      <c r="G836" s="113">
        <v>423</v>
      </c>
      <c r="H836" s="113">
        <v>401.6</v>
      </c>
      <c r="I836" s="113">
        <v>19005</v>
      </c>
      <c r="J836" s="113">
        <v>7803551.3499999996</v>
      </c>
      <c r="K836" s="115">
        <v>43383</v>
      </c>
      <c r="L836" s="113">
        <v>859</v>
      </c>
      <c r="M836" s="113" t="s">
        <v>3355</v>
      </c>
      <c r="N836" s="372"/>
    </row>
    <row r="837" spans="1:14">
      <c r="A837" s="113" t="s">
        <v>1102</v>
      </c>
      <c r="B837" s="113" t="s">
        <v>390</v>
      </c>
      <c r="C837" s="113">
        <v>5810</v>
      </c>
      <c r="D837" s="113">
        <v>5949.95</v>
      </c>
      <c r="E837" s="113">
        <v>5733.15</v>
      </c>
      <c r="F837" s="113">
        <v>5880.85</v>
      </c>
      <c r="G837" s="113">
        <v>5899</v>
      </c>
      <c r="H837" s="113">
        <v>5786.6</v>
      </c>
      <c r="I837" s="113">
        <v>10084</v>
      </c>
      <c r="J837" s="113">
        <v>59051975.299999997</v>
      </c>
      <c r="K837" s="115">
        <v>43383</v>
      </c>
      <c r="L837" s="113">
        <v>3738</v>
      </c>
      <c r="M837" s="113" t="s">
        <v>1103</v>
      </c>
      <c r="N837" s="372"/>
    </row>
    <row r="838" spans="1:14">
      <c r="A838" s="113" t="s">
        <v>2172</v>
      </c>
      <c r="B838" s="113" t="s">
        <v>390</v>
      </c>
      <c r="C838" s="113">
        <v>61.7</v>
      </c>
      <c r="D838" s="113">
        <v>65.900000000000006</v>
      </c>
      <c r="E838" s="113">
        <v>60.55</v>
      </c>
      <c r="F838" s="113">
        <v>64.599999999999994</v>
      </c>
      <c r="G838" s="113">
        <v>64.7</v>
      </c>
      <c r="H838" s="113">
        <v>60.55</v>
      </c>
      <c r="I838" s="113">
        <v>98381</v>
      </c>
      <c r="J838" s="113">
        <v>6336175.6500000004</v>
      </c>
      <c r="K838" s="115">
        <v>43383</v>
      </c>
      <c r="L838" s="113">
        <v>1297</v>
      </c>
      <c r="M838" s="113" t="s">
        <v>1113</v>
      </c>
      <c r="N838" s="372"/>
    </row>
    <row r="839" spans="1:14">
      <c r="A839" s="113" t="s">
        <v>2703</v>
      </c>
      <c r="B839" s="113" t="s">
        <v>390</v>
      </c>
      <c r="C839" s="113">
        <v>70</v>
      </c>
      <c r="D839" s="113">
        <v>72.400000000000006</v>
      </c>
      <c r="E839" s="113">
        <v>69.099999999999994</v>
      </c>
      <c r="F839" s="113">
        <v>71.400000000000006</v>
      </c>
      <c r="G839" s="113">
        <v>71</v>
      </c>
      <c r="H839" s="113">
        <v>70</v>
      </c>
      <c r="I839" s="113">
        <v>774434</v>
      </c>
      <c r="J839" s="113">
        <v>55596173.299999997</v>
      </c>
      <c r="K839" s="115">
        <v>43383</v>
      </c>
      <c r="L839" s="113">
        <v>12311</v>
      </c>
      <c r="M839" s="113" t="s">
        <v>2704</v>
      </c>
      <c r="N839" s="372"/>
    </row>
    <row r="840" spans="1:14">
      <c r="A840" s="113" t="s">
        <v>3588</v>
      </c>
      <c r="B840" s="113" t="s">
        <v>2789</v>
      </c>
      <c r="C840" s="113">
        <v>71.5</v>
      </c>
      <c r="D840" s="113">
        <v>78.55</v>
      </c>
      <c r="E840" s="113">
        <v>71.25</v>
      </c>
      <c r="F840" s="113">
        <v>74.099999999999994</v>
      </c>
      <c r="G840" s="113">
        <v>71.900000000000006</v>
      </c>
      <c r="H840" s="113">
        <v>74.849999999999994</v>
      </c>
      <c r="I840" s="113">
        <v>1053</v>
      </c>
      <c r="J840" s="113">
        <v>76067.899999999994</v>
      </c>
      <c r="K840" s="115">
        <v>43383</v>
      </c>
      <c r="L840" s="113">
        <v>15</v>
      </c>
      <c r="M840" s="113" t="s">
        <v>3589</v>
      </c>
      <c r="N840" s="372"/>
    </row>
    <row r="841" spans="1:14">
      <c r="A841" s="113" t="s">
        <v>1104</v>
      </c>
      <c r="B841" s="113" t="s">
        <v>390</v>
      </c>
      <c r="C841" s="113">
        <v>408.2</v>
      </c>
      <c r="D841" s="113">
        <v>418</v>
      </c>
      <c r="E841" s="113">
        <v>401.4</v>
      </c>
      <c r="F841" s="113">
        <v>416.3</v>
      </c>
      <c r="G841" s="113">
        <v>415.5</v>
      </c>
      <c r="H841" s="113">
        <v>411.5</v>
      </c>
      <c r="I841" s="113">
        <v>6160</v>
      </c>
      <c r="J841" s="113">
        <v>2551293.25</v>
      </c>
      <c r="K841" s="115">
        <v>43383</v>
      </c>
      <c r="L841" s="113">
        <v>398</v>
      </c>
      <c r="M841" s="113" t="s">
        <v>1105</v>
      </c>
      <c r="N841" s="372"/>
    </row>
    <row r="842" spans="1:14">
      <c r="A842" s="113" t="s">
        <v>2394</v>
      </c>
      <c r="B842" s="113" t="s">
        <v>390</v>
      </c>
      <c r="C842" s="113">
        <v>135.6</v>
      </c>
      <c r="D842" s="113">
        <v>143</v>
      </c>
      <c r="E842" s="113">
        <v>134</v>
      </c>
      <c r="F842" s="113">
        <v>141</v>
      </c>
      <c r="G842" s="113">
        <v>142</v>
      </c>
      <c r="H842" s="113">
        <v>134.55000000000001</v>
      </c>
      <c r="I842" s="113">
        <v>101280</v>
      </c>
      <c r="J842" s="113">
        <v>14226139.699999999</v>
      </c>
      <c r="K842" s="115">
        <v>43383</v>
      </c>
      <c r="L842" s="113">
        <v>2171</v>
      </c>
      <c r="M842" s="113" t="s">
        <v>2395</v>
      </c>
      <c r="N842" s="372"/>
    </row>
    <row r="843" spans="1:14">
      <c r="A843" s="113" t="s">
        <v>110</v>
      </c>
      <c r="B843" s="113" t="s">
        <v>390</v>
      </c>
      <c r="C843" s="113">
        <v>405.95</v>
      </c>
      <c r="D843" s="113">
        <v>437</v>
      </c>
      <c r="E843" s="113">
        <v>404.05</v>
      </c>
      <c r="F843" s="113">
        <v>428.65</v>
      </c>
      <c r="G843" s="113">
        <v>429.95</v>
      </c>
      <c r="H843" s="113">
        <v>402.95</v>
      </c>
      <c r="I843" s="113">
        <v>5832525</v>
      </c>
      <c r="J843" s="113">
        <v>2432594719.25</v>
      </c>
      <c r="K843" s="115">
        <v>43383</v>
      </c>
      <c r="L843" s="113">
        <v>60766</v>
      </c>
      <c r="M843" s="113" t="s">
        <v>1106</v>
      </c>
      <c r="N843" s="372"/>
    </row>
    <row r="844" spans="1:14">
      <c r="A844" s="113" t="s">
        <v>3466</v>
      </c>
      <c r="B844" s="113" t="s">
        <v>390</v>
      </c>
      <c r="C844" s="113">
        <v>16.3</v>
      </c>
      <c r="D844" s="113">
        <v>16.3</v>
      </c>
      <c r="E844" s="113">
        <v>16</v>
      </c>
      <c r="F844" s="113">
        <v>16</v>
      </c>
      <c r="G844" s="113">
        <v>16</v>
      </c>
      <c r="H844" s="113">
        <v>16.32</v>
      </c>
      <c r="I844" s="113">
        <v>362</v>
      </c>
      <c r="J844" s="113">
        <v>5883.83</v>
      </c>
      <c r="K844" s="115">
        <v>43383</v>
      </c>
      <c r="L844" s="113">
        <v>5</v>
      </c>
      <c r="M844" s="113" t="s">
        <v>3467</v>
      </c>
      <c r="N844" s="372"/>
    </row>
    <row r="845" spans="1:14">
      <c r="A845" s="113" t="s">
        <v>2194</v>
      </c>
      <c r="B845" s="113" t="s">
        <v>390</v>
      </c>
      <c r="C845" s="113">
        <v>105.75</v>
      </c>
      <c r="D845" s="113">
        <v>108</v>
      </c>
      <c r="E845" s="113">
        <v>105.75</v>
      </c>
      <c r="F845" s="113">
        <v>108</v>
      </c>
      <c r="G845" s="113">
        <v>108</v>
      </c>
      <c r="H845" s="113">
        <v>105.1</v>
      </c>
      <c r="I845" s="113">
        <v>8</v>
      </c>
      <c r="J845" s="113">
        <v>861.75</v>
      </c>
      <c r="K845" s="115">
        <v>43383</v>
      </c>
      <c r="L845" s="113">
        <v>4</v>
      </c>
      <c r="M845" s="113" t="s">
        <v>2195</v>
      </c>
      <c r="N845" s="372"/>
    </row>
    <row r="846" spans="1:14">
      <c r="A846" s="113" t="s">
        <v>3743</v>
      </c>
      <c r="B846" s="113" t="s">
        <v>390</v>
      </c>
      <c r="C846" s="113">
        <v>108.5</v>
      </c>
      <c r="D846" s="113">
        <v>109</v>
      </c>
      <c r="E846" s="113">
        <v>108.5</v>
      </c>
      <c r="F846" s="113">
        <v>108.85</v>
      </c>
      <c r="G846" s="113">
        <v>108.85</v>
      </c>
      <c r="H846" s="113">
        <v>108.5</v>
      </c>
      <c r="I846" s="113">
        <v>36</v>
      </c>
      <c r="J846" s="113">
        <v>3919.6</v>
      </c>
      <c r="K846" s="115">
        <v>43383</v>
      </c>
      <c r="L846" s="113">
        <v>4</v>
      </c>
      <c r="M846" s="113" t="s">
        <v>3744</v>
      </c>
      <c r="N846" s="372"/>
    </row>
    <row r="847" spans="1:14">
      <c r="A847" s="113" t="s">
        <v>1107</v>
      </c>
      <c r="B847" s="113" t="s">
        <v>390</v>
      </c>
      <c r="C847" s="113">
        <v>213.1</v>
      </c>
      <c r="D847" s="113">
        <v>228</v>
      </c>
      <c r="E847" s="113">
        <v>213</v>
      </c>
      <c r="F847" s="113">
        <v>221.85</v>
      </c>
      <c r="G847" s="113">
        <v>221.6</v>
      </c>
      <c r="H847" s="113">
        <v>212.3</v>
      </c>
      <c r="I847" s="113">
        <v>67604</v>
      </c>
      <c r="J847" s="113">
        <v>14983632.15</v>
      </c>
      <c r="K847" s="115">
        <v>43383</v>
      </c>
      <c r="L847" s="113">
        <v>1542</v>
      </c>
      <c r="M847" s="113" t="s">
        <v>1108</v>
      </c>
      <c r="N847" s="372"/>
    </row>
    <row r="848" spans="1:14">
      <c r="A848" s="113" t="s">
        <v>2980</v>
      </c>
      <c r="B848" s="113" t="s">
        <v>390</v>
      </c>
      <c r="C848" s="113">
        <v>274.55</v>
      </c>
      <c r="D848" s="113">
        <v>280</v>
      </c>
      <c r="E848" s="113">
        <v>265.5</v>
      </c>
      <c r="F848" s="113">
        <v>275.39999999999998</v>
      </c>
      <c r="G848" s="113">
        <v>267.10000000000002</v>
      </c>
      <c r="H848" s="113">
        <v>265.35000000000002</v>
      </c>
      <c r="I848" s="113">
        <v>478</v>
      </c>
      <c r="J848" s="113">
        <v>130853.8</v>
      </c>
      <c r="K848" s="115">
        <v>43383</v>
      </c>
      <c r="L848" s="113">
        <v>32</v>
      </c>
      <c r="M848" s="113" t="s">
        <v>2981</v>
      </c>
      <c r="N848" s="372"/>
    </row>
    <row r="849" spans="1:14">
      <c r="A849" s="113" t="s">
        <v>1109</v>
      </c>
      <c r="B849" s="113" t="s">
        <v>390</v>
      </c>
      <c r="C849" s="113">
        <v>401.1</v>
      </c>
      <c r="D849" s="113">
        <v>422</v>
      </c>
      <c r="E849" s="113">
        <v>401.1</v>
      </c>
      <c r="F849" s="113">
        <v>421.05</v>
      </c>
      <c r="G849" s="113">
        <v>422</v>
      </c>
      <c r="H849" s="113">
        <v>401.7</v>
      </c>
      <c r="I849" s="113">
        <v>26223</v>
      </c>
      <c r="J849" s="113">
        <v>10871045.4</v>
      </c>
      <c r="K849" s="115">
        <v>43383</v>
      </c>
      <c r="L849" s="113">
        <v>581</v>
      </c>
      <c r="M849" s="113" t="s">
        <v>1110</v>
      </c>
      <c r="N849" s="372"/>
    </row>
    <row r="850" spans="1:14">
      <c r="A850" s="113" t="s">
        <v>1111</v>
      </c>
      <c r="B850" s="113" t="s">
        <v>390</v>
      </c>
      <c r="C850" s="113">
        <v>1000</v>
      </c>
      <c r="D850" s="113">
        <v>1000.01</v>
      </c>
      <c r="E850" s="113">
        <v>999.99</v>
      </c>
      <c r="F850" s="113">
        <v>1000</v>
      </c>
      <c r="G850" s="113">
        <v>1000.01</v>
      </c>
      <c r="H850" s="113">
        <v>1000</v>
      </c>
      <c r="I850" s="113">
        <v>1748313</v>
      </c>
      <c r="J850" s="113">
        <v>1748308964.3800001</v>
      </c>
      <c r="K850" s="115">
        <v>43383</v>
      </c>
      <c r="L850" s="113">
        <v>3021</v>
      </c>
      <c r="M850" s="113" t="s">
        <v>1112</v>
      </c>
      <c r="N850" s="372"/>
    </row>
    <row r="851" spans="1:14">
      <c r="A851" s="113" t="s">
        <v>2996</v>
      </c>
      <c r="B851" s="113" t="s">
        <v>390</v>
      </c>
      <c r="C851" s="113">
        <v>1000</v>
      </c>
      <c r="D851" s="113">
        <v>1000.01</v>
      </c>
      <c r="E851" s="113">
        <v>999.99</v>
      </c>
      <c r="F851" s="113">
        <v>1000.01</v>
      </c>
      <c r="G851" s="113">
        <v>1000.01</v>
      </c>
      <c r="H851" s="113">
        <v>1000</v>
      </c>
      <c r="I851" s="113">
        <v>3948</v>
      </c>
      <c r="J851" s="113">
        <v>3947990.47</v>
      </c>
      <c r="K851" s="115">
        <v>43383</v>
      </c>
      <c r="L851" s="113">
        <v>40</v>
      </c>
      <c r="M851" s="113" t="s">
        <v>2997</v>
      </c>
      <c r="N851" s="372"/>
    </row>
    <row r="852" spans="1:14">
      <c r="A852" s="113" t="s">
        <v>1114</v>
      </c>
      <c r="B852" s="113" t="s">
        <v>390</v>
      </c>
      <c r="C852" s="113">
        <v>46.8</v>
      </c>
      <c r="D852" s="113">
        <v>46.9</v>
      </c>
      <c r="E852" s="113">
        <v>41.85</v>
      </c>
      <c r="F852" s="113">
        <v>45.95</v>
      </c>
      <c r="G852" s="113">
        <v>45.4</v>
      </c>
      <c r="H852" s="113">
        <v>45.75</v>
      </c>
      <c r="I852" s="113">
        <v>12797</v>
      </c>
      <c r="J852" s="113">
        <v>583767.75</v>
      </c>
      <c r="K852" s="115">
        <v>43383</v>
      </c>
      <c r="L852" s="113">
        <v>322</v>
      </c>
      <c r="M852" s="113" t="s">
        <v>1115</v>
      </c>
      <c r="N852" s="372"/>
    </row>
    <row r="853" spans="1:14">
      <c r="A853" s="113" t="s">
        <v>2559</v>
      </c>
      <c r="B853" s="113" t="s">
        <v>390</v>
      </c>
      <c r="C853" s="113">
        <v>26.6</v>
      </c>
      <c r="D853" s="113">
        <v>28</v>
      </c>
      <c r="E853" s="113">
        <v>24.65</v>
      </c>
      <c r="F853" s="113">
        <v>27.55</v>
      </c>
      <c r="G853" s="113">
        <v>27.5</v>
      </c>
      <c r="H853" s="113">
        <v>27.75</v>
      </c>
      <c r="I853" s="113">
        <v>11677</v>
      </c>
      <c r="J853" s="113">
        <v>321475.59999999998</v>
      </c>
      <c r="K853" s="115">
        <v>43383</v>
      </c>
      <c r="L853" s="113">
        <v>132</v>
      </c>
      <c r="M853" s="113" t="s">
        <v>2560</v>
      </c>
      <c r="N853" s="372"/>
    </row>
    <row r="854" spans="1:14">
      <c r="A854" s="113" t="s">
        <v>1116</v>
      </c>
      <c r="B854" s="113" t="s">
        <v>390</v>
      </c>
      <c r="C854" s="113">
        <v>94.7</v>
      </c>
      <c r="D854" s="113">
        <v>103.35</v>
      </c>
      <c r="E854" s="113">
        <v>94.7</v>
      </c>
      <c r="F854" s="113">
        <v>101.1</v>
      </c>
      <c r="G854" s="113">
        <v>101.05</v>
      </c>
      <c r="H854" s="113">
        <v>94.35</v>
      </c>
      <c r="I854" s="113">
        <v>30376</v>
      </c>
      <c r="J854" s="113">
        <v>3022366.4</v>
      </c>
      <c r="K854" s="115">
        <v>43383</v>
      </c>
      <c r="L854" s="113">
        <v>801</v>
      </c>
      <c r="M854" s="113" t="s">
        <v>1117</v>
      </c>
      <c r="N854" s="372"/>
    </row>
    <row r="855" spans="1:14">
      <c r="A855" s="113" t="s">
        <v>2561</v>
      </c>
      <c r="B855" s="113" t="s">
        <v>390</v>
      </c>
      <c r="C855" s="113">
        <v>3.9</v>
      </c>
      <c r="D855" s="113">
        <v>4.0999999999999996</v>
      </c>
      <c r="E855" s="113">
        <v>3.85</v>
      </c>
      <c r="F855" s="113">
        <v>4.0999999999999996</v>
      </c>
      <c r="G855" s="113">
        <v>4.0999999999999996</v>
      </c>
      <c r="H855" s="113">
        <v>3.9</v>
      </c>
      <c r="I855" s="113">
        <v>13057</v>
      </c>
      <c r="J855" s="113">
        <v>51757.35</v>
      </c>
      <c r="K855" s="115">
        <v>43383</v>
      </c>
      <c r="L855" s="113">
        <v>40</v>
      </c>
      <c r="M855" s="113" t="s">
        <v>2562</v>
      </c>
      <c r="N855" s="372"/>
    </row>
    <row r="856" spans="1:14">
      <c r="A856" s="113" t="s">
        <v>2864</v>
      </c>
      <c r="B856" s="113" t="s">
        <v>390</v>
      </c>
      <c r="C856" s="113">
        <v>1.1000000000000001</v>
      </c>
      <c r="D856" s="113">
        <v>1.2</v>
      </c>
      <c r="E856" s="113">
        <v>1.1000000000000001</v>
      </c>
      <c r="F856" s="113">
        <v>1.2</v>
      </c>
      <c r="G856" s="113">
        <v>1.2</v>
      </c>
      <c r="H856" s="113">
        <v>1.1499999999999999</v>
      </c>
      <c r="I856" s="113">
        <v>2909977</v>
      </c>
      <c r="J856" s="113">
        <v>3438150.45</v>
      </c>
      <c r="K856" s="115">
        <v>43383</v>
      </c>
      <c r="L856" s="113">
        <v>595</v>
      </c>
      <c r="M856" s="113" t="s">
        <v>2865</v>
      </c>
      <c r="N856" s="372"/>
    </row>
    <row r="857" spans="1:14">
      <c r="A857" s="113" t="s">
        <v>111</v>
      </c>
      <c r="B857" s="113" t="s">
        <v>390</v>
      </c>
      <c r="C857" s="113">
        <v>1227</v>
      </c>
      <c r="D857" s="113">
        <v>1265.9000000000001</v>
      </c>
      <c r="E857" s="113">
        <v>1223.7</v>
      </c>
      <c r="F857" s="113">
        <v>1250.6500000000001</v>
      </c>
      <c r="G857" s="113">
        <v>1251</v>
      </c>
      <c r="H857" s="113">
        <v>1221.05</v>
      </c>
      <c r="I857" s="113">
        <v>4134413</v>
      </c>
      <c r="J857" s="113">
        <v>5164263263.6000004</v>
      </c>
      <c r="K857" s="115">
        <v>43383</v>
      </c>
      <c r="L857" s="113">
        <v>109091</v>
      </c>
      <c r="M857" s="113" t="s">
        <v>1118</v>
      </c>
      <c r="N857" s="372"/>
    </row>
    <row r="858" spans="1:14">
      <c r="A858" s="113" t="s">
        <v>1915</v>
      </c>
      <c r="B858" s="113" t="s">
        <v>390</v>
      </c>
      <c r="C858" s="113">
        <v>1725.6</v>
      </c>
      <c r="D858" s="113">
        <v>1807.7</v>
      </c>
      <c r="E858" s="113">
        <v>1723</v>
      </c>
      <c r="F858" s="113">
        <v>1794.85</v>
      </c>
      <c r="G858" s="113">
        <v>1791.05</v>
      </c>
      <c r="H858" s="113">
        <v>1731.95</v>
      </c>
      <c r="I858" s="113">
        <v>193959</v>
      </c>
      <c r="J858" s="113">
        <v>347032421.94999999</v>
      </c>
      <c r="K858" s="115">
        <v>43383</v>
      </c>
      <c r="L858" s="113">
        <v>35813</v>
      </c>
      <c r="M858" s="113" t="s">
        <v>1916</v>
      </c>
      <c r="N858" s="372"/>
    </row>
    <row r="859" spans="1:14">
      <c r="A859" s="113" t="s">
        <v>1962</v>
      </c>
      <c r="B859" s="113" t="s">
        <v>390</v>
      </c>
      <c r="C859" s="113">
        <v>1483.9</v>
      </c>
      <c r="D859" s="113">
        <v>1515.2</v>
      </c>
      <c r="E859" s="113">
        <v>1432.1</v>
      </c>
      <c r="F859" s="113">
        <v>1445</v>
      </c>
      <c r="G859" s="113">
        <v>1449.25</v>
      </c>
      <c r="H859" s="113">
        <v>1470.3</v>
      </c>
      <c r="I859" s="113">
        <v>216485</v>
      </c>
      <c r="J859" s="113">
        <v>316407110.60000002</v>
      </c>
      <c r="K859" s="115">
        <v>43383</v>
      </c>
      <c r="L859" s="113">
        <v>22924</v>
      </c>
      <c r="M859" s="113" t="s">
        <v>1963</v>
      </c>
      <c r="N859" s="372"/>
    </row>
    <row r="860" spans="1:14">
      <c r="A860" s="113" t="s">
        <v>1119</v>
      </c>
      <c r="B860" s="113" t="s">
        <v>390</v>
      </c>
      <c r="C860" s="113">
        <v>1780</v>
      </c>
      <c r="D860" s="113">
        <v>1939.7</v>
      </c>
      <c r="E860" s="113">
        <v>1780</v>
      </c>
      <c r="F860" s="113">
        <v>1859.85</v>
      </c>
      <c r="G860" s="113">
        <v>1900</v>
      </c>
      <c r="H860" s="113">
        <v>1802.15</v>
      </c>
      <c r="I860" s="113">
        <v>1837</v>
      </c>
      <c r="J860" s="113">
        <v>3361295.6</v>
      </c>
      <c r="K860" s="115">
        <v>43383</v>
      </c>
      <c r="L860" s="113">
        <v>364</v>
      </c>
      <c r="M860" s="113" t="s">
        <v>1120</v>
      </c>
      <c r="N860" s="372"/>
    </row>
    <row r="861" spans="1:14">
      <c r="A861" s="113" t="s">
        <v>1121</v>
      </c>
      <c r="B861" s="113" t="s">
        <v>390</v>
      </c>
      <c r="C861" s="113">
        <v>148.05000000000001</v>
      </c>
      <c r="D861" s="113">
        <v>160</v>
      </c>
      <c r="E861" s="113">
        <v>148</v>
      </c>
      <c r="F861" s="113">
        <v>155.35</v>
      </c>
      <c r="G861" s="113">
        <v>155.9</v>
      </c>
      <c r="H861" s="113">
        <v>148.55000000000001</v>
      </c>
      <c r="I861" s="113">
        <v>56891</v>
      </c>
      <c r="J861" s="113">
        <v>8814592.5</v>
      </c>
      <c r="K861" s="115">
        <v>43383</v>
      </c>
      <c r="L861" s="113">
        <v>1201</v>
      </c>
      <c r="M861" s="113" t="s">
        <v>2948</v>
      </c>
      <c r="N861" s="372"/>
    </row>
    <row r="862" spans="1:14">
      <c r="A862" s="113" t="s">
        <v>112</v>
      </c>
      <c r="B862" s="113" t="s">
        <v>390</v>
      </c>
      <c r="C862" s="113">
        <v>874.95</v>
      </c>
      <c r="D862" s="113">
        <v>885</v>
      </c>
      <c r="E862" s="113">
        <v>855</v>
      </c>
      <c r="F862" s="113">
        <v>858.1</v>
      </c>
      <c r="G862" s="113">
        <v>860.55</v>
      </c>
      <c r="H862" s="113">
        <v>868.9</v>
      </c>
      <c r="I862" s="113">
        <v>2151667</v>
      </c>
      <c r="J862" s="113">
        <v>1869637498.6500001</v>
      </c>
      <c r="K862" s="115">
        <v>43383</v>
      </c>
      <c r="L862" s="113">
        <v>50258</v>
      </c>
      <c r="M862" s="113" t="s">
        <v>1122</v>
      </c>
      <c r="N862" s="372"/>
    </row>
    <row r="863" spans="1:14">
      <c r="A863" s="113" t="s">
        <v>1123</v>
      </c>
      <c r="B863" s="113" t="s">
        <v>390</v>
      </c>
      <c r="C863" s="113">
        <v>1440.05</v>
      </c>
      <c r="D863" s="113">
        <v>1525</v>
      </c>
      <c r="E863" s="113">
        <v>1440.05</v>
      </c>
      <c r="F863" s="113">
        <v>1503.2</v>
      </c>
      <c r="G863" s="113">
        <v>1487</v>
      </c>
      <c r="H863" s="113">
        <v>1452.3</v>
      </c>
      <c r="I863" s="113">
        <v>50899</v>
      </c>
      <c r="J863" s="113">
        <v>75534766.950000003</v>
      </c>
      <c r="K863" s="115">
        <v>43383</v>
      </c>
      <c r="L863" s="113">
        <v>1712</v>
      </c>
      <c r="M863" s="113" t="s">
        <v>1124</v>
      </c>
      <c r="N863" s="372"/>
    </row>
    <row r="864" spans="1:14">
      <c r="A864" s="113" t="s">
        <v>1125</v>
      </c>
      <c r="B864" s="113" t="s">
        <v>390</v>
      </c>
      <c r="C864" s="113">
        <v>33.6</v>
      </c>
      <c r="D864" s="113">
        <v>36.299999999999997</v>
      </c>
      <c r="E864" s="113">
        <v>33.6</v>
      </c>
      <c r="F864" s="113">
        <v>36</v>
      </c>
      <c r="G864" s="113">
        <v>36.049999999999997</v>
      </c>
      <c r="H864" s="113">
        <v>34.049999999999997</v>
      </c>
      <c r="I864" s="113">
        <v>43044</v>
      </c>
      <c r="J864" s="113">
        <v>1506777.65</v>
      </c>
      <c r="K864" s="115">
        <v>43383</v>
      </c>
      <c r="L864" s="113">
        <v>312</v>
      </c>
      <c r="M864" s="113" t="s">
        <v>1126</v>
      </c>
      <c r="N864" s="372"/>
    </row>
    <row r="865" spans="1:14">
      <c r="A865" s="113" t="s">
        <v>1127</v>
      </c>
      <c r="B865" s="113" t="s">
        <v>390</v>
      </c>
      <c r="C865" s="113">
        <v>10.5</v>
      </c>
      <c r="D865" s="113">
        <v>11</v>
      </c>
      <c r="E865" s="113">
        <v>10.5</v>
      </c>
      <c r="F865" s="113">
        <v>11</v>
      </c>
      <c r="G865" s="113">
        <v>10.8</v>
      </c>
      <c r="H865" s="113">
        <v>10.65</v>
      </c>
      <c r="I865" s="113">
        <v>45371</v>
      </c>
      <c r="J865" s="113">
        <v>492766.35</v>
      </c>
      <c r="K865" s="115">
        <v>43383</v>
      </c>
      <c r="L865" s="113">
        <v>140</v>
      </c>
      <c r="M865" s="113" t="s">
        <v>1128</v>
      </c>
      <c r="N865" s="372"/>
    </row>
    <row r="866" spans="1:14">
      <c r="A866" s="113" t="s">
        <v>113</v>
      </c>
      <c r="B866" s="113" t="s">
        <v>390</v>
      </c>
      <c r="C866" s="113">
        <v>768</v>
      </c>
      <c r="D866" s="113">
        <v>774.6</v>
      </c>
      <c r="E866" s="113">
        <v>750.9</v>
      </c>
      <c r="F866" s="113">
        <v>764.1</v>
      </c>
      <c r="G866" s="113">
        <v>764.9</v>
      </c>
      <c r="H866" s="113">
        <v>764.8</v>
      </c>
      <c r="I866" s="113">
        <v>7578601</v>
      </c>
      <c r="J866" s="113">
        <v>5780889152.4499998</v>
      </c>
      <c r="K866" s="115">
        <v>43383</v>
      </c>
      <c r="L866" s="113">
        <v>149475</v>
      </c>
      <c r="M866" s="113" t="s">
        <v>1129</v>
      </c>
      <c r="N866" s="372"/>
    </row>
    <row r="867" spans="1:14">
      <c r="A867" s="113" t="s">
        <v>114</v>
      </c>
      <c r="B867" s="113" t="s">
        <v>390</v>
      </c>
      <c r="C867" s="113">
        <v>375</v>
      </c>
      <c r="D867" s="113">
        <v>419.4</v>
      </c>
      <c r="E867" s="113">
        <v>375</v>
      </c>
      <c r="F867" s="113">
        <v>405.85</v>
      </c>
      <c r="G867" s="113">
        <v>405.9</v>
      </c>
      <c r="H867" s="113">
        <v>370.85</v>
      </c>
      <c r="I867" s="113">
        <v>4349013</v>
      </c>
      <c r="J867" s="113">
        <v>1732839043.3499999</v>
      </c>
      <c r="K867" s="115">
        <v>43383</v>
      </c>
      <c r="L867" s="113">
        <v>60316</v>
      </c>
      <c r="M867" s="113" t="s">
        <v>3356</v>
      </c>
      <c r="N867" s="372"/>
    </row>
    <row r="868" spans="1:14">
      <c r="A868" s="113" t="s">
        <v>1130</v>
      </c>
      <c r="B868" s="113" t="s">
        <v>390</v>
      </c>
      <c r="C868" s="113">
        <v>18.5</v>
      </c>
      <c r="D868" s="113">
        <v>19.47</v>
      </c>
      <c r="E868" s="113">
        <v>18.5</v>
      </c>
      <c r="F868" s="113">
        <v>19.329999999999998</v>
      </c>
      <c r="G868" s="113">
        <v>19.47</v>
      </c>
      <c r="H868" s="113">
        <v>18.75</v>
      </c>
      <c r="I868" s="113">
        <v>18321</v>
      </c>
      <c r="J868" s="113">
        <v>350455.07</v>
      </c>
      <c r="K868" s="115">
        <v>43383</v>
      </c>
      <c r="L868" s="113">
        <v>119</v>
      </c>
      <c r="M868" s="113" t="s">
        <v>1131</v>
      </c>
      <c r="N868" s="372"/>
    </row>
    <row r="869" spans="1:14">
      <c r="A869" s="113" t="s">
        <v>1132</v>
      </c>
      <c r="B869" s="113" t="s">
        <v>390</v>
      </c>
      <c r="C869" s="113">
        <v>102.99</v>
      </c>
      <c r="D869" s="113">
        <v>103</v>
      </c>
      <c r="E869" s="113">
        <v>100.25</v>
      </c>
      <c r="F869" s="113">
        <v>103</v>
      </c>
      <c r="G869" s="113">
        <v>103</v>
      </c>
      <c r="H869" s="113">
        <v>100.19</v>
      </c>
      <c r="I869" s="113">
        <v>138</v>
      </c>
      <c r="J869" s="113">
        <v>14194.67</v>
      </c>
      <c r="K869" s="115">
        <v>43383</v>
      </c>
      <c r="L869" s="113">
        <v>8</v>
      </c>
      <c r="M869" s="113" t="s">
        <v>1133</v>
      </c>
      <c r="N869" s="372"/>
    </row>
    <row r="870" spans="1:14">
      <c r="A870" s="113" t="s">
        <v>1134</v>
      </c>
      <c r="B870" s="113" t="s">
        <v>390</v>
      </c>
      <c r="C870" s="113">
        <v>94</v>
      </c>
      <c r="D870" s="113">
        <v>101</v>
      </c>
      <c r="E870" s="113">
        <v>91.4</v>
      </c>
      <c r="F870" s="113">
        <v>100</v>
      </c>
      <c r="G870" s="113">
        <v>100</v>
      </c>
      <c r="H870" s="113">
        <v>96.85</v>
      </c>
      <c r="I870" s="113">
        <v>4097</v>
      </c>
      <c r="J870" s="113">
        <v>402457.25</v>
      </c>
      <c r="K870" s="115">
        <v>43383</v>
      </c>
      <c r="L870" s="113">
        <v>125</v>
      </c>
      <c r="M870" s="113" t="s">
        <v>1135</v>
      </c>
      <c r="N870" s="372"/>
    </row>
    <row r="871" spans="1:14">
      <c r="A871" s="113" t="s">
        <v>1136</v>
      </c>
      <c r="B871" s="113" t="s">
        <v>390</v>
      </c>
      <c r="C871" s="113">
        <v>42</v>
      </c>
      <c r="D871" s="113">
        <v>48.6</v>
      </c>
      <c r="E871" s="113">
        <v>40.5</v>
      </c>
      <c r="F871" s="113">
        <v>42.85</v>
      </c>
      <c r="G871" s="113">
        <v>43</v>
      </c>
      <c r="H871" s="113">
        <v>40.799999999999997</v>
      </c>
      <c r="I871" s="113">
        <v>5898</v>
      </c>
      <c r="J871" s="113">
        <v>262994.75</v>
      </c>
      <c r="K871" s="115">
        <v>43383</v>
      </c>
      <c r="L871" s="113">
        <v>124</v>
      </c>
      <c r="M871" s="113" t="s">
        <v>1137</v>
      </c>
      <c r="N871" s="372"/>
    </row>
    <row r="872" spans="1:14">
      <c r="A872" s="113" t="s">
        <v>1138</v>
      </c>
      <c r="B872" s="113" t="s">
        <v>390</v>
      </c>
      <c r="C872" s="113">
        <v>5.9</v>
      </c>
      <c r="D872" s="113">
        <v>6.45</v>
      </c>
      <c r="E872" s="113">
        <v>5.9</v>
      </c>
      <c r="F872" s="113">
        <v>6.15</v>
      </c>
      <c r="G872" s="113">
        <v>6.15</v>
      </c>
      <c r="H872" s="113">
        <v>6.2</v>
      </c>
      <c r="I872" s="113">
        <v>156776</v>
      </c>
      <c r="J872" s="113">
        <v>940029.25</v>
      </c>
      <c r="K872" s="115">
        <v>43383</v>
      </c>
      <c r="L872" s="113">
        <v>297</v>
      </c>
      <c r="M872" s="113" t="s">
        <v>1139</v>
      </c>
      <c r="N872" s="372"/>
    </row>
    <row r="873" spans="1:14">
      <c r="A873" s="113" t="s">
        <v>2156</v>
      </c>
      <c r="B873" s="113" t="s">
        <v>390</v>
      </c>
      <c r="C873" s="113">
        <v>17.55</v>
      </c>
      <c r="D873" s="113">
        <v>18.75</v>
      </c>
      <c r="E873" s="113">
        <v>17.55</v>
      </c>
      <c r="F873" s="113">
        <v>18.350000000000001</v>
      </c>
      <c r="G873" s="113">
        <v>18.3</v>
      </c>
      <c r="H873" s="113">
        <v>17.600000000000001</v>
      </c>
      <c r="I873" s="113">
        <v>46387</v>
      </c>
      <c r="J873" s="113">
        <v>847904.25</v>
      </c>
      <c r="K873" s="115">
        <v>43383</v>
      </c>
      <c r="L873" s="113">
        <v>412</v>
      </c>
      <c r="M873" s="113" t="s">
        <v>2157</v>
      </c>
      <c r="N873" s="372"/>
    </row>
    <row r="874" spans="1:14">
      <c r="A874" s="113" t="s">
        <v>2411</v>
      </c>
      <c r="B874" s="113" t="s">
        <v>390</v>
      </c>
      <c r="C874" s="113">
        <v>119</v>
      </c>
      <c r="D874" s="113">
        <v>121.65</v>
      </c>
      <c r="E874" s="113">
        <v>110.2</v>
      </c>
      <c r="F874" s="113">
        <v>121.3</v>
      </c>
      <c r="G874" s="113">
        <v>121.65</v>
      </c>
      <c r="H874" s="113">
        <v>115.9</v>
      </c>
      <c r="I874" s="113">
        <v>78335</v>
      </c>
      <c r="J874" s="113">
        <v>9229724</v>
      </c>
      <c r="K874" s="115">
        <v>43383</v>
      </c>
      <c r="L874" s="113">
        <v>787</v>
      </c>
      <c r="M874" s="113" t="s">
        <v>2412</v>
      </c>
      <c r="N874" s="372"/>
    </row>
    <row r="875" spans="1:14">
      <c r="A875" s="113" t="s">
        <v>1140</v>
      </c>
      <c r="B875" s="113" t="s">
        <v>390</v>
      </c>
      <c r="C875" s="113">
        <v>104</v>
      </c>
      <c r="D875" s="113">
        <v>118</v>
      </c>
      <c r="E875" s="113">
        <v>104</v>
      </c>
      <c r="F875" s="113">
        <v>116.1</v>
      </c>
      <c r="G875" s="113">
        <v>114.85</v>
      </c>
      <c r="H875" s="113">
        <v>103.35</v>
      </c>
      <c r="I875" s="113">
        <v>366653</v>
      </c>
      <c r="J875" s="113">
        <v>41330259.600000001</v>
      </c>
      <c r="K875" s="115">
        <v>43383</v>
      </c>
      <c r="L875" s="113">
        <v>5231</v>
      </c>
      <c r="M875" s="113" t="s">
        <v>1141</v>
      </c>
      <c r="N875" s="372"/>
    </row>
    <row r="876" spans="1:14">
      <c r="A876" s="113" t="s">
        <v>3357</v>
      </c>
      <c r="B876" s="113" t="s">
        <v>2789</v>
      </c>
      <c r="C876" s="113">
        <v>5.4</v>
      </c>
      <c r="D876" s="113">
        <v>5.65</v>
      </c>
      <c r="E876" s="113">
        <v>5.15</v>
      </c>
      <c r="F876" s="113">
        <v>5.15</v>
      </c>
      <c r="G876" s="113">
        <v>5.15</v>
      </c>
      <c r="H876" s="113">
        <v>5.4</v>
      </c>
      <c r="I876" s="113">
        <v>19498</v>
      </c>
      <c r="J876" s="113">
        <v>101180</v>
      </c>
      <c r="K876" s="115">
        <v>43383</v>
      </c>
      <c r="L876" s="113">
        <v>38</v>
      </c>
      <c r="M876" s="113" t="s">
        <v>3358</v>
      </c>
      <c r="N876" s="372"/>
    </row>
    <row r="877" spans="1:14">
      <c r="A877" s="113" t="s">
        <v>1142</v>
      </c>
      <c r="B877" s="113" t="s">
        <v>390</v>
      </c>
      <c r="C877" s="113">
        <v>10.8</v>
      </c>
      <c r="D877" s="113">
        <v>11.1</v>
      </c>
      <c r="E877" s="113">
        <v>10.75</v>
      </c>
      <c r="F877" s="113">
        <v>11.05</v>
      </c>
      <c r="G877" s="113">
        <v>11.05</v>
      </c>
      <c r="H877" s="113">
        <v>10.8</v>
      </c>
      <c r="I877" s="113">
        <v>187842</v>
      </c>
      <c r="J877" s="113">
        <v>2065371.2</v>
      </c>
      <c r="K877" s="115">
        <v>43383</v>
      </c>
      <c r="L877" s="113">
        <v>638</v>
      </c>
      <c r="M877" s="113" t="s">
        <v>1143</v>
      </c>
      <c r="N877" s="372"/>
    </row>
    <row r="878" spans="1:14">
      <c r="A878" s="113" t="s">
        <v>2866</v>
      </c>
      <c r="B878" s="113" t="s">
        <v>2789</v>
      </c>
      <c r="C878" s="113">
        <v>135.9</v>
      </c>
      <c r="D878" s="113">
        <v>142.4</v>
      </c>
      <c r="E878" s="113">
        <v>130.1</v>
      </c>
      <c r="F878" s="113">
        <v>132.9</v>
      </c>
      <c r="G878" s="113">
        <v>130.1</v>
      </c>
      <c r="H878" s="113">
        <v>135.9</v>
      </c>
      <c r="I878" s="113">
        <v>1634</v>
      </c>
      <c r="J878" s="113">
        <v>218664.35</v>
      </c>
      <c r="K878" s="115">
        <v>43383</v>
      </c>
      <c r="L878" s="113">
        <v>18</v>
      </c>
      <c r="M878" s="113" t="s">
        <v>2867</v>
      </c>
      <c r="N878" s="372"/>
    </row>
    <row r="879" spans="1:14">
      <c r="A879" s="113" t="s">
        <v>1895</v>
      </c>
      <c r="B879" s="113" t="s">
        <v>390</v>
      </c>
      <c r="C879" s="113">
        <v>73.2</v>
      </c>
      <c r="D879" s="113">
        <v>80.95</v>
      </c>
      <c r="E879" s="113">
        <v>73.2</v>
      </c>
      <c r="F879" s="113">
        <v>80.55</v>
      </c>
      <c r="G879" s="113">
        <v>79</v>
      </c>
      <c r="H879" s="113">
        <v>75.45</v>
      </c>
      <c r="I879" s="113">
        <v>77032</v>
      </c>
      <c r="J879" s="113">
        <v>5958062.25</v>
      </c>
      <c r="K879" s="115">
        <v>43383</v>
      </c>
      <c r="L879" s="113">
        <v>591</v>
      </c>
      <c r="M879" s="113" t="s">
        <v>1896</v>
      </c>
      <c r="N879" s="372"/>
    </row>
    <row r="880" spans="1:14">
      <c r="A880" s="113" t="s">
        <v>1144</v>
      </c>
      <c r="B880" s="113" t="s">
        <v>390</v>
      </c>
      <c r="C880" s="113">
        <v>245</v>
      </c>
      <c r="D880" s="113">
        <v>257</v>
      </c>
      <c r="E880" s="113">
        <v>245</v>
      </c>
      <c r="F880" s="113">
        <v>252.15</v>
      </c>
      <c r="G880" s="113">
        <v>252.7</v>
      </c>
      <c r="H880" s="113">
        <v>243.75</v>
      </c>
      <c r="I880" s="113">
        <v>148464</v>
      </c>
      <c r="J880" s="113">
        <v>37571212.149999999</v>
      </c>
      <c r="K880" s="115">
        <v>43383</v>
      </c>
      <c r="L880" s="113">
        <v>4094</v>
      </c>
      <c r="M880" s="113" t="s">
        <v>1145</v>
      </c>
      <c r="N880" s="372"/>
    </row>
    <row r="881" spans="1:14">
      <c r="A881" s="113" t="s">
        <v>1146</v>
      </c>
      <c r="B881" s="113" t="s">
        <v>390</v>
      </c>
      <c r="C881" s="113">
        <v>406.55</v>
      </c>
      <c r="D881" s="113">
        <v>427.9</v>
      </c>
      <c r="E881" s="113">
        <v>405.5</v>
      </c>
      <c r="F881" s="113">
        <v>424.5</v>
      </c>
      <c r="G881" s="113">
        <v>421.25</v>
      </c>
      <c r="H881" s="113">
        <v>405.45</v>
      </c>
      <c r="I881" s="113">
        <v>21160</v>
      </c>
      <c r="J881" s="113">
        <v>8907260.8000000007</v>
      </c>
      <c r="K881" s="115">
        <v>43383</v>
      </c>
      <c r="L881" s="113">
        <v>672</v>
      </c>
      <c r="M881" s="113" t="s">
        <v>1147</v>
      </c>
      <c r="N881" s="372"/>
    </row>
    <row r="882" spans="1:14">
      <c r="A882" s="113" t="s">
        <v>2362</v>
      </c>
      <c r="B882" s="113" t="s">
        <v>390</v>
      </c>
      <c r="C882" s="113">
        <v>506.15</v>
      </c>
      <c r="D882" s="113">
        <v>527.75</v>
      </c>
      <c r="E882" s="113">
        <v>506.15</v>
      </c>
      <c r="F882" s="113">
        <v>522.9</v>
      </c>
      <c r="G882" s="113">
        <v>527.4</v>
      </c>
      <c r="H882" s="113">
        <v>511.9</v>
      </c>
      <c r="I882" s="113">
        <v>11479</v>
      </c>
      <c r="J882" s="113">
        <v>5917581.2000000002</v>
      </c>
      <c r="K882" s="115">
        <v>43383</v>
      </c>
      <c r="L882" s="113">
        <v>587</v>
      </c>
      <c r="M882" s="113" t="s">
        <v>2363</v>
      </c>
      <c r="N882" s="372"/>
    </row>
    <row r="883" spans="1:14">
      <c r="A883" s="113" t="s">
        <v>1148</v>
      </c>
      <c r="B883" s="113" t="s">
        <v>390</v>
      </c>
      <c r="C883" s="113">
        <v>2125</v>
      </c>
      <c r="D883" s="113">
        <v>2398</v>
      </c>
      <c r="E883" s="113">
        <v>2125</v>
      </c>
      <c r="F883" s="113">
        <v>2377.6999999999998</v>
      </c>
      <c r="G883" s="113">
        <v>2389.9</v>
      </c>
      <c r="H883" s="113">
        <v>2133.75</v>
      </c>
      <c r="I883" s="113">
        <v>16940</v>
      </c>
      <c r="J883" s="113">
        <v>37824969.299999997</v>
      </c>
      <c r="K883" s="115">
        <v>43383</v>
      </c>
      <c r="L883" s="113">
        <v>1939</v>
      </c>
      <c r="M883" s="113" t="s">
        <v>1149</v>
      </c>
      <c r="N883" s="372"/>
    </row>
    <row r="884" spans="1:14">
      <c r="A884" s="113" t="s">
        <v>1150</v>
      </c>
      <c r="B884" s="113" t="s">
        <v>390</v>
      </c>
      <c r="C884" s="113">
        <v>453.9</v>
      </c>
      <c r="D884" s="113">
        <v>462</v>
      </c>
      <c r="E884" s="113">
        <v>433.05</v>
      </c>
      <c r="F884" s="113">
        <v>460.15</v>
      </c>
      <c r="G884" s="113">
        <v>460</v>
      </c>
      <c r="H884" s="113">
        <v>439</v>
      </c>
      <c r="I884" s="113">
        <v>217000</v>
      </c>
      <c r="J884" s="113">
        <v>98019451</v>
      </c>
      <c r="K884" s="115">
        <v>43383</v>
      </c>
      <c r="L884" s="113">
        <v>4310</v>
      </c>
      <c r="M884" s="113" t="s">
        <v>1151</v>
      </c>
      <c r="N884" s="372"/>
    </row>
    <row r="885" spans="1:14">
      <c r="A885" s="113" t="s">
        <v>1152</v>
      </c>
      <c r="B885" s="113" t="s">
        <v>390</v>
      </c>
      <c r="C885" s="113">
        <v>522.9</v>
      </c>
      <c r="D885" s="113">
        <v>534.95000000000005</v>
      </c>
      <c r="E885" s="113">
        <v>505.1</v>
      </c>
      <c r="F885" s="113">
        <v>529.20000000000005</v>
      </c>
      <c r="G885" s="113">
        <v>528</v>
      </c>
      <c r="H885" s="113">
        <v>510.6</v>
      </c>
      <c r="I885" s="113">
        <v>26881</v>
      </c>
      <c r="J885" s="113">
        <v>14066418</v>
      </c>
      <c r="K885" s="115">
        <v>43383</v>
      </c>
      <c r="L885" s="113">
        <v>2214</v>
      </c>
      <c r="M885" s="113" t="s">
        <v>1153</v>
      </c>
      <c r="N885" s="372"/>
    </row>
    <row r="886" spans="1:14">
      <c r="A886" s="113" t="s">
        <v>1154</v>
      </c>
      <c r="B886" s="113" t="s">
        <v>390</v>
      </c>
      <c r="C886" s="113">
        <v>469</v>
      </c>
      <c r="D886" s="113">
        <v>499.7</v>
      </c>
      <c r="E886" s="113">
        <v>469</v>
      </c>
      <c r="F886" s="113">
        <v>487.75</v>
      </c>
      <c r="G886" s="113">
        <v>484.9</v>
      </c>
      <c r="H886" s="113">
        <v>464.4</v>
      </c>
      <c r="I886" s="113">
        <v>67993</v>
      </c>
      <c r="J886" s="113">
        <v>33082976.300000001</v>
      </c>
      <c r="K886" s="115">
        <v>43383</v>
      </c>
      <c r="L886" s="113">
        <v>7244</v>
      </c>
      <c r="M886" s="113" t="s">
        <v>1155</v>
      </c>
      <c r="N886" s="372"/>
    </row>
    <row r="887" spans="1:14">
      <c r="A887" s="113" t="s">
        <v>3359</v>
      </c>
      <c r="B887" s="113" t="s">
        <v>390</v>
      </c>
      <c r="C887" s="113">
        <v>45</v>
      </c>
      <c r="D887" s="113">
        <v>47.5</v>
      </c>
      <c r="E887" s="113">
        <v>42.55</v>
      </c>
      <c r="F887" s="113">
        <v>46.6</v>
      </c>
      <c r="G887" s="113">
        <v>46.3</v>
      </c>
      <c r="H887" s="113">
        <v>45</v>
      </c>
      <c r="I887" s="113">
        <v>9255</v>
      </c>
      <c r="J887" s="113">
        <v>425955.7</v>
      </c>
      <c r="K887" s="115">
        <v>43383</v>
      </c>
      <c r="L887" s="113">
        <v>75</v>
      </c>
      <c r="M887" s="113" t="s">
        <v>3360</v>
      </c>
      <c r="N887" s="372"/>
    </row>
    <row r="888" spans="1:14">
      <c r="A888" s="113" t="s">
        <v>2255</v>
      </c>
      <c r="B888" s="113" t="s">
        <v>390</v>
      </c>
      <c r="C888" s="113">
        <v>6.9</v>
      </c>
      <c r="D888" s="113">
        <v>7.65</v>
      </c>
      <c r="E888" s="113">
        <v>6.7</v>
      </c>
      <c r="F888" s="113">
        <v>7.4</v>
      </c>
      <c r="G888" s="113">
        <v>7.5</v>
      </c>
      <c r="H888" s="113">
        <v>7</v>
      </c>
      <c r="I888" s="113">
        <v>11517</v>
      </c>
      <c r="J888" s="113">
        <v>84639.75</v>
      </c>
      <c r="K888" s="115">
        <v>43383</v>
      </c>
      <c r="L888" s="113">
        <v>53</v>
      </c>
      <c r="M888" s="113" t="s">
        <v>2256</v>
      </c>
      <c r="N888" s="372"/>
    </row>
    <row r="889" spans="1:14">
      <c r="A889" s="113" t="s">
        <v>2024</v>
      </c>
      <c r="B889" s="113" t="s">
        <v>390</v>
      </c>
      <c r="C889" s="113">
        <v>6.5</v>
      </c>
      <c r="D889" s="113">
        <v>7.4</v>
      </c>
      <c r="E889" s="113">
        <v>6.5</v>
      </c>
      <c r="F889" s="113">
        <v>7.2</v>
      </c>
      <c r="G889" s="113">
        <v>7.3</v>
      </c>
      <c r="H889" s="113">
        <v>6.95</v>
      </c>
      <c r="I889" s="113">
        <v>16458</v>
      </c>
      <c r="J889" s="113">
        <v>114095.45</v>
      </c>
      <c r="K889" s="115">
        <v>43383</v>
      </c>
      <c r="L889" s="113">
        <v>63</v>
      </c>
      <c r="M889" s="113" t="s">
        <v>2025</v>
      </c>
      <c r="N889" s="372"/>
    </row>
    <row r="890" spans="1:14">
      <c r="A890" s="113" t="s">
        <v>1156</v>
      </c>
      <c r="B890" s="113" t="s">
        <v>390</v>
      </c>
      <c r="C890" s="113">
        <v>36</v>
      </c>
      <c r="D890" s="113">
        <v>39.450000000000003</v>
      </c>
      <c r="E890" s="113">
        <v>35.6</v>
      </c>
      <c r="F890" s="113">
        <v>38.5</v>
      </c>
      <c r="G890" s="113">
        <v>38.5</v>
      </c>
      <c r="H890" s="113">
        <v>36.5</v>
      </c>
      <c r="I890" s="113">
        <v>18117</v>
      </c>
      <c r="J890" s="113">
        <v>695694.15</v>
      </c>
      <c r="K890" s="115">
        <v>43383</v>
      </c>
      <c r="L890" s="113">
        <v>163</v>
      </c>
      <c r="M890" s="113" t="s">
        <v>1157</v>
      </c>
      <c r="N890" s="372"/>
    </row>
    <row r="891" spans="1:14">
      <c r="A891" s="113" t="s">
        <v>2563</v>
      </c>
      <c r="B891" s="113" t="s">
        <v>390</v>
      </c>
      <c r="C891" s="113">
        <v>16</v>
      </c>
      <c r="D891" s="113">
        <v>19</v>
      </c>
      <c r="E891" s="113">
        <v>16</v>
      </c>
      <c r="F891" s="113">
        <v>18.5</v>
      </c>
      <c r="G891" s="113">
        <v>19</v>
      </c>
      <c r="H891" s="113">
        <v>16.399999999999999</v>
      </c>
      <c r="I891" s="113">
        <v>21128</v>
      </c>
      <c r="J891" s="113">
        <v>376143.2</v>
      </c>
      <c r="K891" s="115">
        <v>43383</v>
      </c>
      <c r="L891" s="113">
        <v>115</v>
      </c>
      <c r="M891" s="113" t="s">
        <v>2564</v>
      </c>
      <c r="N891" s="372"/>
    </row>
    <row r="892" spans="1:14">
      <c r="A892" s="113" t="s">
        <v>1158</v>
      </c>
      <c r="B892" s="113" t="s">
        <v>390</v>
      </c>
      <c r="C892" s="113">
        <v>30.25</v>
      </c>
      <c r="D892" s="113">
        <v>32.35</v>
      </c>
      <c r="E892" s="113">
        <v>30.25</v>
      </c>
      <c r="F892" s="113">
        <v>32</v>
      </c>
      <c r="G892" s="113">
        <v>32</v>
      </c>
      <c r="H892" s="113">
        <v>30.1</v>
      </c>
      <c r="I892" s="113">
        <v>532832</v>
      </c>
      <c r="J892" s="113">
        <v>16904348.25</v>
      </c>
      <c r="K892" s="115">
        <v>43383</v>
      </c>
      <c r="L892" s="113">
        <v>2872</v>
      </c>
      <c r="M892" s="113" t="s">
        <v>1159</v>
      </c>
      <c r="N892" s="372"/>
    </row>
    <row r="893" spans="1:14">
      <c r="A893" s="113" t="s">
        <v>1160</v>
      </c>
      <c r="B893" s="113" t="s">
        <v>390</v>
      </c>
      <c r="C893" s="113">
        <v>70.25</v>
      </c>
      <c r="D893" s="113">
        <v>77.5</v>
      </c>
      <c r="E893" s="113">
        <v>70.25</v>
      </c>
      <c r="F893" s="113">
        <v>74.2</v>
      </c>
      <c r="G893" s="113">
        <v>74.150000000000006</v>
      </c>
      <c r="H893" s="113">
        <v>69.5</v>
      </c>
      <c r="I893" s="113">
        <v>5062604</v>
      </c>
      <c r="J893" s="113">
        <v>375816491.25</v>
      </c>
      <c r="K893" s="115">
        <v>43383</v>
      </c>
      <c r="L893" s="113">
        <v>20982</v>
      </c>
      <c r="M893" s="113" t="s">
        <v>1161</v>
      </c>
      <c r="N893" s="372"/>
    </row>
    <row r="894" spans="1:14">
      <c r="A894" s="113" t="s">
        <v>2565</v>
      </c>
      <c r="B894" s="113" t="s">
        <v>2789</v>
      </c>
      <c r="C894" s="113">
        <v>4.5999999999999996</v>
      </c>
      <c r="D894" s="113">
        <v>4.8499999999999996</v>
      </c>
      <c r="E894" s="113">
        <v>4.5</v>
      </c>
      <c r="F894" s="113">
        <v>4.5</v>
      </c>
      <c r="G894" s="113">
        <v>4.5</v>
      </c>
      <c r="H894" s="113">
        <v>4.7</v>
      </c>
      <c r="I894" s="113">
        <v>28595</v>
      </c>
      <c r="J894" s="113">
        <v>128684.6</v>
      </c>
      <c r="K894" s="115">
        <v>43383</v>
      </c>
      <c r="L894" s="113">
        <v>58</v>
      </c>
      <c r="M894" s="113" t="s">
        <v>2566</v>
      </c>
      <c r="N894" s="372"/>
    </row>
    <row r="895" spans="1:14">
      <c r="A895" s="113" t="s">
        <v>1162</v>
      </c>
      <c r="B895" s="113" t="s">
        <v>390</v>
      </c>
      <c r="C895" s="113">
        <v>65.5</v>
      </c>
      <c r="D895" s="113">
        <v>69.5</v>
      </c>
      <c r="E895" s="113">
        <v>64.849999999999994</v>
      </c>
      <c r="F895" s="113">
        <v>68.599999999999994</v>
      </c>
      <c r="G895" s="113">
        <v>68.7</v>
      </c>
      <c r="H895" s="113">
        <v>65.349999999999994</v>
      </c>
      <c r="I895" s="113">
        <v>26706</v>
      </c>
      <c r="J895" s="113">
        <v>1809872.25</v>
      </c>
      <c r="K895" s="115">
        <v>43383</v>
      </c>
      <c r="L895" s="113">
        <v>554</v>
      </c>
      <c r="M895" s="113" t="s">
        <v>1163</v>
      </c>
      <c r="N895" s="372"/>
    </row>
    <row r="896" spans="1:14">
      <c r="A896" s="113" t="s">
        <v>1164</v>
      </c>
      <c r="B896" s="113" t="s">
        <v>390</v>
      </c>
      <c r="C896" s="113">
        <v>42.15</v>
      </c>
      <c r="D896" s="113">
        <v>43.7</v>
      </c>
      <c r="E896" s="113">
        <v>41.15</v>
      </c>
      <c r="F896" s="113">
        <v>42.35</v>
      </c>
      <c r="G896" s="113">
        <v>42.95</v>
      </c>
      <c r="H896" s="113">
        <v>41.15</v>
      </c>
      <c r="I896" s="113">
        <v>32522</v>
      </c>
      <c r="J896" s="113">
        <v>1383538.1</v>
      </c>
      <c r="K896" s="115">
        <v>43383</v>
      </c>
      <c r="L896" s="113">
        <v>236</v>
      </c>
      <c r="M896" s="113" t="s">
        <v>1165</v>
      </c>
      <c r="N896" s="372"/>
    </row>
    <row r="897" spans="1:14">
      <c r="A897" s="113" t="s">
        <v>1166</v>
      </c>
      <c r="B897" s="113" t="s">
        <v>390</v>
      </c>
      <c r="C897" s="113">
        <v>206.55</v>
      </c>
      <c r="D897" s="113">
        <v>221</v>
      </c>
      <c r="E897" s="113">
        <v>206.5</v>
      </c>
      <c r="F897" s="113">
        <v>220.5</v>
      </c>
      <c r="G897" s="113">
        <v>220.8</v>
      </c>
      <c r="H897" s="113">
        <v>207.75</v>
      </c>
      <c r="I897" s="113">
        <v>16729</v>
      </c>
      <c r="J897" s="113">
        <v>3620044</v>
      </c>
      <c r="K897" s="115">
        <v>43383</v>
      </c>
      <c r="L897" s="113">
        <v>393</v>
      </c>
      <c r="M897" s="113" t="s">
        <v>1167</v>
      </c>
      <c r="N897" s="372"/>
    </row>
    <row r="898" spans="1:14">
      <c r="A898" s="113" t="s">
        <v>2567</v>
      </c>
      <c r="B898" s="113" t="s">
        <v>390</v>
      </c>
      <c r="C898" s="113">
        <v>16.5</v>
      </c>
      <c r="D898" s="113">
        <v>18.25</v>
      </c>
      <c r="E898" s="113">
        <v>16.5</v>
      </c>
      <c r="F898" s="113">
        <v>17.55</v>
      </c>
      <c r="G898" s="113">
        <v>17.75</v>
      </c>
      <c r="H898" s="113">
        <v>16.8</v>
      </c>
      <c r="I898" s="113">
        <v>7818</v>
      </c>
      <c r="J898" s="113">
        <v>136493.65</v>
      </c>
      <c r="K898" s="115">
        <v>43383</v>
      </c>
      <c r="L898" s="113">
        <v>78</v>
      </c>
      <c r="M898" s="113" t="s">
        <v>2568</v>
      </c>
      <c r="N898" s="372"/>
    </row>
    <row r="899" spans="1:14">
      <c r="A899" s="113" t="s">
        <v>3361</v>
      </c>
      <c r="B899" s="113" t="s">
        <v>390</v>
      </c>
      <c r="C899" s="113">
        <v>79.5</v>
      </c>
      <c r="D899" s="113">
        <v>89.5</v>
      </c>
      <c r="E899" s="113">
        <v>77.05</v>
      </c>
      <c r="F899" s="113">
        <v>82.9</v>
      </c>
      <c r="G899" s="113">
        <v>82.5</v>
      </c>
      <c r="H899" s="113">
        <v>75.849999999999994</v>
      </c>
      <c r="I899" s="113">
        <v>218437</v>
      </c>
      <c r="J899" s="113">
        <v>18144339.75</v>
      </c>
      <c r="K899" s="115">
        <v>43383</v>
      </c>
      <c r="L899" s="113">
        <v>3812</v>
      </c>
      <c r="M899" s="113" t="s">
        <v>3362</v>
      </c>
      <c r="N899" s="372"/>
    </row>
    <row r="900" spans="1:14">
      <c r="A900" s="113" t="s">
        <v>1168</v>
      </c>
      <c r="B900" s="113" t="s">
        <v>390</v>
      </c>
      <c r="C900" s="113">
        <v>35.4</v>
      </c>
      <c r="D900" s="113">
        <v>38.6</v>
      </c>
      <c r="E900" s="113">
        <v>35.4</v>
      </c>
      <c r="F900" s="113">
        <v>37.9</v>
      </c>
      <c r="G900" s="113">
        <v>38.4</v>
      </c>
      <c r="H900" s="113">
        <v>35.35</v>
      </c>
      <c r="I900" s="113">
        <v>142084</v>
      </c>
      <c r="J900" s="113">
        <v>5309420.2</v>
      </c>
      <c r="K900" s="115">
        <v>43383</v>
      </c>
      <c r="L900" s="113">
        <v>704</v>
      </c>
      <c r="M900" s="113" t="s">
        <v>1169</v>
      </c>
      <c r="N900" s="372"/>
    </row>
    <row r="901" spans="1:14">
      <c r="A901" s="113" t="s">
        <v>1170</v>
      </c>
      <c r="B901" s="113" t="s">
        <v>390</v>
      </c>
      <c r="C901" s="113">
        <v>94</v>
      </c>
      <c r="D901" s="113">
        <v>98.9</v>
      </c>
      <c r="E901" s="113">
        <v>93.2</v>
      </c>
      <c r="F901" s="113">
        <v>98.75</v>
      </c>
      <c r="G901" s="113">
        <v>98.9</v>
      </c>
      <c r="H901" s="113">
        <v>94.2</v>
      </c>
      <c r="I901" s="113">
        <v>449612</v>
      </c>
      <c r="J901" s="113">
        <v>43930580.850000001</v>
      </c>
      <c r="K901" s="115">
        <v>43383</v>
      </c>
      <c r="L901" s="113">
        <v>4834</v>
      </c>
      <c r="M901" s="113" t="s">
        <v>1171</v>
      </c>
      <c r="N901" s="372"/>
    </row>
    <row r="902" spans="1:14">
      <c r="A902" s="113" t="s">
        <v>1172</v>
      </c>
      <c r="B902" s="113" t="s">
        <v>2789</v>
      </c>
      <c r="C902" s="113">
        <v>29.75</v>
      </c>
      <c r="D902" s="113">
        <v>32.799999999999997</v>
      </c>
      <c r="E902" s="113">
        <v>29.75</v>
      </c>
      <c r="F902" s="113">
        <v>32.049999999999997</v>
      </c>
      <c r="G902" s="113">
        <v>31.5</v>
      </c>
      <c r="H902" s="113">
        <v>31.3</v>
      </c>
      <c r="I902" s="113">
        <v>609</v>
      </c>
      <c r="J902" s="113">
        <v>19474.150000000001</v>
      </c>
      <c r="K902" s="115">
        <v>43383</v>
      </c>
      <c r="L902" s="113">
        <v>12</v>
      </c>
      <c r="M902" s="113" t="s">
        <v>1173</v>
      </c>
      <c r="N902" s="372"/>
    </row>
    <row r="903" spans="1:14">
      <c r="A903" s="113" t="s">
        <v>1174</v>
      </c>
      <c r="B903" s="113" t="s">
        <v>390</v>
      </c>
      <c r="C903" s="113">
        <v>24.25</v>
      </c>
      <c r="D903" s="113">
        <v>27.3</v>
      </c>
      <c r="E903" s="113">
        <v>23.1</v>
      </c>
      <c r="F903" s="113">
        <v>25.35</v>
      </c>
      <c r="G903" s="113">
        <v>25.95</v>
      </c>
      <c r="H903" s="113">
        <v>24.85</v>
      </c>
      <c r="I903" s="113">
        <v>10267</v>
      </c>
      <c r="J903" s="113">
        <v>261301.4</v>
      </c>
      <c r="K903" s="115">
        <v>43383</v>
      </c>
      <c r="L903" s="113">
        <v>81</v>
      </c>
      <c r="M903" s="113" t="s">
        <v>1175</v>
      </c>
      <c r="N903" s="372"/>
    </row>
    <row r="904" spans="1:14">
      <c r="A904" s="113" t="s">
        <v>1966</v>
      </c>
      <c r="B904" s="113" t="s">
        <v>390</v>
      </c>
      <c r="C904" s="113">
        <v>113</v>
      </c>
      <c r="D904" s="113">
        <v>126.8</v>
      </c>
      <c r="E904" s="113">
        <v>113</v>
      </c>
      <c r="F904" s="113">
        <v>124.1</v>
      </c>
      <c r="G904" s="113">
        <v>125</v>
      </c>
      <c r="H904" s="113">
        <v>116.85</v>
      </c>
      <c r="I904" s="113">
        <v>8794</v>
      </c>
      <c r="J904" s="113">
        <v>1088858.95</v>
      </c>
      <c r="K904" s="115">
        <v>43383</v>
      </c>
      <c r="L904" s="113">
        <v>146</v>
      </c>
      <c r="M904" s="113" t="s">
        <v>2702</v>
      </c>
      <c r="N904" s="372"/>
    </row>
    <row r="905" spans="1:14">
      <c r="A905" s="113" t="s">
        <v>242</v>
      </c>
      <c r="B905" s="113" t="s">
        <v>390</v>
      </c>
      <c r="C905" s="113">
        <v>294.7</v>
      </c>
      <c r="D905" s="113">
        <v>304.05</v>
      </c>
      <c r="E905" s="113">
        <v>291.25</v>
      </c>
      <c r="F905" s="113">
        <v>301.75</v>
      </c>
      <c r="G905" s="113">
        <v>302.7</v>
      </c>
      <c r="H905" s="113">
        <v>294.60000000000002</v>
      </c>
      <c r="I905" s="113">
        <v>2137143</v>
      </c>
      <c r="J905" s="113">
        <v>640457717.85000002</v>
      </c>
      <c r="K905" s="115">
        <v>43383</v>
      </c>
      <c r="L905" s="113">
        <v>46205</v>
      </c>
      <c r="M905" s="113" t="s">
        <v>1176</v>
      </c>
      <c r="N905" s="372"/>
    </row>
    <row r="906" spans="1:14">
      <c r="A906" s="113" t="s">
        <v>1177</v>
      </c>
      <c r="B906" s="113" t="s">
        <v>390</v>
      </c>
      <c r="C906" s="113">
        <v>29.75</v>
      </c>
      <c r="D906" s="113">
        <v>30.45</v>
      </c>
      <c r="E906" s="113">
        <v>29.55</v>
      </c>
      <c r="F906" s="113">
        <v>30.1</v>
      </c>
      <c r="G906" s="113">
        <v>30</v>
      </c>
      <c r="H906" s="113">
        <v>29.55</v>
      </c>
      <c r="I906" s="113">
        <v>1845317</v>
      </c>
      <c r="J906" s="113">
        <v>55313329.100000001</v>
      </c>
      <c r="K906" s="115">
        <v>43383</v>
      </c>
      <c r="L906" s="113">
        <v>5191</v>
      </c>
      <c r="M906" s="113" t="s">
        <v>1178</v>
      </c>
      <c r="N906" s="372"/>
    </row>
    <row r="907" spans="1:14">
      <c r="A907" s="113" t="s">
        <v>115</v>
      </c>
      <c r="B907" s="113" t="s">
        <v>390</v>
      </c>
      <c r="C907" s="113">
        <v>6748</v>
      </c>
      <c r="D907" s="113">
        <v>7050</v>
      </c>
      <c r="E907" s="113">
        <v>6723.25</v>
      </c>
      <c r="F907" s="113">
        <v>6985.85</v>
      </c>
      <c r="G907" s="113">
        <v>6997</v>
      </c>
      <c r="H907" s="113">
        <v>6699.45</v>
      </c>
      <c r="I907" s="113">
        <v>1162309</v>
      </c>
      <c r="J907" s="113">
        <v>8070302445.8000002</v>
      </c>
      <c r="K907" s="115">
        <v>43383</v>
      </c>
      <c r="L907" s="113">
        <v>138552</v>
      </c>
      <c r="M907" s="113" t="s">
        <v>1179</v>
      </c>
      <c r="N907" s="372"/>
    </row>
    <row r="908" spans="1:14">
      <c r="A908" s="113" t="s">
        <v>2330</v>
      </c>
      <c r="B908" s="113" t="s">
        <v>390</v>
      </c>
      <c r="C908" s="113">
        <v>461</v>
      </c>
      <c r="D908" s="113">
        <v>471.95</v>
      </c>
      <c r="E908" s="113">
        <v>455.5</v>
      </c>
      <c r="F908" s="113">
        <v>468.9</v>
      </c>
      <c r="G908" s="113">
        <v>465.25</v>
      </c>
      <c r="H908" s="113">
        <v>460.25</v>
      </c>
      <c r="I908" s="113">
        <v>34794</v>
      </c>
      <c r="J908" s="113">
        <v>16219334.699999999</v>
      </c>
      <c r="K908" s="115">
        <v>43383</v>
      </c>
      <c r="L908" s="113">
        <v>1194</v>
      </c>
      <c r="M908" s="113" t="s">
        <v>2331</v>
      </c>
      <c r="N908" s="372"/>
    </row>
    <row r="909" spans="1:14">
      <c r="A909" s="113" t="s">
        <v>1180</v>
      </c>
      <c r="B909" s="113" t="s">
        <v>390</v>
      </c>
      <c r="C909" s="113">
        <v>407.6</v>
      </c>
      <c r="D909" s="113">
        <v>489</v>
      </c>
      <c r="E909" s="113">
        <v>406.2</v>
      </c>
      <c r="F909" s="113">
        <v>476.35</v>
      </c>
      <c r="G909" s="113">
        <v>467</v>
      </c>
      <c r="H909" s="113">
        <v>409.25</v>
      </c>
      <c r="I909" s="113">
        <v>274075</v>
      </c>
      <c r="J909" s="113">
        <v>124540652</v>
      </c>
      <c r="K909" s="115">
        <v>43383</v>
      </c>
      <c r="L909" s="113">
        <v>14679</v>
      </c>
      <c r="M909" s="113" t="s">
        <v>1181</v>
      </c>
      <c r="N909" s="372"/>
    </row>
    <row r="910" spans="1:14">
      <c r="A910" s="113" t="s">
        <v>2286</v>
      </c>
      <c r="B910" s="113" t="s">
        <v>390</v>
      </c>
      <c r="C910" s="113">
        <v>462.05</v>
      </c>
      <c r="D910" s="113">
        <v>498</v>
      </c>
      <c r="E910" s="113">
        <v>462</v>
      </c>
      <c r="F910" s="113">
        <v>490.9</v>
      </c>
      <c r="G910" s="113">
        <v>486.6</v>
      </c>
      <c r="H910" s="113">
        <v>465.5</v>
      </c>
      <c r="I910" s="113">
        <v>7899</v>
      </c>
      <c r="J910" s="113">
        <v>3862166.95</v>
      </c>
      <c r="K910" s="115">
        <v>43383</v>
      </c>
      <c r="L910" s="113">
        <v>636</v>
      </c>
      <c r="M910" s="113" t="s">
        <v>2287</v>
      </c>
      <c r="N910" s="372"/>
    </row>
    <row r="911" spans="1:14">
      <c r="A911" s="113" t="s">
        <v>1182</v>
      </c>
      <c r="B911" s="113" t="s">
        <v>2789</v>
      </c>
      <c r="C911" s="113">
        <v>51.95</v>
      </c>
      <c r="D911" s="113">
        <v>54.1</v>
      </c>
      <c r="E911" s="113">
        <v>51.75</v>
      </c>
      <c r="F911" s="113">
        <v>54.1</v>
      </c>
      <c r="G911" s="113">
        <v>54.1</v>
      </c>
      <c r="H911" s="113">
        <v>51.55</v>
      </c>
      <c r="I911" s="113">
        <v>87048</v>
      </c>
      <c r="J911" s="113">
        <v>4653064.3</v>
      </c>
      <c r="K911" s="115">
        <v>43383</v>
      </c>
      <c r="L911" s="113">
        <v>324</v>
      </c>
      <c r="M911" s="113" t="s">
        <v>1183</v>
      </c>
      <c r="N911" s="372"/>
    </row>
    <row r="912" spans="1:14">
      <c r="A912" s="113" t="s">
        <v>1917</v>
      </c>
      <c r="B912" s="113" t="s">
        <v>390</v>
      </c>
      <c r="C912" s="113">
        <v>67.95</v>
      </c>
      <c r="D912" s="113">
        <v>70.75</v>
      </c>
      <c r="E912" s="113">
        <v>67.599999999999994</v>
      </c>
      <c r="F912" s="113">
        <v>69.599999999999994</v>
      </c>
      <c r="G912" s="113">
        <v>69.55</v>
      </c>
      <c r="H912" s="113">
        <v>67.650000000000006</v>
      </c>
      <c r="I912" s="113">
        <v>581285</v>
      </c>
      <c r="J912" s="113">
        <v>39762307.850000001</v>
      </c>
      <c r="K912" s="115">
        <v>43383</v>
      </c>
      <c r="L912" s="113">
        <v>14405</v>
      </c>
      <c r="M912" s="113" t="s">
        <v>1918</v>
      </c>
      <c r="N912" s="372"/>
    </row>
    <row r="913" spans="1:14">
      <c r="A913" s="113" t="s">
        <v>1906</v>
      </c>
      <c r="B913" s="113" t="s">
        <v>390</v>
      </c>
      <c r="C913" s="113">
        <v>47.6</v>
      </c>
      <c r="D913" s="113">
        <v>52.2</v>
      </c>
      <c r="E913" s="113">
        <v>47.6</v>
      </c>
      <c r="F913" s="113">
        <v>51.4</v>
      </c>
      <c r="G913" s="113">
        <v>51.35</v>
      </c>
      <c r="H913" s="113">
        <v>48.05</v>
      </c>
      <c r="I913" s="113">
        <v>96671</v>
      </c>
      <c r="J913" s="113">
        <v>4857642.8</v>
      </c>
      <c r="K913" s="115">
        <v>43383</v>
      </c>
      <c r="L913" s="113">
        <v>940</v>
      </c>
      <c r="M913" s="113" t="s">
        <v>1908</v>
      </c>
      <c r="N913" s="372"/>
    </row>
    <row r="914" spans="1:14">
      <c r="A914" s="113" t="s">
        <v>1185</v>
      </c>
      <c r="B914" s="113" t="s">
        <v>390</v>
      </c>
      <c r="C914" s="113">
        <v>362.95</v>
      </c>
      <c r="D914" s="113">
        <v>367.15</v>
      </c>
      <c r="E914" s="113">
        <v>356.1</v>
      </c>
      <c r="F914" s="113">
        <v>360.4</v>
      </c>
      <c r="G914" s="113">
        <v>357.4</v>
      </c>
      <c r="H914" s="113">
        <v>358.35</v>
      </c>
      <c r="I914" s="113">
        <v>34582</v>
      </c>
      <c r="J914" s="113">
        <v>12459244.050000001</v>
      </c>
      <c r="K914" s="115">
        <v>43383</v>
      </c>
      <c r="L914" s="113">
        <v>1942</v>
      </c>
      <c r="M914" s="113" t="s">
        <v>1186</v>
      </c>
      <c r="N914" s="372"/>
    </row>
    <row r="915" spans="1:14">
      <c r="A915" s="113" t="s">
        <v>2056</v>
      </c>
      <c r="B915" s="113" t="s">
        <v>390</v>
      </c>
      <c r="C915" s="113">
        <v>335</v>
      </c>
      <c r="D915" s="113">
        <v>339</v>
      </c>
      <c r="E915" s="113">
        <v>332.05</v>
      </c>
      <c r="F915" s="113">
        <v>335.15</v>
      </c>
      <c r="G915" s="113">
        <v>332.05</v>
      </c>
      <c r="H915" s="113">
        <v>333.7</v>
      </c>
      <c r="I915" s="113">
        <v>1318</v>
      </c>
      <c r="J915" s="113">
        <v>442225.1</v>
      </c>
      <c r="K915" s="115">
        <v>43383</v>
      </c>
      <c r="L915" s="113">
        <v>41</v>
      </c>
      <c r="M915" s="113" t="s">
        <v>2057</v>
      </c>
      <c r="N915" s="372"/>
    </row>
    <row r="916" spans="1:14">
      <c r="A916" s="113" t="s">
        <v>2671</v>
      </c>
      <c r="B916" s="113" t="s">
        <v>2789</v>
      </c>
      <c r="C916" s="113">
        <v>21.85</v>
      </c>
      <c r="D916" s="113">
        <v>21.85</v>
      </c>
      <c r="E916" s="113">
        <v>21.85</v>
      </c>
      <c r="F916" s="113">
        <v>21.85</v>
      </c>
      <c r="G916" s="113">
        <v>21.85</v>
      </c>
      <c r="H916" s="113">
        <v>23</v>
      </c>
      <c r="I916" s="113">
        <v>5709</v>
      </c>
      <c r="J916" s="113">
        <v>124741.65</v>
      </c>
      <c r="K916" s="115">
        <v>43383</v>
      </c>
      <c r="L916" s="113">
        <v>65</v>
      </c>
      <c r="M916" s="113" t="s">
        <v>2672</v>
      </c>
      <c r="N916" s="372"/>
    </row>
    <row r="917" spans="1:14">
      <c r="A917" s="113" t="s">
        <v>2569</v>
      </c>
      <c r="B917" s="113" t="s">
        <v>390</v>
      </c>
      <c r="C917" s="113">
        <v>12.8</v>
      </c>
      <c r="D917" s="113">
        <v>14.35</v>
      </c>
      <c r="E917" s="113">
        <v>12.5</v>
      </c>
      <c r="F917" s="113">
        <v>14.35</v>
      </c>
      <c r="G917" s="113">
        <v>14.35</v>
      </c>
      <c r="H917" s="113">
        <v>13.05</v>
      </c>
      <c r="I917" s="113">
        <v>110001</v>
      </c>
      <c r="J917" s="113">
        <v>1524524.45</v>
      </c>
      <c r="K917" s="115">
        <v>43383</v>
      </c>
      <c r="L917" s="113">
        <v>312</v>
      </c>
      <c r="M917" s="113" t="s">
        <v>2570</v>
      </c>
      <c r="N917" s="372"/>
    </row>
    <row r="918" spans="1:14">
      <c r="A918" s="113" t="s">
        <v>1187</v>
      </c>
      <c r="B918" s="113" t="s">
        <v>390</v>
      </c>
      <c r="C918" s="113">
        <v>24.85</v>
      </c>
      <c r="D918" s="113">
        <v>26.35</v>
      </c>
      <c r="E918" s="113">
        <v>23.35</v>
      </c>
      <c r="F918" s="113">
        <v>25.4</v>
      </c>
      <c r="G918" s="113">
        <v>25.4</v>
      </c>
      <c r="H918" s="113">
        <v>24.85</v>
      </c>
      <c r="I918" s="113">
        <v>84885</v>
      </c>
      <c r="J918" s="113">
        <v>2112894.0499999998</v>
      </c>
      <c r="K918" s="115">
        <v>43383</v>
      </c>
      <c r="L918" s="113">
        <v>1015</v>
      </c>
      <c r="M918" s="113" t="s">
        <v>1188</v>
      </c>
      <c r="N918" s="372"/>
    </row>
    <row r="919" spans="1:14">
      <c r="A919" s="113" t="s">
        <v>354</v>
      </c>
      <c r="B919" s="113" t="s">
        <v>390</v>
      </c>
      <c r="C919" s="113">
        <v>463.05</v>
      </c>
      <c r="D919" s="113">
        <v>483.9</v>
      </c>
      <c r="E919" s="113">
        <v>463.05</v>
      </c>
      <c r="F919" s="113">
        <v>471.6</v>
      </c>
      <c r="G919" s="113">
        <v>471</v>
      </c>
      <c r="H919" s="113">
        <v>462.2</v>
      </c>
      <c r="I919" s="113">
        <v>1819418</v>
      </c>
      <c r="J919" s="113">
        <v>862937213.14999998</v>
      </c>
      <c r="K919" s="115">
        <v>43383</v>
      </c>
      <c r="L919" s="113">
        <v>34593</v>
      </c>
      <c r="M919" s="113" t="s">
        <v>2949</v>
      </c>
      <c r="N919" s="372"/>
    </row>
    <row r="920" spans="1:14">
      <c r="A920" s="113" t="s">
        <v>116</v>
      </c>
      <c r="B920" s="113" t="s">
        <v>390</v>
      </c>
      <c r="C920" s="113">
        <v>140</v>
      </c>
      <c r="D920" s="113">
        <v>142.44999999999999</v>
      </c>
      <c r="E920" s="113">
        <v>139.85</v>
      </c>
      <c r="F920" s="113">
        <v>140.94999999999999</v>
      </c>
      <c r="G920" s="113">
        <v>141.05000000000001</v>
      </c>
      <c r="H920" s="113">
        <v>140.69999999999999</v>
      </c>
      <c r="I920" s="113">
        <v>123904</v>
      </c>
      <c r="J920" s="113">
        <v>17538035.449999999</v>
      </c>
      <c r="K920" s="115">
        <v>43383</v>
      </c>
      <c r="L920" s="113">
        <v>1899</v>
      </c>
      <c r="M920" s="113" t="s">
        <v>1189</v>
      </c>
      <c r="N920" s="372"/>
    </row>
    <row r="921" spans="1:14">
      <c r="A921" s="113" t="s">
        <v>1190</v>
      </c>
      <c r="B921" s="113" t="s">
        <v>390</v>
      </c>
      <c r="C921" s="113">
        <v>669</v>
      </c>
      <c r="D921" s="113">
        <v>702.25</v>
      </c>
      <c r="E921" s="113">
        <v>669</v>
      </c>
      <c r="F921" s="113">
        <v>696.85</v>
      </c>
      <c r="G921" s="113">
        <v>694.2</v>
      </c>
      <c r="H921" s="113">
        <v>668.85</v>
      </c>
      <c r="I921" s="113">
        <v>524389</v>
      </c>
      <c r="J921" s="113">
        <v>361329851.14999998</v>
      </c>
      <c r="K921" s="115">
        <v>43383</v>
      </c>
      <c r="L921" s="113">
        <v>18321</v>
      </c>
      <c r="M921" s="113" t="s">
        <v>3363</v>
      </c>
      <c r="N921" s="372"/>
    </row>
    <row r="922" spans="1:14">
      <c r="A922" s="113" t="s">
        <v>2571</v>
      </c>
      <c r="B922" s="113" t="s">
        <v>390</v>
      </c>
      <c r="C922" s="113">
        <v>6.1</v>
      </c>
      <c r="D922" s="113">
        <v>6.4</v>
      </c>
      <c r="E922" s="113">
        <v>6</v>
      </c>
      <c r="F922" s="113">
        <v>6.1</v>
      </c>
      <c r="G922" s="113">
        <v>6</v>
      </c>
      <c r="H922" s="113">
        <v>6</v>
      </c>
      <c r="I922" s="113">
        <v>26163</v>
      </c>
      <c r="J922" s="113">
        <v>159885.9</v>
      </c>
      <c r="K922" s="115">
        <v>43383</v>
      </c>
      <c r="L922" s="113">
        <v>97</v>
      </c>
      <c r="M922" s="113" t="s">
        <v>2572</v>
      </c>
      <c r="N922" s="372"/>
    </row>
    <row r="923" spans="1:14">
      <c r="A923" s="113" t="s">
        <v>1191</v>
      </c>
      <c r="B923" s="113" t="s">
        <v>390</v>
      </c>
      <c r="C923" s="113">
        <v>72.349999999999994</v>
      </c>
      <c r="D923" s="113">
        <v>76.7</v>
      </c>
      <c r="E923" s="113">
        <v>72.349999999999994</v>
      </c>
      <c r="F923" s="113">
        <v>76.25</v>
      </c>
      <c r="G923" s="113">
        <v>76.5</v>
      </c>
      <c r="H923" s="113">
        <v>72.25</v>
      </c>
      <c r="I923" s="113">
        <v>818079</v>
      </c>
      <c r="J923" s="113">
        <v>61492225.25</v>
      </c>
      <c r="K923" s="115">
        <v>43383</v>
      </c>
      <c r="L923" s="113">
        <v>8620</v>
      </c>
      <c r="M923" s="113" t="s">
        <v>1192</v>
      </c>
      <c r="N923" s="372"/>
    </row>
    <row r="924" spans="1:14">
      <c r="A924" s="113" t="s">
        <v>1193</v>
      </c>
      <c r="B924" s="113" t="s">
        <v>390</v>
      </c>
      <c r="C924" s="113">
        <v>75.400000000000006</v>
      </c>
      <c r="D924" s="113">
        <v>83</v>
      </c>
      <c r="E924" s="113">
        <v>75.400000000000006</v>
      </c>
      <c r="F924" s="113">
        <v>76.75</v>
      </c>
      <c r="G924" s="113">
        <v>76.75</v>
      </c>
      <c r="H924" s="113">
        <v>75.400000000000006</v>
      </c>
      <c r="I924" s="113">
        <v>41335</v>
      </c>
      <c r="J924" s="113">
        <v>3196716.95</v>
      </c>
      <c r="K924" s="115">
        <v>43383</v>
      </c>
      <c r="L924" s="113">
        <v>964</v>
      </c>
      <c r="M924" s="113" t="s">
        <v>1194</v>
      </c>
      <c r="N924" s="372"/>
    </row>
    <row r="925" spans="1:14">
      <c r="A925" s="113" t="s">
        <v>1195</v>
      </c>
      <c r="B925" s="113" t="s">
        <v>390</v>
      </c>
      <c r="C925" s="113">
        <v>44.15</v>
      </c>
      <c r="D925" s="113">
        <v>46.5</v>
      </c>
      <c r="E925" s="113">
        <v>43.8</v>
      </c>
      <c r="F925" s="113">
        <v>44.9</v>
      </c>
      <c r="G925" s="113">
        <v>44.7</v>
      </c>
      <c r="H925" s="113">
        <v>44.25</v>
      </c>
      <c r="I925" s="113">
        <v>541408</v>
      </c>
      <c r="J925" s="113">
        <v>24302477.899999999</v>
      </c>
      <c r="K925" s="115">
        <v>43383</v>
      </c>
      <c r="L925" s="113">
        <v>4236</v>
      </c>
      <c r="M925" s="113" t="s">
        <v>1196</v>
      </c>
      <c r="N925" s="372"/>
    </row>
    <row r="926" spans="1:14">
      <c r="A926" s="113" t="s">
        <v>1197</v>
      </c>
      <c r="B926" s="113" t="s">
        <v>390</v>
      </c>
      <c r="C926" s="113">
        <v>13.5</v>
      </c>
      <c r="D926" s="113">
        <v>13.5</v>
      </c>
      <c r="E926" s="113">
        <v>11</v>
      </c>
      <c r="F926" s="113">
        <v>12.05</v>
      </c>
      <c r="G926" s="113">
        <v>12.05</v>
      </c>
      <c r="H926" s="113">
        <v>13.75</v>
      </c>
      <c r="I926" s="113">
        <v>11481826</v>
      </c>
      <c r="J926" s="113">
        <v>129822266.84999999</v>
      </c>
      <c r="K926" s="115">
        <v>43383</v>
      </c>
      <c r="L926" s="113">
        <v>9834</v>
      </c>
      <c r="M926" s="113" t="s">
        <v>1198</v>
      </c>
      <c r="N926" s="372"/>
    </row>
    <row r="927" spans="1:14">
      <c r="A927" s="113" t="s">
        <v>1199</v>
      </c>
      <c r="B927" s="113" t="s">
        <v>390</v>
      </c>
      <c r="C927" s="113">
        <v>2808.5</v>
      </c>
      <c r="D927" s="113">
        <v>2870.25</v>
      </c>
      <c r="E927" s="113">
        <v>2680</v>
      </c>
      <c r="F927" s="113">
        <v>2870.25</v>
      </c>
      <c r="G927" s="113">
        <v>2870.25</v>
      </c>
      <c r="H927" s="113">
        <v>2733.6</v>
      </c>
      <c r="I927" s="113">
        <v>35318</v>
      </c>
      <c r="J927" s="113">
        <v>97874297.450000003</v>
      </c>
      <c r="K927" s="115">
        <v>43383</v>
      </c>
      <c r="L927" s="113">
        <v>2614</v>
      </c>
      <c r="M927" s="113" t="s">
        <v>1200</v>
      </c>
      <c r="N927" s="372"/>
    </row>
    <row r="928" spans="1:14">
      <c r="A928" s="113" t="s">
        <v>2573</v>
      </c>
      <c r="B928" s="113" t="s">
        <v>2789</v>
      </c>
      <c r="C928" s="113">
        <v>11.2</v>
      </c>
      <c r="D928" s="113">
        <v>12.3</v>
      </c>
      <c r="E928" s="113">
        <v>11.2</v>
      </c>
      <c r="F928" s="113">
        <v>12.25</v>
      </c>
      <c r="G928" s="113">
        <v>12</v>
      </c>
      <c r="H928" s="113">
        <v>11.75</v>
      </c>
      <c r="I928" s="113">
        <v>40971</v>
      </c>
      <c r="J928" s="113">
        <v>488557.15</v>
      </c>
      <c r="K928" s="115">
        <v>43383</v>
      </c>
      <c r="L928" s="113">
        <v>121</v>
      </c>
      <c r="M928" s="113" t="s">
        <v>2574</v>
      </c>
      <c r="N928" s="372"/>
    </row>
    <row r="929" spans="1:14">
      <c r="A929" s="113" t="s">
        <v>2396</v>
      </c>
      <c r="B929" s="113" t="s">
        <v>2789</v>
      </c>
      <c r="C929" s="113">
        <v>1.35</v>
      </c>
      <c r="D929" s="113">
        <v>1.45</v>
      </c>
      <c r="E929" s="113">
        <v>1.35</v>
      </c>
      <c r="F929" s="113">
        <v>1.35</v>
      </c>
      <c r="G929" s="113">
        <v>1.45</v>
      </c>
      <c r="H929" s="113">
        <v>1.4</v>
      </c>
      <c r="I929" s="113">
        <v>2628</v>
      </c>
      <c r="J929" s="113">
        <v>3583.2</v>
      </c>
      <c r="K929" s="115">
        <v>43383</v>
      </c>
      <c r="L929" s="113">
        <v>15</v>
      </c>
      <c r="M929" s="113" t="s">
        <v>2397</v>
      </c>
      <c r="N929" s="372"/>
    </row>
    <row r="930" spans="1:14">
      <c r="A930" s="113" t="s">
        <v>358</v>
      </c>
      <c r="B930" s="113" t="s">
        <v>390</v>
      </c>
      <c r="C930" s="113">
        <v>380</v>
      </c>
      <c r="D930" s="113">
        <v>385.95</v>
      </c>
      <c r="E930" s="113">
        <v>372</v>
      </c>
      <c r="F930" s="113">
        <v>379.05</v>
      </c>
      <c r="G930" s="113">
        <v>377</v>
      </c>
      <c r="H930" s="113">
        <v>373.2</v>
      </c>
      <c r="I930" s="113">
        <v>926688</v>
      </c>
      <c r="J930" s="113">
        <v>351896890.85000002</v>
      </c>
      <c r="K930" s="115">
        <v>43383</v>
      </c>
      <c r="L930" s="113">
        <v>22476</v>
      </c>
      <c r="M930" s="113" t="s">
        <v>1201</v>
      </c>
      <c r="N930" s="372"/>
    </row>
    <row r="931" spans="1:14">
      <c r="A931" s="113" t="s">
        <v>1897</v>
      </c>
      <c r="B931" s="113" t="s">
        <v>390</v>
      </c>
      <c r="C931" s="113">
        <v>792.2</v>
      </c>
      <c r="D931" s="113">
        <v>797.7</v>
      </c>
      <c r="E931" s="113">
        <v>768</v>
      </c>
      <c r="F931" s="113">
        <v>786.55</v>
      </c>
      <c r="G931" s="113">
        <v>786.15</v>
      </c>
      <c r="H931" s="113">
        <v>792.15</v>
      </c>
      <c r="I931" s="113">
        <v>410694</v>
      </c>
      <c r="J931" s="113">
        <v>321199038.30000001</v>
      </c>
      <c r="K931" s="115">
        <v>43383</v>
      </c>
      <c r="L931" s="113">
        <v>17121</v>
      </c>
      <c r="M931" s="113" t="s">
        <v>1898</v>
      </c>
      <c r="N931" s="372"/>
    </row>
    <row r="932" spans="1:14">
      <c r="A932" s="113" t="s">
        <v>1202</v>
      </c>
      <c r="B932" s="113" t="s">
        <v>390</v>
      </c>
      <c r="C932" s="113">
        <v>204</v>
      </c>
      <c r="D932" s="113">
        <v>207.45</v>
      </c>
      <c r="E932" s="113">
        <v>199.1</v>
      </c>
      <c r="F932" s="113">
        <v>199.95</v>
      </c>
      <c r="G932" s="113">
        <v>199.75</v>
      </c>
      <c r="H932" s="113">
        <v>203.65</v>
      </c>
      <c r="I932" s="113">
        <v>218339</v>
      </c>
      <c r="J932" s="113">
        <v>43822637.649999999</v>
      </c>
      <c r="K932" s="115">
        <v>43383</v>
      </c>
      <c r="L932" s="113">
        <v>6101</v>
      </c>
      <c r="M932" s="113" t="s">
        <v>1203</v>
      </c>
      <c r="N932" s="372"/>
    </row>
    <row r="933" spans="1:14">
      <c r="A933" s="113" t="s">
        <v>2868</v>
      </c>
      <c r="B933" s="113" t="s">
        <v>390</v>
      </c>
      <c r="C933" s="113">
        <v>1.6</v>
      </c>
      <c r="D933" s="113">
        <v>1.6</v>
      </c>
      <c r="E933" s="113">
        <v>1.6</v>
      </c>
      <c r="F933" s="113">
        <v>1.6</v>
      </c>
      <c r="G933" s="113">
        <v>1.6</v>
      </c>
      <c r="H933" s="113">
        <v>1.65</v>
      </c>
      <c r="I933" s="113">
        <v>79225</v>
      </c>
      <c r="J933" s="113">
        <v>126760</v>
      </c>
      <c r="K933" s="115">
        <v>43383</v>
      </c>
      <c r="L933" s="113">
        <v>80</v>
      </c>
      <c r="M933" s="113" t="s">
        <v>2869</v>
      </c>
      <c r="N933" s="372"/>
    </row>
    <row r="934" spans="1:14">
      <c r="A934" s="113" t="s">
        <v>2694</v>
      </c>
      <c r="B934" s="113" t="s">
        <v>390</v>
      </c>
      <c r="C934" s="113">
        <v>103.4</v>
      </c>
      <c r="D934" s="113">
        <v>110.95</v>
      </c>
      <c r="E934" s="113">
        <v>102.55</v>
      </c>
      <c r="F934" s="113">
        <v>107.7</v>
      </c>
      <c r="G934" s="113">
        <v>108.5</v>
      </c>
      <c r="H934" s="113">
        <v>102.05</v>
      </c>
      <c r="I934" s="113">
        <v>307144</v>
      </c>
      <c r="J934" s="113">
        <v>33122685.75</v>
      </c>
      <c r="K934" s="115">
        <v>43383</v>
      </c>
      <c r="L934" s="113">
        <v>4237</v>
      </c>
      <c r="M934" s="113" t="s">
        <v>2699</v>
      </c>
      <c r="N934" s="372"/>
    </row>
    <row r="935" spans="1:14">
      <c r="A935" s="113" t="s">
        <v>1204</v>
      </c>
      <c r="B935" s="113" t="s">
        <v>390</v>
      </c>
      <c r="C935" s="113">
        <v>117.15</v>
      </c>
      <c r="D935" s="113">
        <v>121</v>
      </c>
      <c r="E935" s="113">
        <v>116.6</v>
      </c>
      <c r="F935" s="113">
        <v>119.25</v>
      </c>
      <c r="G935" s="113">
        <v>119</v>
      </c>
      <c r="H935" s="113">
        <v>118.25</v>
      </c>
      <c r="I935" s="113">
        <v>176174</v>
      </c>
      <c r="J935" s="113">
        <v>21050134.899999999</v>
      </c>
      <c r="K935" s="115">
        <v>43383</v>
      </c>
      <c r="L935" s="113">
        <v>1967</v>
      </c>
      <c r="M935" s="113" t="s">
        <v>1205</v>
      </c>
      <c r="N935" s="372"/>
    </row>
    <row r="936" spans="1:14">
      <c r="A936" s="113" t="s">
        <v>1206</v>
      </c>
      <c r="B936" s="113" t="s">
        <v>390</v>
      </c>
      <c r="C936" s="113">
        <v>298.05</v>
      </c>
      <c r="D936" s="113">
        <v>318.5</v>
      </c>
      <c r="E936" s="113">
        <v>292</v>
      </c>
      <c r="F936" s="113">
        <v>312.64999999999998</v>
      </c>
      <c r="G936" s="113">
        <v>314.89999999999998</v>
      </c>
      <c r="H936" s="113">
        <v>299.3</v>
      </c>
      <c r="I936" s="113">
        <v>241137</v>
      </c>
      <c r="J936" s="113">
        <v>74356919.599999994</v>
      </c>
      <c r="K936" s="115">
        <v>43383</v>
      </c>
      <c r="L936" s="113">
        <v>13824</v>
      </c>
      <c r="M936" s="113" t="s">
        <v>1954</v>
      </c>
      <c r="N936" s="372"/>
    </row>
    <row r="937" spans="1:14">
      <c r="A937" s="113" t="s">
        <v>2870</v>
      </c>
      <c r="B937" s="113" t="s">
        <v>390</v>
      </c>
      <c r="C937" s="113">
        <v>35.5</v>
      </c>
      <c r="D937" s="113">
        <v>38.9</v>
      </c>
      <c r="E937" s="113">
        <v>35.5</v>
      </c>
      <c r="F937" s="113">
        <v>38.5</v>
      </c>
      <c r="G937" s="113">
        <v>38.799999999999997</v>
      </c>
      <c r="H937" s="113">
        <v>37.049999999999997</v>
      </c>
      <c r="I937" s="113">
        <v>11187</v>
      </c>
      <c r="J937" s="113">
        <v>419548.55</v>
      </c>
      <c r="K937" s="115">
        <v>43383</v>
      </c>
      <c r="L937" s="113">
        <v>104</v>
      </c>
      <c r="M937" s="113" t="s">
        <v>2871</v>
      </c>
      <c r="N937" s="372"/>
    </row>
    <row r="938" spans="1:14">
      <c r="A938" s="113" t="s">
        <v>117</v>
      </c>
      <c r="B938" s="113" t="s">
        <v>390</v>
      </c>
      <c r="C938" s="113">
        <v>996</v>
      </c>
      <c r="D938" s="113">
        <v>1029.0999999999999</v>
      </c>
      <c r="E938" s="113">
        <v>985</v>
      </c>
      <c r="F938" s="113">
        <v>1005.05</v>
      </c>
      <c r="G938" s="113">
        <v>1007</v>
      </c>
      <c r="H938" s="113">
        <v>1009.7</v>
      </c>
      <c r="I938" s="113">
        <v>771715</v>
      </c>
      <c r="J938" s="113">
        <v>777069027.70000005</v>
      </c>
      <c r="K938" s="115">
        <v>43383</v>
      </c>
      <c r="L938" s="113">
        <v>22838</v>
      </c>
      <c r="M938" s="113" t="s">
        <v>1207</v>
      </c>
      <c r="N938" s="372"/>
    </row>
    <row r="939" spans="1:14">
      <c r="A939" s="113" t="s">
        <v>1208</v>
      </c>
      <c r="B939" s="113" t="s">
        <v>390</v>
      </c>
      <c r="C939" s="113">
        <v>24.5</v>
      </c>
      <c r="D939" s="113">
        <v>24.9</v>
      </c>
      <c r="E939" s="113">
        <v>24.2</v>
      </c>
      <c r="F939" s="113">
        <v>24.35</v>
      </c>
      <c r="G939" s="113">
        <v>24.25</v>
      </c>
      <c r="H939" s="113">
        <v>23.75</v>
      </c>
      <c r="I939" s="113">
        <v>331842</v>
      </c>
      <c r="J939" s="113">
        <v>8183141.3499999996</v>
      </c>
      <c r="K939" s="115">
        <v>43383</v>
      </c>
      <c r="L939" s="113">
        <v>850</v>
      </c>
      <c r="M939" s="113" t="s">
        <v>1209</v>
      </c>
      <c r="N939" s="372"/>
    </row>
    <row r="940" spans="1:14">
      <c r="A940" s="113" t="s">
        <v>1210</v>
      </c>
      <c r="B940" s="113" t="s">
        <v>390</v>
      </c>
      <c r="C940" s="113">
        <v>73</v>
      </c>
      <c r="D940" s="113">
        <v>81.55</v>
      </c>
      <c r="E940" s="113">
        <v>71.7</v>
      </c>
      <c r="F940" s="113">
        <v>77.900000000000006</v>
      </c>
      <c r="G940" s="113">
        <v>76.900000000000006</v>
      </c>
      <c r="H940" s="113">
        <v>72.7</v>
      </c>
      <c r="I940" s="113">
        <v>226062</v>
      </c>
      <c r="J940" s="113">
        <v>17267322.300000001</v>
      </c>
      <c r="K940" s="115">
        <v>43383</v>
      </c>
      <c r="L940" s="113">
        <v>2734</v>
      </c>
      <c r="M940" s="113" t="s">
        <v>1211</v>
      </c>
      <c r="N940" s="372"/>
    </row>
    <row r="941" spans="1:14">
      <c r="A941" s="113" t="s">
        <v>1212</v>
      </c>
      <c r="B941" s="113" t="s">
        <v>390</v>
      </c>
      <c r="C941" s="113">
        <v>549</v>
      </c>
      <c r="D941" s="113">
        <v>587.20000000000005</v>
      </c>
      <c r="E941" s="113">
        <v>535.4</v>
      </c>
      <c r="F941" s="113">
        <v>575.29999999999995</v>
      </c>
      <c r="G941" s="113">
        <v>577</v>
      </c>
      <c r="H941" s="113">
        <v>532.79999999999995</v>
      </c>
      <c r="I941" s="113">
        <v>9154</v>
      </c>
      <c r="J941" s="113">
        <v>5163772.8</v>
      </c>
      <c r="K941" s="115">
        <v>43383</v>
      </c>
      <c r="L941" s="113">
        <v>1466</v>
      </c>
      <c r="M941" s="113" t="s">
        <v>1213</v>
      </c>
      <c r="N941" s="372"/>
    </row>
    <row r="942" spans="1:14">
      <c r="A942" s="113" t="s">
        <v>1214</v>
      </c>
      <c r="B942" s="113" t="s">
        <v>390</v>
      </c>
      <c r="C942" s="113">
        <v>24.5</v>
      </c>
      <c r="D942" s="113">
        <v>25.9</v>
      </c>
      <c r="E942" s="113">
        <v>24.4</v>
      </c>
      <c r="F942" s="113">
        <v>25.5</v>
      </c>
      <c r="G942" s="113">
        <v>25.65</v>
      </c>
      <c r="H942" s="113">
        <v>24.3</v>
      </c>
      <c r="I942" s="113">
        <v>1521433</v>
      </c>
      <c r="J942" s="113">
        <v>38575898.450000003</v>
      </c>
      <c r="K942" s="115">
        <v>43383</v>
      </c>
      <c r="L942" s="113">
        <v>4510</v>
      </c>
      <c r="M942" s="113" t="s">
        <v>3364</v>
      </c>
      <c r="N942" s="372"/>
    </row>
    <row r="943" spans="1:14">
      <c r="A943" s="113" t="s">
        <v>1215</v>
      </c>
      <c r="B943" s="113" t="s">
        <v>390</v>
      </c>
      <c r="C943" s="113">
        <v>7.1</v>
      </c>
      <c r="D943" s="113">
        <v>7.35</v>
      </c>
      <c r="E943" s="113">
        <v>7</v>
      </c>
      <c r="F943" s="113">
        <v>7.25</v>
      </c>
      <c r="G943" s="113">
        <v>7.25</v>
      </c>
      <c r="H943" s="113">
        <v>7.35</v>
      </c>
      <c r="I943" s="113">
        <v>20193</v>
      </c>
      <c r="J943" s="113">
        <v>142088.45000000001</v>
      </c>
      <c r="K943" s="115">
        <v>43383</v>
      </c>
      <c r="L943" s="113">
        <v>66</v>
      </c>
      <c r="M943" s="113" t="s">
        <v>1216</v>
      </c>
      <c r="N943" s="372"/>
    </row>
    <row r="944" spans="1:14">
      <c r="A944" s="113" t="s">
        <v>2872</v>
      </c>
      <c r="B944" s="113" t="s">
        <v>390</v>
      </c>
      <c r="C944" s="113">
        <v>68</v>
      </c>
      <c r="D944" s="113">
        <v>75</v>
      </c>
      <c r="E944" s="113">
        <v>64.3</v>
      </c>
      <c r="F944" s="113">
        <v>73</v>
      </c>
      <c r="G944" s="113">
        <v>73</v>
      </c>
      <c r="H944" s="113">
        <v>70.349999999999994</v>
      </c>
      <c r="I944" s="113">
        <v>14191</v>
      </c>
      <c r="J944" s="113">
        <v>1025309.2</v>
      </c>
      <c r="K944" s="115">
        <v>43383</v>
      </c>
      <c r="L944" s="113">
        <v>208</v>
      </c>
      <c r="M944" s="113" t="s">
        <v>2873</v>
      </c>
      <c r="N944" s="372"/>
    </row>
    <row r="945" spans="1:14">
      <c r="A945" s="113" t="s">
        <v>1217</v>
      </c>
      <c r="B945" s="113" t="s">
        <v>390</v>
      </c>
      <c r="C945" s="113">
        <v>161.5</v>
      </c>
      <c r="D945" s="113">
        <v>172.5</v>
      </c>
      <c r="E945" s="113">
        <v>161.44999999999999</v>
      </c>
      <c r="F945" s="113">
        <v>168.9</v>
      </c>
      <c r="G945" s="113">
        <v>169.25</v>
      </c>
      <c r="H945" s="113">
        <v>160.69999999999999</v>
      </c>
      <c r="I945" s="113">
        <v>285359</v>
      </c>
      <c r="J945" s="113">
        <v>47784737.399999999</v>
      </c>
      <c r="K945" s="115">
        <v>43383</v>
      </c>
      <c r="L945" s="113">
        <v>5744</v>
      </c>
      <c r="M945" s="113" t="s">
        <v>1218</v>
      </c>
      <c r="N945" s="372"/>
    </row>
    <row r="946" spans="1:14">
      <c r="A946" s="113" t="s">
        <v>2575</v>
      </c>
      <c r="B946" s="113" t="s">
        <v>390</v>
      </c>
      <c r="C946" s="113">
        <v>40</v>
      </c>
      <c r="D946" s="113">
        <v>42.45</v>
      </c>
      <c r="E946" s="113">
        <v>40</v>
      </c>
      <c r="F946" s="113">
        <v>41.5</v>
      </c>
      <c r="G946" s="113">
        <v>41.8</v>
      </c>
      <c r="H946" s="113">
        <v>40.299999999999997</v>
      </c>
      <c r="I946" s="113">
        <v>7839</v>
      </c>
      <c r="J946" s="113">
        <v>324660.8</v>
      </c>
      <c r="K946" s="115">
        <v>43383</v>
      </c>
      <c r="L946" s="113">
        <v>162</v>
      </c>
      <c r="M946" s="113" t="s">
        <v>2576</v>
      </c>
      <c r="N946" s="372"/>
    </row>
    <row r="947" spans="1:14">
      <c r="A947" s="113" t="s">
        <v>1219</v>
      </c>
      <c r="B947" s="113" t="s">
        <v>390</v>
      </c>
      <c r="C947" s="113">
        <v>254</v>
      </c>
      <c r="D947" s="113">
        <v>279.5</v>
      </c>
      <c r="E947" s="113">
        <v>254</v>
      </c>
      <c r="F947" s="113">
        <v>274.60000000000002</v>
      </c>
      <c r="G947" s="113">
        <v>278</v>
      </c>
      <c r="H947" s="113">
        <v>254.25</v>
      </c>
      <c r="I947" s="113">
        <v>64941</v>
      </c>
      <c r="J947" s="113">
        <v>17484164.399999999</v>
      </c>
      <c r="K947" s="115">
        <v>43383</v>
      </c>
      <c r="L947" s="113">
        <v>1670</v>
      </c>
      <c r="M947" s="113" t="s">
        <v>1220</v>
      </c>
      <c r="N947" s="372"/>
    </row>
    <row r="948" spans="1:14">
      <c r="A948" s="113" t="s">
        <v>1221</v>
      </c>
      <c r="B948" s="113" t="s">
        <v>390</v>
      </c>
      <c r="C948" s="113">
        <v>2509.5500000000002</v>
      </c>
      <c r="D948" s="113">
        <v>2645.45</v>
      </c>
      <c r="E948" s="113">
        <v>2500.1</v>
      </c>
      <c r="F948" s="113">
        <v>2592.15</v>
      </c>
      <c r="G948" s="113">
        <v>2588.4</v>
      </c>
      <c r="H948" s="113">
        <v>2512</v>
      </c>
      <c r="I948" s="113">
        <v>9853</v>
      </c>
      <c r="J948" s="113">
        <v>25409867.600000001</v>
      </c>
      <c r="K948" s="115">
        <v>43383</v>
      </c>
      <c r="L948" s="113">
        <v>4293</v>
      </c>
      <c r="M948" s="113" t="s">
        <v>1222</v>
      </c>
      <c r="N948" s="372"/>
    </row>
    <row r="949" spans="1:14">
      <c r="A949" s="113" t="s">
        <v>1223</v>
      </c>
      <c r="B949" s="113" t="s">
        <v>390</v>
      </c>
      <c r="C949" s="113">
        <v>343.8</v>
      </c>
      <c r="D949" s="113">
        <v>359.05</v>
      </c>
      <c r="E949" s="113">
        <v>342.95</v>
      </c>
      <c r="F949" s="113">
        <v>346.5</v>
      </c>
      <c r="G949" s="113">
        <v>348</v>
      </c>
      <c r="H949" s="113">
        <v>343.75</v>
      </c>
      <c r="I949" s="113">
        <v>11406</v>
      </c>
      <c r="J949" s="113">
        <v>3981638.65</v>
      </c>
      <c r="K949" s="115">
        <v>43383</v>
      </c>
      <c r="L949" s="113">
        <v>406</v>
      </c>
      <c r="M949" s="113" t="s">
        <v>1224</v>
      </c>
      <c r="N949" s="372"/>
    </row>
    <row r="950" spans="1:14">
      <c r="A950" s="113" t="s">
        <v>1225</v>
      </c>
      <c r="B950" s="113" t="s">
        <v>390</v>
      </c>
      <c r="C950" s="113">
        <v>26.7</v>
      </c>
      <c r="D950" s="113">
        <v>26.7</v>
      </c>
      <c r="E950" s="113">
        <v>22.5</v>
      </c>
      <c r="F950" s="113">
        <v>24.35</v>
      </c>
      <c r="G950" s="113">
        <v>24.3</v>
      </c>
      <c r="H950" s="113">
        <v>23.75</v>
      </c>
      <c r="I950" s="113">
        <v>19856</v>
      </c>
      <c r="J950" s="113">
        <v>484463.9</v>
      </c>
      <c r="K950" s="115">
        <v>43383</v>
      </c>
      <c r="L950" s="113">
        <v>218</v>
      </c>
      <c r="M950" s="113" t="s">
        <v>1226</v>
      </c>
      <c r="N950" s="372"/>
    </row>
    <row r="951" spans="1:14">
      <c r="A951" s="113" t="s">
        <v>3365</v>
      </c>
      <c r="B951" s="113" t="s">
        <v>390</v>
      </c>
      <c r="C951" s="113">
        <v>19.850000000000001</v>
      </c>
      <c r="D951" s="113">
        <v>20.7</v>
      </c>
      <c r="E951" s="113">
        <v>18.8</v>
      </c>
      <c r="F951" s="113">
        <v>20.7</v>
      </c>
      <c r="G951" s="113">
        <v>20.7</v>
      </c>
      <c r="H951" s="113">
        <v>19.75</v>
      </c>
      <c r="I951" s="113">
        <v>481411</v>
      </c>
      <c r="J951" s="113">
        <v>9667050.1500000004</v>
      </c>
      <c r="K951" s="115">
        <v>43383</v>
      </c>
      <c r="L951" s="113">
        <v>1142</v>
      </c>
      <c r="M951" s="113" t="s">
        <v>3366</v>
      </c>
      <c r="N951" s="372"/>
    </row>
    <row r="952" spans="1:14">
      <c r="A952" s="113" t="s">
        <v>118</v>
      </c>
      <c r="B952" s="113" t="s">
        <v>390</v>
      </c>
      <c r="C952" s="113">
        <v>238.35</v>
      </c>
      <c r="D952" s="113">
        <v>240.8</v>
      </c>
      <c r="E952" s="113">
        <v>224.4</v>
      </c>
      <c r="F952" s="113">
        <v>232.1</v>
      </c>
      <c r="G952" s="113">
        <v>232.5</v>
      </c>
      <c r="H952" s="113">
        <v>235.35</v>
      </c>
      <c r="I952" s="113">
        <v>9401878</v>
      </c>
      <c r="J952" s="113">
        <v>2172654974.5</v>
      </c>
      <c r="K952" s="115">
        <v>43383</v>
      </c>
      <c r="L952" s="113">
        <v>156220</v>
      </c>
      <c r="M952" s="113" t="s">
        <v>3367</v>
      </c>
      <c r="N952" s="372"/>
    </row>
    <row r="953" spans="1:14">
      <c r="A953" s="113" t="s">
        <v>1227</v>
      </c>
      <c r="B953" s="113" t="s">
        <v>390</v>
      </c>
      <c r="C953" s="113">
        <v>650</v>
      </c>
      <c r="D953" s="113">
        <v>658.65</v>
      </c>
      <c r="E953" s="113">
        <v>638</v>
      </c>
      <c r="F953" s="113">
        <v>642.70000000000005</v>
      </c>
      <c r="G953" s="113">
        <v>641.95000000000005</v>
      </c>
      <c r="H953" s="113">
        <v>646</v>
      </c>
      <c r="I953" s="113">
        <v>125165</v>
      </c>
      <c r="J953" s="113">
        <v>81174619.599999994</v>
      </c>
      <c r="K953" s="115">
        <v>43383</v>
      </c>
      <c r="L953" s="113">
        <v>9927</v>
      </c>
      <c r="M953" s="113" t="s">
        <v>3368</v>
      </c>
      <c r="N953" s="372"/>
    </row>
    <row r="954" spans="1:14">
      <c r="A954" s="113" t="s">
        <v>3369</v>
      </c>
      <c r="B954" s="113" t="s">
        <v>390</v>
      </c>
      <c r="C954" s="113">
        <v>40.1</v>
      </c>
      <c r="D954" s="113">
        <v>45</v>
      </c>
      <c r="E954" s="113">
        <v>40.1</v>
      </c>
      <c r="F954" s="113">
        <v>43.9</v>
      </c>
      <c r="G954" s="113">
        <v>44</v>
      </c>
      <c r="H954" s="113">
        <v>42.55</v>
      </c>
      <c r="I954" s="113">
        <v>980</v>
      </c>
      <c r="J954" s="113">
        <v>43366.6</v>
      </c>
      <c r="K954" s="115">
        <v>43383</v>
      </c>
      <c r="L954" s="113">
        <v>16</v>
      </c>
      <c r="M954" s="113" t="s">
        <v>3370</v>
      </c>
      <c r="N954" s="372"/>
    </row>
    <row r="955" spans="1:14">
      <c r="A955" s="113" t="s">
        <v>206</v>
      </c>
      <c r="B955" s="113" t="s">
        <v>390</v>
      </c>
      <c r="C955" s="113">
        <v>1070</v>
      </c>
      <c r="D955" s="113">
        <v>1094.2</v>
      </c>
      <c r="E955" s="113">
        <v>1065.0999999999999</v>
      </c>
      <c r="F955" s="113">
        <v>1078.9000000000001</v>
      </c>
      <c r="G955" s="113">
        <v>1079</v>
      </c>
      <c r="H955" s="113">
        <v>1064.7</v>
      </c>
      <c r="I955" s="113">
        <v>529415</v>
      </c>
      <c r="J955" s="113">
        <v>573879773.79999995</v>
      </c>
      <c r="K955" s="115">
        <v>43383</v>
      </c>
      <c r="L955" s="113">
        <v>68422</v>
      </c>
      <c r="M955" s="113" t="s">
        <v>3371</v>
      </c>
      <c r="N955" s="372"/>
    </row>
    <row r="956" spans="1:14">
      <c r="A956" s="113" t="s">
        <v>3372</v>
      </c>
      <c r="B956" s="113" t="s">
        <v>390</v>
      </c>
      <c r="C956" s="113">
        <v>501</v>
      </c>
      <c r="D956" s="113">
        <v>509.45</v>
      </c>
      <c r="E956" s="113">
        <v>500</v>
      </c>
      <c r="F956" s="113">
        <v>505.3</v>
      </c>
      <c r="G956" s="113">
        <v>507</v>
      </c>
      <c r="H956" s="113">
        <v>500.7</v>
      </c>
      <c r="I956" s="113">
        <v>1301</v>
      </c>
      <c r="J956" s="113">
        <v>656415.69999999995</v>
      </c>
      <c r="K956" s="115">
        <v>43383</v>
      </c>
      <c r="L956" s="113">
        <v>116</v>
      </c>
      <c r="M956" s="113" t="s">
        <v>3373</v>
      </c>
      <c r="N956" s="372"/>
    </row>
    <row r="957" spans="1:14">
      <c r="A957" s="113" t="s">
        <v>119</v>
      </c>
      <c r="B957" s="113" t="s">
        <v>390</v>
      </c>
      <c r="C957" s="113">
        <v>61521</v>
      </c>
      <c r="D957" s="113">
        <v>64300</v>
      </c>
      <c r="E957" s="113">
        <v>61521</v>
      </c>
      <c r="F957" s="113">
        <v>63979.6</v>
      </c>
      <c r="G957" s="113">
        <v>64199</v>
      </c>
      <c r="H957" s="113">
        <v>61997.3</v>
      </c>
      <c r="I957" s="113">
        <v>6132</v>
      </c>
      <c r="J957" s="113">
        <v>387476185.14999998</v>
      </c>
      <c r="K957" s="115">
        <v>43383</v>
      </c>
      <c r="L957" s="113">
        <v>4034</v>
      </c>
      <c r="M957" s="113" t="s">
        <v>1228</v>
      </c>
      <c r="N957" s="372"/>
    </row>
    <row r="958" spans="1:14">
      <c r="A958" s="113" t="s">
        <v>2940</v>
      </c>
      <c r="B958" s="113" t="s">
        <v>390</v>
      </c>
      <c r="C958" s="113">
        <v>36.35</v>
      </c>
      <c r="D958" s="113">
        <v>40</v>
      </c>
      <c r="E958" s="113">
        <v>36.35</v>
      </c>
      <c r="F958" s="113">
        <v>40</v>
      </c>
      <c r="G958" s="113">
        <v>40</v>
      </c>
      <c r="H958" s="113">
        <v>38.1</v>
      </c>
      <c r="I958" s="113">
        <v>2810</v>
      </c>
      <c r="J958" s="113">
        <v>109520.3</v>
      </c>
      <c r="K958" s="115">
        <v>43383</v>
      </c>
      <c r="L958" s="113">
        <v>28</v>
      </c>
      <c r="M958" s="113" t="s">
        <v>2941</v>
      </c>
      <c r="N958" s="372"/>
    </row>
    <row r="959" spans="1:14">
      <c r="A959" s="113" t="s">
        <v>1229</v>
      </c>
      <c r="B959" s="113" t="s">
        <v>390</v>
      </c>
      <c r="C959" s="113">
        <v>63.95</v>
      </c>
      <c r="D959" s="113">
        <v>70.650000000000006</v>
      </c>
      <c r="E959" s="113">
        <v>63.45</v>
      </c>
      <c r="F959" s="113">
        <v>69.95</v>
      </c>
      <c r="G959" s="113">
        <v>69.95</v>
      </c>
      <c r="H959" s="113">
        <v>63.45</v>
      </c>
      <c r="I959" s="113">
        <v>5459961</v>
      </c>
      <c r="J959" s="113">
        <v>367190845.5</v>
      </c>
      <c r="K959" s="115">
        <v>43383</v>
      </c>
      <c r="L959" s="113">
        <v>27445</v>
      </c>
      <c r="M959" s="113" t="s">
        <v>1230</v>
      </c>
      <c r="N959" s="372"/>
    </row>
    <row r="960" spans="1:14">
      <c r="A960" s="113" t="s">
        <v>2577</v>
      </c>
      <c r="B960" s="113" t="s">
        <v>390</v>
      </c>
      <c r="C960" s="113">
        <v>12.1</v>
      </c>
      <c r="D960" s="113">
        <v>13.75</v>
      </c>
      <c r="E960" s="113">
        <v>12.1</v>
      </c>
      <c r="F960" s="113">
        <v>13.45</v>
      </c>
      <c r="G960" s="113">
        <v>13.45</v>
      </c>
      <c r="H960" s="113">
        <v>12.4</v>
      </c>
      <c r="I960" s="113">
        <v>11741</v>
      </c>
      <c r="J960" s="113">
        <v>152976.9</v>
      </c>
      <c r="K960" s="115">
        <v>43383</v>
      </c>
      <c r="L960" s="113">
        <v>73</v>
      </c>
      <c r="M960" s="113" t="s">
        <v>2578</v>
      </c>
      <c r="N960" s="372"/>
    </row>
    <row r="961" spans="1:14">
      <c r="A961" s="113" t="s">
        <v>2579</v>
      </c>
      <c r="B961" s="113" t="s">
        <v>390</v>
      </c>
      <c r="C961" s="113">
        <v>45</v>
      </c>
      <c r="D961" s="113">
        <v>46.4</v>
      </c>
      <c r="E961" s="113">
        <v>43.75</v>
      </c>
      <c r="F961" s="113">
        <v>45.9</v>
      </c>
      <c r="G961" s="113">
        <v>46</v>
      </c>
      <c r="H961" s="113">
        <v>45.25</v>
      </c>
      <c r="I961" s="113">
        <v>10392</v>
      </c>
      <c r="J961" s="113">
        <v>467833.3</v>
      </c>
      <c r="K961" s="115">
        <v>43383</v>
      </c>
      <c r="L961" s="113">
        <v>189</v>
      </c>
      <c r="M961" s="113" t="s">
        <v>2580</v>
      </c>
      <c r="N961" s="372"/>
    </row>
    <row r="962" spans="1:14">
      <c r="A962" s="113" t="s">
        <v>1231</v>
      </c>
      <c r="B962" s="113" t="s">
        <v>390</v>
      </c>
      <c r="C962" s="113">
        <v>13.1</v>
      </c>
      <c r="D962" s="113">
        <v>13.6</v>
      </c>
      <c r="E962" s="113">
        <v>12.95</v>
      </c>
      <c r="F962" s="113">
        <v>13.35</v>
      </c>
      <c r="G962" s="113">
        <v>13.35</v>
      </c>
      <c r="H962" s="113">
        <v>12.95</v>
      </c>
      <c r="I962" s="113">
        <v>917821</v>
      </c>
      <c r="J962" s="113">
        <v>12177127.9</v>
      </c>
      <c r="K962" s="115">
        <v>43383</v>
      </c>
      <c r="L962" s="113">
        <v>2090</v>
      </c>
      <c r="M962" s="113" t="s">
        <v>1232</v>
      </c>
      <c r="N962" s="372"/>
    </row>
    <row r="963" spans="1:14">
      <c r="A963" s="113" t="s">
        <v>1233</v>
      </c>
      <c r="B963" s="113" t="s">
        <v>390</v>
      </c>
      <c r="C963" s="113">
        <v>22.05</v>
      </c>
      <c r="D963" s="113">
        <v>24.45</v>
      </c>
      <c r="E963" s="113">
        <v>22.05</v>
      </c>
      <c r="F963" s="113">
        <v>23.05</v>
      </c>
      <c r="G963" s="113">
        <v>23.05</v>
      </c>
      <c r="H963" s="113">
        <v>22.5</v>
      </c>
      <c r="I963" s="113">
        <v>5745</v>
      </c>
      <c r="J963" s="113">
        <v>133731.85</v>
      </c>
      <c r="K963" s="115">
        <v>43383</v>
      </c>
      <c r="L963" s="113">
        <v>96</v>
      </c>
      <c r="M963" s="113" t="s">
        <v>1234</v>
      </c>
      <c r="N963" s="372"/>
    </row>
    <row r="964" spans="1:14">
      <c r="A964" s="113" t="s">
        <v>1235</v>
      </c>
      <c r="B964" s="113" t="s">
        <v>390</v>
      </c>
      <c r="C964" s="113">
        <v>54.5</v>
      </c>
      <c r="D964" s="113">
        <v>55.8</v>
      </c>
      <c r="E964" s="113">
        <v>54.5</v>
      </c>
      <c r="F964" s="113">
        <v>55.2</v>
      </c>
      <c r="G964" s="113">
        <v>55.8</v>
      </c>
      <c r="H964" s="113">
        <v>54.55</v>
      </c>
      <c r="I964" s="113">
        <v>25449</v>
      </c>
      <c r="J964" s="113">
        <v>1397906.4</v>
      </c>
      <c r="K964" s="115">
        <v>43383</v>
      </c>
      <c r="L964" s="113">
        <v>293</v>
      </c>
      <c r="M964" s="113" t="s">
        <v>1236</v>
      </c>
      <c r="N964" s="372"/>
    </row>
    <row r="965" spans="1:14">
      <c r="A965" s="113" t="s">
        <v>1237</v>
      </c>
      <c r="B965" s="113" t="s">
        <v>390</v>
      </c>
      <c r="C965" s="113">
        <v>38.450000000000003</v>
      </c>
      <c r="D965" s="113">
        <v>39.450000000000003</v>
      </c>
      <c r="E965" s="113">
        <v>36.65</v>
      </c>
      <c r="F965" s="113">
        <v>37.5</v>
      </c>
      <c r="G965" s="113">
        <v>37.5</v>
      </c>
      <c r="H965" s="113">
        <v>38.75</v>
      </c>
      <c r="I965" s="113">
        <v>96653</v>
      </c>
      <c r="J965" s="113">
        <v>3666122.25</v>
      </c>
      <c r="K965" s="115">
        <v>43383</v>
      </c>
      <c r="L965" s="113">
        <v>1169</v>
      </c>
      <c r="M965" s="113" t="s">
        <v>1238</v>
      </c>
      <c r="N965" s="372"/>
    </row>
    <row r="966" spans="1:14">
      <c r="A966" s="113" t="s">
        <v>1239</v>
      </c>
      <c r="B966" s="113" t="s">
        <v>390</v>
      </c>
      <c r="C966" s="113">
        <v>50</v>
      </c>
      <c r="D966" s="113">
        <v>52.5</v>
      </c>
      <c r="E966" s="113">
        <v>50</v>
      </c>
      <c r="F966" s="113">
        <v>51.75</v>
      </c>
      <c r="G966" s="113">
        <v>51.5</v>
      </c>
      <c r="H966" s="113">
        <v>50</v>
      </c>
      <c r="I966" s="113">
        <v>58757</v>
      </c>
      <c r="J966" s="113">
        <v>3030678.15</v>
      </c>
      <c r="K966" s="115">
        <v>43383</v>
      </c>
      <c r="L966" s="113">
        <v>715</v>
      </c>
      <c r="M966" s="113" t="s">
        <v>1240</v>
      </c>
      <c r="N966" s="372"/>
    </row>
    <row r="967" spans="1:14">
      <c r="A967" s="113" t="s">
        <v>1241</v>
      </c>
      <c r="B967" s="113" t="s">
        <v>390</v>
      </c>
      <c r="C967" s="113">
        <v>175.05</v>
      </c>
      <c r="D967" s="113">
        <v>183.9</v>
      </c>
      <c r="E967" s="113">
        <v>175.05</v>
      </c>
      <c r="F967" s="113">
        <v>181.6</v>
      </c>
      <c r="G967" s="113">
        <v>181.8</v>
      </c>
      <c r="H967" s="113">
        <v>176.35</v>
      </c>
      <c r="I967" s="113">
        <v>24282</v>
      </c>
      <c r="J967" s="113">
        <v>4394503.75</v>
      </c>
      <c r="K967" s="115">
        <v>43383</v>
      </c>
      <c r="L967" s="113">
        <v>436</v>
      </c>
      <c r="M967" s="113" t="s">
        <v>1242</v>
      </c>
      <c r="N967" s="372"/>
    </row>
    <row r="968" spans="1:14">
      <c r="A968" s="113" t="s">
        <v>3374</v>
      </c>
      <c r="B968" s="113" t="s">
        <v>390</v>
      </c>
      <c r="C968" s="113">
        <v>22</v>
      </c>
      <c r="D968" s="113">
        <v>24.35</v>
      </c>
      <c r="E968" s="113">
        <v>22</v>
      </c>
      <c r="F968" s="113">
        <v>24.2</v>
      </c>
      <c r="G968" s="113">
        <v>24.2</v>
      </c>
      <c r="H968" s="113">
        <v>22</v>
      </c>
      <c r="I968" s="113">
        <v>40767</v>
      </c>
      <c r="J968" s="113">
        <v>955936.9</v>
      </c>
      <c r="K968" s="115">
        <v>43383</v>
      </c>
      <c r="L968" s="113">
        <v>272</v>
      </c>
      <c r="M968" s="113" t="s">
        <v>3375</v>
      </c>
      <c r="N968" s="372"/>
    </row>
    <row r="969" spans="1:14">
      <c r="A969" s="113" t="s">
        <v>1243</v>
      </c>
      <c r="B969" s="113" t="s">
        <v>390</v>
      </c>
      <c r="C969" s="113">
        <v>780</v>
      </c>
      <c r="D969" s="113">
        <v>845.7</v>
      </c>
      <c r="E969" s="113">
        <v>780</v>
      </c>
      <c r="F969" s="113">
        <v>821.2</v>
      </c>
      <c r="G969" s="113">
        <v>828.15</v>
      </c>
      <c r="H969" s="113">
        <v>757.2</v>
      </c>
      <c r="I969" s="113">
        <v>53916</v>
      </c>
      <c r="J969" s="113">
        <v>43848015.700000003</v>
      </c>
      <c r="K969" s="115">
        <v>43383</v>
      </c>
      <c r="L969" s="113">
        <v>4079</v>
      </c>
      <c r="M969" s="113" t="s">
        <v>1244</v>
      </c>
      <c r="N969" s="372"/>
    </row>
    <row r="970" spans="1:14">
      <c r="A970" s="113" t="s">
        <v>1245</v>
      </c>
      <c r="B970" s="113" t="s">
        <v>390</v>
      </c>
      <c r="C970" s="113">
        <v>375</v>
      </c>
      <c r="D970" s="113">
        <v>410</v>
      </c>
      <c r="E970" s="113">
        <v>375</v>
      </c>
      <c r="F970" s="113">
        <v>404.85</v>
      </c>
      <c r="G970" s="113">
        <v>404.5</v>
      </c>
      <c r="H970" s="113">
        <v>373.05</v>
      </c>
      <c r="I970" s="113">
        <v>3176911</v>
      </c>
      <c r="J970" s="113">
        <v>1285010801.3499999</v>
      </c>
      <c r="K970" s="115">
        <v>43383</v>
      </c>
      <c r="L970" s="113">
        <v>64469</v>
      </c>
      <c r="M970" s="113" t="s">
        <v>1246</v>
      </c>
      <c r="N970" s="372"/>
    </row>
    <row r="971" spans="1:14">
      <c r="A971" s="113" t="s">
        <v>2874</v>
      </c>
      <c r="B971" s="113" t="s">
        <v>390</v>
      </c>
      <c r="C971" s="113">
        <v>0.25</v>
      </c>
      <c r="D971" s="113">
        <v>0.25</v>
      </c>
      <c r="E971" s="113">
        <v>0.2</v>
      </c>
      <c r="F971" s="113">
        <v>0.2</v>
      </c>
      <c r="G971" s="113">
        <v>0.25</v>
      </c>
      <c r="H971" s="113">
        <v>0.2</v>
      </c>
      <c r="I971" s="113">
        <v>83135</v>
      </c>
      <c r="J971" s="113">
        <v>19575.400000000001</v>
      </c>
      <c r="K971" s="115">
        <v>43383</v>
      </c>
      <c r="L971" s="113">
        <v>45</v>
      </c>
      <c r="M971" s="113" t="s">
        <v>2875</v>
      </c>
      <c r="N971" s="372"/>
    </row>
    <row r="972" spans="1:14">
      <c r="A972" s="113" t="s">
        <v>3032</v>
      </c>
      <c r="B972" s="113" t="s">
        <v>390</v>
      </c>
      <c r="C972" s="113">
        <v>639.33000000000004</v>
      </c>
      <c r="D972" s="113">
        <v>639.33000000000004</v>
      </c>
      <c r="E972" s="113">
        <v>633</v>
      </c>
      <c r="F972" s="113">
        <v>635.48</v>
      </c>
      <c r="G972" s="113">
        <v>638.9</v>
      </c>
      <c r="H972" s="113">
        <v>646.14</v>
      </c>
      <c r="I972" s="113">
        <v>4247</v>
      </c>
      <c r="J972" s="113">
        <v>2703196.75</v>
      </c>
      <c r="K972" s="115">
        <v>43383</v>
      </c>
      <c r="L972" s="113">
        <v>285</v>
      </c>
      <c r="M972" s="113" t="s">
        <v>3033</v>
      </c>
      <c r="N972" s="372"/>
    </row>
    <row r="973" spans="1:14">
      <c r="A973" s="113" t="s">
        <v>2294</v>
      </c>
      <c r="B973" s="113" t="s">
        <v>390</v>
      </c>
      <c r="C973" s="113">
        <v>25.15</v>
      </c>
      <c r="D973" s="113">
        <v>28.4</v>
      </c>
      <c r="E973" s="113">
        <v>25.15</v>
      </c>
      <c r="F973" s="113">
        <v>26.8</v>
      </c>
      <c r="G973" s="113">
        <v>26.55</v>
      </c>
      <c r="H973" s="113">
        <v>26</v>
      </c>
      <c r="I973" s="113">
        <v>32476</v>
      </c>
      <c r="J973" s="113">
        <v>879250.8</v>
      </c>
      <c r="K973" s="115">
        <v>43383</v>
      </c>
      <c r="L973" s="113">
        <v>347</v>
      </c>
      <c r="M973" s="113" t="s">
        <v>2114</v>
      </c>
      <c r="N973" s="372"/>
    </row>
    <row r="974" spans="1:14">
      <c r="A974" s="113" t="s">
        <v>2072</v>
      </c>
      <c r="B974" s="113" t="s">
        <v>390</v>
      </c>
      <c r="C974" s="113">
        <v>8.8000000000000007</v>
      </c>
      <c r="D974" s="113">
        <v>9.1999999999999993</v>
      </c>
      <c r="E974" s="113">
        <v>8.75</v>
      </c>
      <c r="F974" s="113">
        <v>9.15</v>
      </c>
      <c r="G974" s="113">
        <v>9.1999999999999993</v>
      </c>
      <c r="H974" s="113">
        <v>8.85</v>
      </c>
      <c r="I974" s="113">
        <v>376725</v>
      </c>
      <c r="J974" s="113">
        <v>3398789.3</v>
      </c>
      <c r="K974" s="115">
        <v>43383</v>
      </c>
      <c r="L974" s="113">
        <v>636</v>
      </c>
      <c r="M974" s="113" t="s">
        <v>2073</v>
      </c>
      <c r="N974" s="372"/>
    </row>
    <row r="975" spans="1:14">
      <c r="A975" s="113" t="s">
        <v>1247</v>
      </c>
      <c r="B975" s="113" t="s">
        <v>390</v>
      </c>
      <c r="C975" s="113">
        <v>1.3</v>
      </c>
      <c r="D975" s="113">
        <v>1.3</v>
      </c>
      <c r="E975" s="113">
        <v>1.2</v>
      </c>
      <c r="F975" s="113">
        <v>1.25</v>
      </c>
      <c r="G975" s="113">
        <v>1.25</v>
      </c>
      <c r="H975" s="113">
        <v>1.25</v>
      </c>
      <c r="I975" s="113">
        <v>215857</v>
      </c>
      <c r="J975" s="113">
        <v>271332.95</v>
      </c>
      <c r="K975" s="115">
        <v>43383</v>
      </c>
      <c r="L975" s="113">
        <v>107</v>
      </c>
      <c r="M975" s="113" t="s">
        <v>1248</v>
      </c>
      <c r="N975" s="372"/>
    </row>
    <row r="976" spans="1:14">
      <c r="A976" s="113" t="s">
        <v>2060</v>
      </c>
      <c r="B976" s="113" t="s">
        <v>390</v>
      </c>
      <c r="C976" s="113">
        <v>13.5</v>
      </c>
      <c r="D976" s="113">
        <v>14.3</v>
      </c>
      <c r="E976" s="113">
        <v>13.4</v>
      </c>
      <c r="F976" s="113">
        <v>13.9</v>
      </c>
      <c r="G976" s="113">
        <v>13.9</v>
      </c>
      <c r="H976" s="113">
        <v>14</v>
      </c>
      <c r="I976" s="113">
        <v>3925</v>
      </c>
      <c r="J976" s="113">
        <v>53757.05</v>
      </c>
      <c r="K976" s="115">
        <v>43383</v>
      </c>
      <c r="L976" s="113">
        <v>33</v>
      </c>
      <c r="M976" s="113" t="s">
        <v>2061</v>
      </c>
      <c r="N976" s="372"/>
    </row>
    <row r="977" spans="1:14">
      <c r="A977" s="113" t="s">
        <v>2581</v>
      </c>
      <c r="B977" s="113" t="s">
        <v>390</v>
      </c>
      <c r="C977" s="113">
        <v>22.3</v>
      </c>
      <c r="D977" s="113">
        <v>23.95</v>
      </c>
      <c r="E977" s="113">
        <v>22.3</v>
      </c>
      <c r="F977" s="113">
        <v>23.15</v>
      </c>
      <c r="G977" s="113">
        <v>23</v>
      </c>
      <c r="H977" s="113">
        <v>23.45</v>
      </c>
      <c r="I977" s="113">
        <v>8521</v>
      </c>
      <c r="J977" s="113">
        <v>194902.45</v>
      </c>
      <c r="K977" s="115">
        <v>43383</v>
      </c>
      <c r="L977" s="113">
        <v>55</v>
      </c>
      <c r="M977" s="113" t="s">
        <v>2582</v>
      </c>
      <c r="N977" s="372"/>
    </row>
    <row r="978" spans="1:14">
      <c r="A978" s="113" t="s">
        <v>1249</v>
      </c>
      <c r="B978" s="113" t="s">
        <v>390</v>
      </c>
      <c r="C978" s="113">
        <v>95.1</v>
      </c>
      <c r="D978" s="113">
        <v>99.85</v>
      </c>
      <c r="E978" s="113">
        <v>95.1</v>
      </c>
      <c r="F978" s="113">
        <v>98.45</v>
      </c>
      <c r="G978" s="113">
        <v>98.45</v>
      </c>
      <c r="H978" s="113">
        <v>96.2</v>
      </c>
      <c r="I978" s="113">
        <v>16518</v>
      </c>
      <c r="J978" s="113">
        <v>1613023.65</v>
      </c>
      <c r="K978" s="115">
        <v>43383</v>
      </c>
      <c r="L978" s="113">
        <v>95</v>
      </c>
      <c r="M978" s="113" t="s">
        <v>1250</v>
      </c>
      <c r="N978" s="372"/>
    </row>
    <row r="979" spans="1:14">
      <c r="A979" s="113" t="s">
        <v>1251</v>
      </c>
      <c r="B979" s="113" t="s">
        <v>390</v>
      </c>
      <c r="C979" s="113">
        <v>52</v>
      </c>
      <c r="D979" s="113">
        <v>53.4</v>
      </c>
      <c r="E979" s="113">
        <v>51.35</v>
      </c>
      <c r="F979" s="113">
        <v>52.95</v>
      </c>
      <c r="G979" s="113">
        <v>52.5</v>
      </c>
      <c r="H979" s="113">
        <v>52.35</v>
      </c>
      <c r="I979" s="113">
        <v>17957</v>
      </c>
      <c r="J979" s="113">
        <v>936443.6</v>
      </c>
      <c r="K979" s="115">
        <v>43383</v>
      </c>
      <c r="L979" s="113">
        <v>103</v>
      </c>
      <c r="M979" s="113" t="s">
        <v>1252</v>
      </c>
      <c r="N979" s="372"/>
    </row>
    <row r="980" spans="1:14">
      <c r="A980" s="113" t="s">
        <v>1253</v>
      </c>
      <c r="B980" s="113" t="s">
        <v>390</v>
      </c>
      <c r="C980" s="113">
        <v>36.5</v>
      </c>
      <c r="D980" s="113">
        <v>40.200000000000003</v>
      </c>
      <c r="E980" s="113">
        <v>36.5</v>
      </c>
      <c r="F980" s="113">
        <v>39.25</v>
      </c>
      <c r="G980" s="113">
        <v>40</v>
      </c>
      <c r="H980" s="113">
        <v>38.799999999999997</v>
      </c>
      <c r="I980" s="113">
        <v>6582</v>
      </c>
      <c r="J980" s="113">
        <v>258077.4</v>
      </c>
      <c r="K980" s="115">
        <v>43383</v>
      </c>
      <c r="L980" s="113">
        <v>35</v>
      </c>
      <c r="M980" s="113" t="s">
        <v>1254</v>
      </c>
      <c r="N980" s="372"/>
    </row>
    <row r="981" spans="1:14">
      <c r="A981" s="113" t="s">
        <v>1255</v>
      </c>
      <c r="B981" s="113" t="s">
        <v>390</v>
      </c>
      <c r="C981" s="113">
        <v>70.25</v>
      </c>
      <c r="D981" s="113">
        <v>75.900000000000006</v>
      </c>
      <c r="E981" s="113">
        <v>70.25</v>
      </c>
      <c r="F981" s="113">
        <v>74.900000000000006</v>
      </c>
      <c r="G981" s="113">
        <v>75.900000000000006</v>
      </c>
      <c r="H981" s="113">
        <v>71.2</v>
      </c>
      <c r="I981" s="113">
        <v>5537</v>
      </c>
      <c r="J981" s="113">
        <v>409481.45</v>
      </c>
      <c r="K981" s="115">
        <v>43383</v>
      </c>
      <c r="L981" s="113">
        <v>178</v>
      </c>
      <c r="M981" s="113" t="s">
        <v>1256</v>
      </c>
      <c r="N981" s="372"/>
    </row>
    <row r="982" spans="1:14">
      <c r="A982" s="113" t="s">
        <v>380</v>
      </c>
      <c r="B982" s="113" t="s">
        <v>390</v>
      </c>
      <c r="C982" s="113">
        <v>664.9</v>
      </c>
      <c r="D982" s="113">
        <v>685</v>
      </c>
      <c r="E982" s="113">
        <v>641.6</v>
      </c>
      <c r="F982" s="113">
        <v>674.4</v>
      </c>
      <c r="G982" s="113">
        <v>674.45</v>
      </c>
      <c r="H982" s="113">
        <v>655.20000000000005</v>
      </c>
      <c r="I982" s="113">
        <v>290486</v>
      </c>
      <c r="J982" s="113">
        <v>195735747.94999999</v>
      </c>
      <c r="K982" s="115">
        <v>43383</v>
      </c>
      <c r="L982" s="113">
        <v>8936</v>
      </c>
      <c r="M982" s="113" t="s">
        <v>1257</v>
      </c>
      <c r="N982" s="372"/>
    </row>
    <row r="983" spans="1:14">
      <c r="A983" s="113" t="s">
        <v>1258</v>
      </c>
      <c r="B983" s="113" t="s">
        <v>390</v>
      </c>
      <c r="C983" s="113">
        <v>346.5</v>
      </c>
      <c r="D983" s="113">
        <v>365</v>
      </c>
      <c r="E983" s="113">
        <v>346.5</v>
      </c>
      <c r="F983" s="113">
        <v>354.8</v>
      </c>
      <c r="G983" s="113">
        <v>353.9</v>
      </c>
      <c r="H983" s="113">
        <v>346.5</v>
      </c>
      <c r="I983" s="113">
        <v>29416</v>
      </c>
      <c r="J983" s="113">
        <v>10484299.699999999</v>
      </c>
      <c r="K983" s="115">
        <v>43383</v>
      </c>
      <c r="L983" s="113">
        <v>998</v>
      </c>
      <c r="M983" s="113" t="s">
        <v>1259</v>
      </c>
      <c r="N983" s="372"/>
    </row>
    <row r="984" spans="1:14">
      <c r="A984" s="113" t="s">
        <v>1260</v>
      </c>
      <c r="B984" s="113" t="s">
        <v>390</v>
      </c>
      <c r="C984" s="113">
        <v>65</v>
      </c>
      <c r="D984" s="113">
        <v>67.5</v>
      </c>
      <c r="E984" s="113">
        <v>64</v>
      </c>
      <c r="F984" s="113">
        <v>66.7</v>
      </c>
      <c r="G984" s="113">
        <v>66.7</v>
      </c>
      <c r="H984" s="113">
        <v>61.2</v>
      </c>
      <c r="I984" s="113">
        <v>17977811</v>
      </c>
      <c r="J984" s="113">
        <v>1186503020.6500001</v>
      </c>
      <c r="K984" s="115">
        <v>43383</v>
      </c>
      <c r="L984" s="113">
        <v>55597</v>
      </c>
      <c r="M984" s="113" t="s">
        <v>1261</v>
      </c>
      <c r="N984" s="372"/>
    </row>
    <row r="985" spans="1:14">
      <c r="A985" s="113" t="s">
        <v>1262</v>
      </c>
      <c r="B985" s="113" t="s">
        <v>390</v>
      </c>
      <c r="C985" s="113">
        <v>1449.25</v>
      </c>
      <c r="D985" s="113">
        <v>1490</v>
      </c>
      <c r="E985" s="113">
        <v>1405</v>
      </c>
      <c r="F985" s="113">
        <v>1428.75</v>
      </c>
      <c r="G985" s="113">
        <v>1424.15</v>
      </c>
      <c r="H985" s="113">
        <v>1437.7</v>
      </c>
      <c r="I985" s="113">
        <v>82714</v>
      </c>
      <c r="J985" s="113">
        <v>120080013</v>
      </c>
      <c r="K985" s="115">
        <v>43383</v>
      </c>
      <c r="L985" s="113">
        <v>7376</v>
      </c>
      <c r="M985" s="113" t="s">
        <v>1263</v>
      </c>
      <c r="N985" s="372"/>
    </row>
    <row r="986" spans="1:14">
      <c r="A986" s="113" t="s">
        <v>1264</v>
      </c>
      <c r="B986" s="113" t="s">
        <v>390</v>
      </c>
      <c r="C986" s="113">
        <v>624.9</v>
      </c>
      <c r="D986" s="113">
        <v>635.54999999999995</v>
      </c>
      <c r="E986" s="113">
        <v>622.35</v>
      </c>
      <c r="F986" s="113">
        <v>627.45000000000005</v>
      </c>
      <c r="G986" s="113">
        <v>629.79999999999995</v>
      </c>
      <c r="H986" s="113">
        <v>626.1</v>
      </c>
      <c r="I986" s="113">
        <v>28670</v>
      </c>
      <c r="J986" s="113">
        <v>18043514.550000001</v>
      </c>
      <c r="K986" s="115">
        <v>43383</v>
      </c>
      <c r="L986" s="113">
        <v>1893</v>
      </c>
      <c r="M986" s="113" t="s">
        <v>2199</v>
      </c>
      <c r="N986" s="372"/>
    </row>
    <row r="987" spans="1:14">
      <c r="A987" s="113" t="s">
        <v>1265</v>
      </c>
      <c r="B987" s="113" t="s">
        <v>390</v>
      </c>
      <c r="C987" s="113">
        <v>72</v>
      </c>
      <c r="D987" s="113">
        <v>78.849999999999994</v>
      </c>
      <c r="E987" s="113">
        <v>72</v>
      </c>
      <c r="F987" s="113">
        <v>77.95</v>
      </c>
      <c r="G987" s="113">
        <v>78</v>
      </c>
      <c r="H987" s="113">
        <v>72.8</v>
      </c>
      <c r="I987" s="113">
        <v>205272</v>
      </c>
      <c r="J987" s="113">
        <v>15916251.300000001</v>
      </c>
      <c r="K987" s="115">
        <v>43383</v>
      </c>
      <c r="L987" s="113">
        <v>2161</v>
      </c>
      <c r="M987" s="113" t="s">
        <v>1266</v>
      </c>
      <c r="N987" s="372"/>
    </row>
    <row r="988" spans="1:14">
      <c r="A988" s="113" t="s">
        <v>1267</v>
      </c>
      <c r="B988" s="113" t="s">
        <v>390</v>
      </c>
      <c r="C988" s="113">
        <v>107.8</v>
      </c>
      <c r="D988" s="113">
        <v>111</v>
      </c>
      <c r="E988" s="113">
        <v>107.8</v>
      </c>
      <c r="F988" s="113">
        <v>108.9</v>
      </c>
      <c r="G988" s="113">
        <v>108.55</v>
      </c>
      <c r="H988" s="113">
        <v>109</v>
      </c>
      <c r="I988" s="113">
        <v>58637</v>
      </c>
      <c r="J988" s="113">
        <v>6418171</v>
      </c>
      <c r="K988" s="115">
        <v>43383</v>
      </c>
      <c r="L988" s="113">
        <v>1236</v>
      </c>
      <c r="M988" s="113" t="s">
        <v>1268</v>
      </c>
      <c r="N988" s="372"/>
    </row>
    <row r="989" spans="1:14">
      <c r="A989" s="113" t="s">
        <v>373</v>
      </c>
      <c r="B989" s="113" t="s">
        <v>390</v>
      </c>
      <c r="C989" s="113">
        <v>53.5</v>
      </c>
      <c r="D989" s="113">
        <v>56</v>
      </c>
      <c r="E989" s="113">
        <v>53.2</v>
      </c>
      <c r="F989" s="113">
        <v>54.95</v>
      </c>
      <c r="G989" s="113">
        <v>54.75</v>
      </c>
      <c r="H989" s="113">
        <v>52.7</v>
      </c>
      <c r="I989" s="113">
        <v>11513898</v>
      </c>
      <c r="J989" s="113">
        <v>629450883.5</v>
      </c>
      <c r="K989" s="115">
        <v>43383</v>
      </c>
      <c r="L989" s="113">
        <v>52709</v>
      </c>
      <c r="M989" s="113" t="s">
        <v>2720</v>
      </c>
      <c r="N989" s="372"/>
    </row>
    <row r="990" spans="1:14">
      <c r="A990" s="113" t="s">
        <v>2973</v>
      </c>
      <c r="B990" s="113" t="s">
        <v>390</v>
      </c>
      <c r="C990" s="113">
        <v>1180</v>
      </c>
      <c r="D990" s="113">
        <v>1180</v>
      </c>
      <c r="E990" s="113">
        <v>1095.05</v>
      </c>
      <c r="F990" s="113">
        <v>1115</v>
      </c>
      <c r="G990" s="113">
        <v>1115</v>
      </c>
      <c r="H990" s="113">
        <v>1087.0999999999999</v>
      </c>
      <c r="I990" s="113">
        <v>276</v>
      </c>
      <c r="J990" s="113">
        <v>307731</v>
      </c>
      <c r="K990" s="115">
        <v>43383</v>
      </c>
      <c r="L990" s="113">
        <v>37</v>
      </c>
      <c r="M990" s="113" t="s">
        <v>2974</v>
      </c>
      <c r="N990" s="372"/>
    </row>
    <row r="991" spans="1:14">
      <c r="A991" s="113" t="s">
        <v>1269</v>
      </c>
      <c r="B991" s="113" t="s">
        <v>390</v>
      </c>
      <c r="C991" s="113">
        <v>112.35</v>
      </c>
      <c r="D991" s="113">
        <v>117.8</v>
      </c>
      <c r="E991" s="113">
        <v>112.35</v>
      </c>
      <c r="F991" s="113">
        <v>117.35</v>
      </c>
      <c r="G991" s="113">
        <v>116.5</v>
      </c>
      <c r="H991" s="113">
        <v>112.35</v>
      </c>
      <c r="I991" s="113">
        <v>181524</v>
      </c>
      <c r="J991" s="113">
        <v>21079671.550000001</v>
      </c>
      <c r="K991" s="115">
        <v>43383</v>
      </c>
      <c r="L991" s="113">
        <v>2955</v>
      </c>
      <c r="M991" s="113" t="s">
        <v>1270</v>
      </c>
      <c r="N991" s="372"/>
    </row>
    <row r="992" spans="1:14">
      <c r="A992" s="113" t="s">
        <v>243</v>
      </c>
      <c r="B992" s="113" t="s">
        <v>390</v>
      </c>
      <c r="C992" s="113">
        <v>70.599999999999994</v>
      </c>
      <c r="D992" s="113">
        <v>74.349999999999994</v>
      </c>
      <c r="E992" s="113">
        <v>69.849999999999994</v>
      </c>
      <c r="F992" s="113">
        <v>73.7</v>
      </c>
      <c r="G992" s="113">
        <v>74</v>
      </c>
      <c r="H992" s="113">
        <v>69.75</v>
      </c>
      <c r="I992" s="113">
        <v>16377316</v>
      </c>
      <c r="J992" s="113">
        <v>1186532739.25</v>
      </c>
      <c r="K992" s="115">
        <v>43383</v>
      </c>
      <c r="L992" s="113">
        <v>49722</v>
      </c>
      <c r="M992" s="113" t="s">
        <v>1271</v>
      </c>
      <c r="N992" s="372"/>
    </row>
    <row r="993" spans="1:14">
      <c r="A993" s="113" t="s">
        <v>1272</v>
      </c>
      <c r="B993" s="113" t="s">
        <v>390</v>
      </c>
      <c r="C993" s="113">
        <v>135</v>
      </c>
      <c r="D993" s="113">
        <v>136.94999999999999</v>
      </c>
      <c r="E993" s="113">
        <v>129.94999999999999</v>
      </c>
      <c r="F993" s="113">
        <v>130.1</v>
      </c>
      <c r="G993" s="113">
        <v>130.69999999999999</v>
      </c>
      <c r="H993" s="113">
        <v>132.35</v>
      </c>
      <c r="I993" s="113">
        <v>280953</v>
      </c>
      <c r="J993" s="113">
        <v>36667948.75</v>
      </c>
      <c r="K993" s="115">
        <v>43383</v>
      </c>
      <c r="L993" s="113">
        <v>1176</v>
      </c>
      <c r="M993" s="113" t="s">
        <v>1273</v>
      </c>
      <c r="N993" s="372"/>
    </row>
    <row r="994" spans="1:14">
      <c r="A994" s="113" t="s">
        <v>2118</v>
      </c>
      <c r="B994" s="113" t="s">
        <v>390</v>
      </c>
      <c r="C994" s="113">
        <v>806.95</v>
      </c>
      <c r="D994" s="113">
        <v>806.95</v>
      </c>
      <c r="E994" s="113">
        <v>790</v>
      </c>
      <c r="F994" s="113">
        <v>798.8</v>
      </c>
      <c r="G994" s="113">
        <v>805</v>
      </c>
      <c r="H994" s="113">
        <v>763.1</v>
      </c>
      <c r="I994" s="113">
        <v>231</v>
      </c>
      <c r="J994" s="113">
        <v>184541.5</v>
      </c>
      <c r="K994" s="115">
        <v>43383</v>
      </c>
      <c r="L994" s="113">
        <v>20</v>
      </c>
      <c r="M994" s="113" t="s">
        <v>2119</v>
      </c>
      <c r="N994" s="372"/>
    </row>
    <row r="995" spans="1:14">
      <c r="A995" s="113" t="s">
        <v>382</v>
      </c>
      <c r="B995" s="113" t="s">
        <v>390</v>
      </c>
      <c r="C995" s="113">
        <v>67.05</v>
      </c>
      <c r="D995" s="113">
        <v>70</v>
      </c>
      <c r="E995" s="113">
        <v>65</v>
      </c>
      <c r="F995" s="113">
        <v>69.45</v>
      </c>
      <c r="G995" s="113">
        <v>69.599999999999994</v>
      </c>
      <c r="H995" s="113">
        <v>67.599999999999994</v>
      </c>
      <c r="I995" s="113">
        <v>35442</v>
      </c>
      <c r="J995" s="113">
        <v>2406119.85</v>
      </c>
      <c r="K995" s="115">
        <v>43383</v>
      </c>
      <c r="L995" s="113">
        <v>690</v>
      </c>
      <c r="M995" s="113" t="s">
        <v>1274</v>
      </c>
      <c r="N995" s="372"/>
    </row>
    <row r="996" spans="1:14">
      <c r="A996" s="113" t="s">
        <v>2398</v>
      </c>
      <c r="B996" s="113" t="s">
        <v>2789</v>
      </c>
      <c r="C996" s="113">
        <v>33.450000000000003</v>
      </c>
      <c r="D996" s="113">
        <v>33.450000000000003</v>
      </c>
      <c r="E996" s="113">
        <v>31.2</v>
      </c>
      <c r="F996" s="113">
        <v>32</v>
      </c>
      <c r="G996" s="113">
        <v>32</v>
      </c>
      <c r="H996" s="113">
        <v>31.9</v>
      </c>
      <c r="I996" s="113">
        <v>6772</v>
      </c>
      <c r="J996" s="113">
        <v>216951.5</v>
      </c>
      <c r="K996" s="115">
        <v>43383</v>
      </c>
      <c r="L996" s="113">
        <v>52</v>
      </c>
      <c r="M996" s="113" t="s">
        <v>2399</v>
      </c>
      <c r="N996" s="372"/>
    </row>
    <row r="997" spans="1:14">
      <c r="A997" s="113" t="s">
        <v>2086</v>
      </c>
      <c r="B997" s="113" t="s">
        <v>390</v>
      </c>
      <c r="C997" s="113">
        <v>7.3</v>
      </c>
      <c r="D997" s="113">
        <v>7.7</v>
      </c>
      <c r="E997" s="113">
        <v>6.8</v>
      </c>
      <c r="F997" s="113">
        <v>7.55</v>
      </c>
      <c r="G997" s="113">
        <v>7.4</v>
      </c>
      <c r="H997" s="113">
        <v>7.45</v>
      </c>
      <c r="I997" s="113">
        <v>50231</v>
      </c>
      <c r="J997" s="113">
        <v>369623.75</v>
      </c>
      <c r="K997" s="115">
        <v>43383</v>
      </c>
      <c r="L997" s="113">
        <v>178</v>
      </c>
      <c r="M997" s="113" t="s">
        <v>2087</v>
      </c>
      <c r="N997" s="372"/>
    </row>
    <row r="998" spans="1:14">
      <c r="A998" s="113" t="s">
        <v>1275</v>
      </c>
      <c r="B998" s="113" t="s">
        <v>390</v>
      </c>
      <c r="C998" s="113">
        <v>20.5</v>
      </c>
      <c r="D998" s="113">
        <v>21.6</v>
      </c>
      <c r="E998" s="113">
        <v>20.5</v>
      </c>
      <c r="F998" s="113">
        <v>21.4</v>
      </c>
      <c r="G998" s="113">
        <v>21.5</v>
      </c>
      <c r="H998" s="113">
        <v>20.65</v>
      </c>
      <c r="I998" s="113">
        <v>192204</v>
      </c>
      <c r="J998" s="113">
        <v>4077610.95</v>
      </c>
      <c r="K998" s="115">
        <v>43383</v>
      </c>
      <c r="L998" s="113">
        <v>1257</v>
      </c>
      <c r="M998" s="113" t="s">
        <v>1276</v>
      </c>
      <c r="N998" s="372"/>
    </row>
    <row r="999" spans="1:14">
      <c r="A999" s="113" t="s">
        <v>3376</v>
      </c>
      <c r="B999" s="113" t="s">
        <v>390</v>
      </c>
      <c r="C999" s="113">
        <v>65.45</v>
      </c>
      <c r="D999" s="113">
        <v>69.400000000000006</v>
      </c>
      <c r="E999" s="113">
        <v>65.45</v>
      </c>
      <c r="F999" s="113">
        <v>67.05</v>
      </c>
      <c r="G999" s="113">
        <v>66</v>
      </c>
      <c r="H999" s="113">
        <v>65.05</v>
      </c>
      <c r="I999" s="113">
        <v>36687</v>
      </c>
      <c r="J999" s="113">
        <v>2467390.7000000002</v>
      </c>
      <c r="K999" s="115">
        <v>43383</v>
      </c>
      <c r="L999" s="113">
        <v>455</v>
      </c>
      <c r="M999" s="113" t="s">
        <v>3377</v>
      </c>
      <c r="N999" s="372"/>
    </row>
    <row r="1000" spans="1:14">
      <c r="A1000" s="113" t="s">
        <v>2876</v>
      </c>
      <c r="B1000" s="113" t="s">
        <v>390</v>
      </c>
      <c r="C1000" s="113">
        <v>219</v>
      </c>
      <c r="D1000" s="113">
        <v>228.6</v>
      </c>
      <c r="E1000" s="113">
        <v>213</v>
      </c>
      <c r="F1000" s="113">
        <v>228.6</v>
      </c>
      <c r="G1000" s="113">
        <v>228.6</v>
      </c>
      <c r="H1000" s="113">
        <v>217.75</v>
      </c>
      <c r="I1000" s="113">
        <v>70359</v>
      </c>
      <c r="J1000" s="113">
        <v>15830097.25</v>
      </c>
      <c r="K1000" s="115">
        <v>43383</v>
      </c>
      <c r="L1000" s="113">
        <v>629</v>
      </c>
      <c r="M1000" s="113" t="s">
        <v>2877</v>
      </c>
      <c r="N1000" s="372"/>
    </row>
    <row r="1001" spans="1:14">
      <c r="A1001" s="113" t="s">
        <v>1277</v>
      </c>
      <c r="B1001" s="113" t="s">
        <v>390</v>
      </c>
      <c r="C1001" s="113">
        <v>415.2</v>
      </c>
      <c r="D1001" s="113">
        <v>439</v>
      </c>
      <c r="E1001" s="113">
        <v>415.2</v>
      </c>
      <c r="F1001" s="113">
        <v>436.75</v>
      </c>
      <c r="G1001" s="113">
        <v>435.45</v>
      </c>
      <c r="H1001" s="113">
        <v>418.05</v>
      </c>
      <c r="I1001" s="113">
        <v>6141</v>
      </c>
      <c r="J1001" s="113">
        <v>2650459.75</v>
      </c>
      <c r="K1001" s="115">
        <v>43383</v>
      </c>
      <c r="L1001" s="113">
        <v>390</v>
      </c>
      <c r="M1001" s="113" t="s">
        <v>2285</v>
      </c>
      <c r="N1001" s="372"/>
    </row>
    <row r="1002" spans="1:14">
      <c r="A1002" s="113" t="s">
        <v>1278</v>
      </c>
      <c r="B1002" s="113" t="s">
        <v>390</v>
      </c>
      <c r="C1002" s="113">
        <v>9480.0499999999993</v>
      </c>
      <c r="D1002" s="113">
        <v>9650</v>
      </c>
      <c r="E1002" s="113">
        <v>9407.75</v>
      </c>
      <c r="F1002" s="113">
        <v>9510.25</v>
      </c>
      <c r="G1002" s="113">
        <v>9500</v>
      </c>
      <c r="H1002" s="113">
        <v>9491.9500000000007</v>
      </c>
      <c r="I1002" s="113">
        <v>54171</v>
      </c>
      <c r="J1002" s="113">
        <v>517799112.44999999</v>
      </c>
      <c r="K1002" s="115">
        <v>43383</v>
      </c>
      <c r="L1002" s="113">
        <v>16304</v>
      </c>
      <c r="M1002" s="113" t="s">
        <v>3378</v>
      </c>
      <c r="N1002" s="372"/>
    </row>
    <row r="1003" spans="1:14">
      <c r="A1003" s="113" t="s">
        <v>1279</v>
      </c>
      <c r="B1003" s="113" t="s">
        <v>390</v>
      </c>
      <c r="C1003" s="113">
        <v>41.3</v>
      </c>
      <c r="D1003" s="113">
        <v>43.4</v>
      </c>
      <c r="E1003" s="113">
        <v>41.25</v>
      </c>
      <c r="F1003" s="113">
        <v>43.05</v>
      </c>
      <c r="G1003" s="113">
        <v>43.35</v>
      </c>
      <c r="H1003" s="113">
        <v>41.15</v>
      </c>
      <c r="I1003" s="113">
        <v>510516</v>
      </c>
      <c r="J1003" s="113">
        <v>21760723.399999999</v>
      </c>
      <c r="K1003" s="115">
        <v>43383</v>
      </c>
      <c r="L1003" s="113">
        <v>1838</v>
      </c>
      <c r="M1003" s="113" t="s">
        <v>1280</v>
      </c>
      <c r="N1003" s="372"/>
    </row>
    <row r="1004" spans="1:14">
      <c r="A1004" s="113" t="s">
        <v>1281</v>
      </c>
      <c r="B1004" s="113" t="s">
        <v>390</v>
      </c>
      <c r="C1004" s="113">
        <v>598</v>
      </c>
      <c r="D1004" s="113">
        <v>641.35</v>
      </c>
      <c r="E1004" s="113">
        <v>598</v>
      </c>
      <c r="F1004" s="113">
        <v>637.29999999999995</v>
      </c>
      <c r="G1004" s="113">
        <v>637.79999999999995</v>
      </c>
      <c r="H1004" s="113">
        <v>592.75</v>
      </c>
      <c r="I1004" s="113">
        <v>7165</v>
      </c>
      <c r="J1004" s="113">
        <v>4451406.05</v>
      </c>
      <c r="K1004" s="115">
        <v>43383</v>
      </c>
      <c r="L1004" s="113">
        <v>543</v>
      </c>
      <c r="M1004" s="113" t="s">
        <v>1282</v>
      </c>
      <c r="N1004" s="372"/>
    </row>
    <row r="1005" spans="1:14">
      <c r="A1005" s="113" t="s">
        <v>2454</v>
      </c>
      <c r="B1005" s="113" t="s">
        <v>390</v>
      </c>
      <c r="C1005" s="113">
        <v>229.95</v>
      </c>
      <c r="D1005" s="113">
        <v>238</v>
      </c>
      <c r="E1005" s="113">
        <v>223</v>
      </c>
      <c r="F1005" s="113">
        <v>234</v>
      </c>
      <c r="G1005" s="113">
        <v>238</v>
      </c>
      <c r="H1005" s="113">
        <v>228.75</v>
      </c>
      <c r="I1005" s="113">
        <v>22410</v>
      </c>
      <c r="J1005" s="113">
        <v>5179342.75</v>
      </c>
      <c r="K1005" s="115">
        <v>43383</v>
      </c>
      <c r="L1005" s="113">
        <v>1859</v>
      </c>
      <c r="M1005" s="113" t="s">
        <v>2457</v>
      </c>
      <c r="N1005" s="372"/>
    </row>
    <row r="1006" spans="1:14">
      <c r="A1006" s="113" t="s">
        <v>2583</v>
      </c>
      <c r="B1006" s="113" t="s">
        <v>390</v>
      </c>
      <c r="C1006" s="113">
        <v>15.6</v>
      </c>
      <c r="D1006" s="113">
        <v>16.75</v>
      </c>
      <c r="E1006" s="113">
        <v>15.35</v>
      </c>
      <c r="F1006" s="113">
        <v>16.649999999999999</v>
      </c>
      <c r="G1006" s="113">
        <v>16.600000000000001</v>
      </c>
      <c r="H1006" s="113">
        <v>15.6</v>
      </c>
      <c r="I1006" s="113">
        <v>17632</v>
      </c>
      <c r="J1006" s="113">
        <v>286394.25</v>
      </c>
      <c r="K1006" s="115">
        <v>43383</v>
      </c>
      <c r="L1006" s="113">
        <v>104</v>
      </c>
      <c r="M1006" s="113" t="s">
        <v>2584</v>
      </c>
      <c r="N1006" s="372"/>
    </row>
    <row r="1007" spans="1:14">
      <c r="A1007" s="113" t="s">
        <v>1284</v>
      </c>
      <c r="B1007" s="113" t="s">
        <v>390</v>
      </c>
      <c r="C1007" s="113">
        <v>33.299999999999997</v>
      </c>
      <c r="D1007" s="113">
        <v>35.700000000000003</v>
      </c>
      <c r="E1007" s="113">
        <v>33.200000000000003</v>
      </c>
      <c r="F1007" s="113">
        <v>34.950000000000003</v>
      </c>
      <c r="G1007" s="113">
        <v>35</v>
      </c>
      <c r="H1007" s="113">
        <v>33</v>
      </c>
      <c r="I1007" s="113">
        <v>354720</v>
      </c>
      <c r="J1007" s="113">
        <v>12317953.65</v>
      </c>
      <c r="K1007" s="115">
        <v>43383</v>
      </c>
      <c r="L1007" s="113">
        <v>2422</v>
      </c>
      <c r="M1007" s="113" t="s">
        <v>1285</v>
      </c>
      <c r="N1007" s="372"/>
    </row>
    <row r="1008" spans="1:14">
      <c r="A1008" s="113" t="s">
        <v>1286</v>
      </c>
      <c r="B1008" s="113" t="s">
        <v>390</v>
      </c>
      <c r="C1008" s="113">
        <v>230.8</v>
      </c>
      <c r="D1008" s="113">
        <v>242.3</v>
      </c>
      <c r="E1008" s="113">
        <v>227.75</v>
      </c>
      <c r="F1008" s="113">
        <v>237.9</v>
      </c>
      <c r="G1008" s="113">
        <v>236.6</v>
      </c>
      <c r="H1008" s="113">
        <v>234.25</v>
      </c>
      <c r="I1008" s="113">
        <v>25850</v>
      </c>
      <c r="J1008" s="113">
        <v>6088310.1500000004</v>
      </c>
      <c r="K1008" s="115">
        <v>43383</v>
      </c>
      <c r="L1008" s="113">
        <v>2187</v>
      </c>
      <c r="M1008" s="113" t="s">
        <v>1287</v>
      </c>
      <c r="N1008" s="372"/>
    </row>
    <row r="1009" spans="1:14">
      <c r="A1009" s="113" t="s">
        <v>120</v>
      </c>
      <c r="B1009" s="113" t="s">
        <v>390</v>
      </c>
      <c r="C1009" s="113">
        <v>22.7</v>
      </c>
      <c r="D1009" s="113">
        <v>23.95</v>
      </c>
      <c r="E1009" s="113">
        <v>22.65</v>
      </c>
      <c r="F1009" s="113">
        <v>23.7</v>
      </c>
      <c r="G1009" s="113">
        <v>23.8</v>
      </c>
      <c r="H1009" s="113">
        <v>22.6</v>
      </c>
      <c r="I1009" s="113">
        <v>4268084</v>
      </c>
      <c r="J1009" s="113">
        <v>100219563.05</v>
      </c>
      <c r="K1009" s="115">
        <v>43383</v>
      </c>
      <c r="L1009" s="113">
        <v>8849</v>
      </c>
      <c r="M1009" s="113" t="s">
        <v>1288</v>
      </c>
      <c r="N1009" s="372"/>
    </row>
    <row r="1010" spans="1:14">
      <c r="A1010" s="113" t="s">
        <v>2365</v>
      </c>
      <c r="B1010" s="113" t="s">
        <v>390</v>
      </c>
      <c r="C1010" s="113">
        <v>201.4</v>
      </c>
      <c r="D1010" s="113">
        <v>206</v>
      </c>
      <c r="E1010" s="113">
        <v>201.4</v>
      </c>
      <c r="F1010" s="113">
        <v>203.4</v>
      </c>
      <c r="G1010" s="113">
        <v>204</v>
      </c>
      <c r="H1010" s="113">
        <v>202.95</v>
      </c>
      <c r="I1010" s="113">
        <v>144527</v>
      </c>
      <c r="J1010" s="113">
        <v>29396949.75</v>
      </c>
      <c r="K1010" s="115">
        <v>43383</v>
      </c>
      <c r="L1010" s="113">
        <v>2095</v>
      </c>
      <c r="M1010" s="113" t="s">
        <v>2366</v>
      </c>
      <c r="N1010" s="372"/>
    </row>
    <row r="1011" spans="1:14">
      <c r="A1011" s="113" t="s">
        <v>1289</v>
      </c>
      <c r="B1011" s="113" t="s">
        <v>2789</v>
      </c>
      <c r="C1011" s="113">
        <v>24</v>
      </c>
      <c r="D1011" s="113">
        <v>26.2</v>
      </c>
      <c r="E1011" s="113">
        <v>24</v>
      </c>
      <c r="F1011" s="113">
        <v>26.2</v>
      </c>
      <c r="G1011" s="113">
        <v>26.2</v>
      </c>
      <c r="H1011" s="113">
        <v>25</v>
      </c>
      <c r="I1011" s="113">
        <v>1047</v>
      </c>
      <c r="J1011" s="113">
        <v>25972.6</v>
      </c>
      <c r="K1011" s="115">
        <v>43383</v>
      </c>
      <c r="L1011" s="113">
        <v>22</v>
      </c>
      <c r="M1011" s="113" t="s">
        <v>1290</v>
      </c>
      <c r="N1011" s="372"/>
    </row>
    <row r="1012" spans="1:14">
      <c r="A1012" s="113" t="s">
        <v>3379</v>
      </c>
      <c r="B1012" s="113" t="s">
        <v>390</v>
      </c>
      <c r="C1012" s="113">
        <v>1083.5999999999999</v>
      </c>
      <c r="D1012" s="113">
        <v>1096.45</v>
      </c>
      <c r="E1012" s="113">
        <v>1079</v>
      </c>
      <c r="F1012" s="113">
        <v>1094.7</v>
      </c>
      <c r="G1012" s="113">
        <v>1095.6300000000001</v>
      </c>
      <c r="H1012" s="113">
        <v>1077.79</v>
      </c>
      <c r="I1012" s="113">
        <v>38558</v>
      </c>
      <c r="J1012" s="113">
        <v>42063354.909999996</v>
      </c>
      <c r="K1012" s="115">
        <v>43383</v>
      </c>
      <c r="L1012" s="113">
        <v>1445</v>
      </c>
      <c r="M1012" s="113" t="s">
        <v>3380</v>
      </c>
      <c r="N1012" s="372"/>
    </row>
    <row r="1013" spans="1:14">
      <c r="A1013" s="113" t="s">
        <v>1291</v>
      </c>
      <c r="B1013" s="113" t="s">
        <v>390</v>
      </c>
      <c r="C1013" s="113">
        <v>62.95</v>
      </c>
      <c r="D1013" s="113">
        <v>67.05</v>
      </c>
      <c r="E1013" s="113">
        <v>62.35</v>
      </c>
      <c r="F1013" s="113">
        <v>66.5</v>
      </c>
      <c r="G1013" s="113">
        <v>66.599999999999994</v>
      </c>
      <c r="H1013" s="113">
        <v>61.95</v>
      </c>
      <c r="I1013" s="113">
        <v>606552</v>
      </c>
      <c r="J1013" s="113">
        <v>39347131.600000001</v>
      </c>
      <c r="K1013" s="115">
        <v>43383</v>
      </c>
      <c r="L1013" s="113">
        <v>5418</v>
      </c>
      <c r="M1013" s="113" t="s">
        <v>1292</v>
      </c>
      <c r="N1013" s="372"/>
    </row>
    <row r="1014" spans="1:14">
      <c r="A1014" s="113" t="s">
        <v>1293</v>
      </c>
      <c r="B1014" s="113" t="s">
        <v>390</v>
      </c>
      <c r="C1014" s="113">
        <v>1124.95</v>
      </c>
      <c r="D1014" s="113">
        <v>1204</v>
      </c>
      <c r="E1014" s="113">
        <v>1120.05</v>
      </c>
      <c r="F1014" s="113">
        <v>1193.45</v>
      </c>
      <c r="G1014" s="113">
        <v>1187.4000000000001</v>
      </c>
      <c r="H1014" s="113">
        <v>1117.05</v>
      </c>
      <c r="I1014" s="113">
        <v>1049441</v>
      </c>
      <c r="J1014" s="113">
        <v>1217996308.3</v>
      </c>
      <c r="K1014" s="115">
        <v>43383</v>
      </c>
      <c r="L1014" s="113">
        <v>47176</v>
      </c>
      <c r="M1014" s="113" t="s">
        <v>1294</v>
      </c>
      <c r="N1014" s="372"/>
    </row>
    <row r="1015" spans="1:14">
      <c r="A1015" s="113" t="s">
        <v>1295</v>
      </c>
      <c r="B1015" s="113" t="s">
        <v>390</v>
      </c>
      <c r="C1015" s="113">
        <v>6.95</v>
      </c>
      <c r="D1015" s="113">
        <v>7.9</v>
      </c>
      <c r="E1015" s="113">
        <v>6.9</v>
      </c>
      <c r="F1015" s="113">
        <v>7.2</v>
      </c>
      <c r="G1015" s="113">
        <v>7.15</v>
      </c>
      <c r="H1015" s="113">
        <v>6.95</v>
      </c>
      <c r="I1015" s="113">
        <v>268064</v>
      </c>
      <c r="J1015" s="113">
        <v>1940377.65</v>
      </c>
      <c r="K1015" s="115">
        <v>43383</v>
      </c>
      <c r="L1015" s="113">
        <v>618</v>
      </c>
      <c r="M1015" s="113" t="s">
        <v>1296</v>
      </c>
      <c r="N1015" s="372"/>
    </row>
    <row r="1016" spans="1:14">
      <c r="A1016" s="113" t="s">
        <v>1297</v>
      </c>
      <c r="B1016" s="113" t="s">
        <v>390</v>
      </c>
      <c r="C1016" s="113">
        <v>1525.5</v>
      </c>
      <c r="D1016" s="113">
        <v>1547</v>
      </c>
      <c r="E1016" s="113">
        <v>1501</v>
      </c>
      <c r="F1016" s="113">
        <v>1528.9</v>
      </c>
      <c r="G1016" s="113">
        <v>1526</v>
      </c>
      <c r="H1016" s="113">
        <v>1521.4</v>
      </c>
      <c r="I1016" s="113">
        <v>22395</v>
      </c>
      <c r="J1016" s="113">
        <v>34219132.399999999</v>
      </c>
      <c r="K1016" s="115">
        <v>43383</v>
      </c>
      <c r="L1016" s="113">
        <v>2485</v>
      </c>
      <c r="M1016" s="113" t="s">
        <v>1298</v>
      </c>
      <c r="N1016" s="372"/>
    </row>
    <row r="1017" spans="1:14">
      <c r="A1017" s="113" t="s">
        <v>1299</v>
      </c>
      <c r="B1017" s="113" t="s">
        <v>390</v>
      </c>
      <c r="C1017" s="113">
        <v>688.8</v>
      </c>
      <c r="D1017" s="113">
        <v>693.95</v>
      </c>
      <c r="E1017" s="113">
        <v>677.5</v>
      </c>
      <c r="F1017" s="113">
        <v>683.1</v>
      </c>
      <c r="G1017" s="113">
        <v>685</v>
      </c>
      <c r="H1017" s="113">
        <v>675.35</v>
      </c>
      <c r="I1017" s="113">
        <v>448</v>
      </c>
      <c r="J1017" s="113">
        <v>305959.7</v>
      </c>
      <c r="K1017" s="115">
        <v>43383</v>
      </c>
      <c r="L1017" s="113">
        <v>58</v>
      </c>
      <c r="M1017" s="113" t="s">
        <v>1300</v>
      </c>
      <c r="N1017" s="372"/>
    </row>
    <row r="1018" spans="1:14">
      <c r="A1018" s="113" t="s">
        <v>1301</v>
      </c>
      <c r="B1018" s="113" t="s">
        <v>390</v>
      </c>
      <c r="C1018" s="113">
        <v>35.549999999999997</v>
      </c>
      <c r="D1018" s="113">
        <v>37.549999999999997</v>
      </c>
      <c r="E1018" s="113">
        <v>33.200000000000003</v>
      </c>
      <c r="F1018" s="113">
        <v>33.799999999999997</v>
      </c>
      <c r="G1018" s="113">
        <v>33.75</v>
      </c>
      <c r="H1018" s="113">
        <v>36.25</v>
      </c>
      <c r="I1018" s="113">
        <v>440842</v>
      </c>
      <c r="J1018" s="113">
        <v>15796249.1</v>
      </c>
      <c r="K1018" s="115">
        <v>43383</v>
      </c>
      <c r="L1018" s="113">
        <v>3125</v>
      </c>
      <c r="M1018" s="113" t="s">
        <v>1302</v>
      </c>
      <c r="N1018" s="372"/>
    </row>
    <row r="1019" spans="1:14">
      <c r="A1019" s="113" t="s">
        <v>2753</v>
      </c>
      <c r="B1019" s="113" t="s">
        <v>390</v>
      </c>
      <c r="C1019" s="113">
        <v>5.3</v>
      </c>
      <c r="D1019" s="113">
        <v>5.8</v>
      </c>
      <c r="E1019" s="113">
        <v>5.3</v>
      </c>
      <c r="F1019" s="113">
        <v>5.75</v>
      </c>
      <c r="G1019" s="113">
        <v>5.8</v>
      </c>
      <c r="H1019" s="113">
        <v>5.4</v>
      </c>
      <c r="I1019" s="113">
        <v>24100</v>
      </c>
      <c r="J1019" s="113">
        <v>135584.4</v>
      </c>
      <c r="K1019" s="115">
        <v>43383</v>
      </c>
      <c r="L1019" s="113">
        <v>87</v>
      </c>
      <c r="M1019" s="113" t="s">
        <v>2754</v>
      </c>
      <c r="N1019" s="372"/>
    </row>
    <row r="1020" spans="1:14">
      <c r="A1020" s="113" t="s">
        <v>2878</v>
      </c>
      <c r="B1020" s="113" t="s">
        <v>390</v>
      </c>
      <c r="C1020" s="113">
        <v>2.1</v>
      </c>
      <c r="D1020" s="113">
        <v>2.25</v>
      </c>
      <c r="E1020" s="113">
        <v>2.1</v>
      </c>
      <c r="F1020" s="113">
        <v>2.25</v>
      </c>
      <c r="G1020" s="113">
        <v>2.25</v>
      </c>
      <c r="H1020" s="113">
        <v>2.15</v>
      </c>
      <c r="I1020" s="113">
        <v>94423</v>
      </c>
      <c r="J1020" s="113">
        <v>206586.25</v>
      </c>
      <c r="K1020" s="115">
        <v>43383</v>
      </c>
      <c r="L1020" s="113">
        <v>105</v>
      </c>
      <c r="M1020" s="113" t="s">
        <v>2879</v>
      </c>
      <c r="N1020" s="372"/>
    </row>
    <row r="1021" spans="1:14">
      <c r="A1021" s="113" t="s">
        <v>1303</v>
      </c>
      <c r="B1021" s="113" t="s">
        <v>390</v>
      </c>
      <c r="C1021" s="113">
        <v>73</v>
      </c>
      <c r="D1021" s="113">
        <v>79</v>
      </c>
      <c r="E1021" s="113">
        <v>73</v>
      </c>
      <c r="F1021" s="113">
        <v>78.150000000000006</v>
      </c>
      <c r="G1021" s="113">
        <v>78.05</v>
      </c>
      <c r="H1021" s="113">
        <v>73.8</v>
      </c>
      <c r="I1021" s="113">
        <v>49403</v>
      </c>
      <c r="J1021" s="113">
        <v>3791459.75</v>
      </c>
      <c r="K1021" s="115">
        <v>43383</v>
      </c>
      <c r="L1021" s="113">
        <v>802</v>
      </c>
      <c r="M1021" s="113" t="s">
        <v>1304</v>
      </c>
      <c r="N1021" s="372"/>
    </row>
    <row r="1022" spans="1:14">
      <c r="A1022" s="113" t="s">
        <v>2986</v>
      </c>
      <c r="B1022" s="113" t="s">
        <v>390</v>
      </c>
      <c r="C1022" s="113">
        <v>42.6</v>
      </c>
      <c r="D1022" s="113">
        <v>47.5</v>
      </c>
      <c r="E1022" s="113">
        <v>42.6</v>
      </c>
      <c r="F1022" s="113">
        <v>45.2</v>
      </c>
      <c r="G1022" s="113">
        <v>45.1</v>
      </c>
      <c r="H1022" s="113">
        <v>46.1</v>
      </c>
      <c r="I1022" s="113">
        <v>1295</v>
      </c>
      <c r="J1022" s="113">
        <v>59331.1</v>
      </c>
      <c r="K1022" s="115">
        <v>43383</v>
      </c>
      <c r="L1022" s="113">
        <v>35</v>
      </c>
      <c r="M1022" s="113" t="s">
        <v>2987</v>
      </c>
      <c r="N1022" s="372"/>
    </row>
    <row r="1023" spans="1:14">
      <c r="A1023" s="113" t="s">
        <v>1923</v>
      </c>
      <c r="B1023" s="113" t="s">
        <v>390</v>
      </c>
      <c r="C1023" s="113">
        <v>82</v>
      </c>
      <c r="D1023" s="113">
        <v>83</v>
      </c>
      <c r="E1023" s="113">
        <v>78.599999999999994</v>
      </c>
      <c r="F1023" s="113">
        <v>82</v>
      </c>
      <c r="G1023" s="113">
        <v>82.25</v>
      </c>
      <c r="H1023" s="113">
        <v>73.7</v>
      </c>
      <c r="I1023" s="113">
        <v>4272888</v>
      </c>
      <c r="J1023" s="113">
        <v>344717859.69999999</v>
      </c>
      <c r="K1023" s="115">
        <v>43383</v>
      </c>
      <c r="L1023" s="113">
        <v>23990</v>
      </c>
      <c r="M1023" s="113" t="s">
        <v>1283</v>
      </c>
      <c r="N1023" s="372"/>
    </row>
    <row r="1024" spans="1:14">
      <c r="A1024" s="113" t="s">
        <v>121</v>
      </c>
      <c r="B1024" s="113" t="s">
        <v>390</v>
      </c>
      <c r="C1024" s="113">
        <v>108</v>
      </c>
      <c r="D1024" s="113">
        <v>110.6</v>
      </c>
      <c r="E1024" s="113">
        <v>107.3</v>
      </c>
      <c r="F1024" s="113">
        <v>109.95</v>
      </c>
      <c r="G1024" s="113">
        <v>110</v>
      </c>
      <c r="H1024" s="113">
        <v>107.2</v>
      </c>
      <c r="I1024" s="113">
        <v>3279840</v>
      </c>
      <c r="J1024" s="113">
        <v>359734978.94999999</v>
      </c>
      <c r="K1024" s="115">
        <v>43383</v>
      </c>
      <c r="L1024" s="113">
        <v>17948</v>
      </c>
      <c r="M1024" s="113" t="s">
        <v>1305</v>
      </c>
      <c r="N1024" s="372"/>
    </row>
    <row r="1025" spans="1:14">
      <c r="A1025" s="113" t="s">
        <v>1306</v>
      </c>
      <c r="B1025" s="113" t="s">
        <v>390</v>
      </c>
      <c r="C1025" s="113">
        <v>148.35</v>
      </c>
      <c r="D1025" s="113">
        <v>151.69999999999999</v>
      </c>
      <c r="E1025" s="113">
        <v>147.65</v>
      </c>
      <c r="F1025" s="113">
        <v>150.25</v>
      </c>
      <c r="G1025" s="113">
        <v>149.69999999999999</v>
      </c>
      <c r="H1025" s="113">
        <v>148.25</v>
      </c>
      <c r="I1025" s="113">
        <v>789796</v>
      </c>
      <c r="J1025" s="113">
        <v>118075068.05</v>
      </c>
      <c r="K1025" s="115">
        <v>43383</v>
      </c>
      <c r="L1025" s="113">
        <v>5509</v>
      </c>
      <c r="M1025" s="113" t="s">
        <v>1307</v>
      </c>
      <c r="N1025" s="372"/>
    </row>
    <row r="1026" spans="1:14">
      <c r="A1026" s="113" t="s">
        <v>3381</v>
      </c>
      <c r="B1026" s="113" t="s">
        <v>390</v>
      </c>
      <c r="C1026" s="113">
        <v>7.65</v>
      </c>
      <c r="D1026" s="113">
        <v>8.1</v>
      </c>
      <c r="E1026" s="113">
        <v>7.4</v>
      </c>
      <c r="F1026" s="113">
        <v>7.8</v>
      </c>
      <c r="G1026" s="113">
        <v>7.8</v>
      </c>
      <c r="H1026" s="113">
        <v>7.6</v>
      </c>
      <c r="I1026" s="113">
        <v>58196</v>
      </c>
      <c r="J1026" s="113">
        <v>454308.4</v>
      </c>
      <c r="K1026" s="115">
        <v>43383</v>
      </c>
      <c r="L1026" s="113">
        <v>138</v>
      </c>
      <c r="M1026" s="113" t="s">
        <v>3382</v>
      </c>
      <c r="N1026" s="372"/>
    </row>
    <row r="1027" spans="1:14">
      <c r="A1027" s="113" t="s">
        <v>3745</v>
      </c>
      <c r="B1027" s="113" t="s">
        <v>2789</v>
      </c>
      <c r="C1027" s="113">
        <v>6.7</v>
      </c>
      <c r="D1027" s="113">
        <v>6.7</v>
      </c>
      <c r="E1027" s="113">
        <v>6.7</v>
      </c>
      <c r="F1027" s="113">
        <v>6.7</v>
      </c>
      <c r="G1027" s="113">
        <v>6.7</v>
      </c>
      <c r="H1027" s="113">
        <v>6.7</v>
      </c>
      <c r="I1027" s="113">
        <v>104</v>
      </c>
      <c r="J1027" s="113">
        <v>696.8</v>
      </c>
      <c r="K1027" s="115">
        <v>43383</v>
      </c>
      <c r="L1027" s="113">
        <v>2</v>
      </c>
      <c r="M1027" s="113" t="s">
        <v>3746</v>
      </c>
      <c r="N1027" s="372"/>
    </row>
    <row r="1028" spans="1:14">
      <c r="A1028" s="113" t="s">
        <v>2110</v>
      </c>
      <c r="B1028" s="113" t="s">
        <v>390</v>
      </c>
      <c r="C1028" s="113">
        <v>465.15</v>
      </c>
      <c r="D1028" s="113">
        <v>489</v>
      </c>
      <c r="E1028" s="113">
        <v>462.9</v>
      </c>
      <c r="F1028" s="113">
        <v>484.05</v>
      </c>
      <c r="G1028" s="113">
        <v>483</v>
      </c>
      <c r="H1028" s="113">
        <v>461.1</v>
      </c>
      <c r="I1028" s="113">
        <v>25163</v>
      </c>
      <c r="J1028" s="113">
        <v>12140340.949999999</v>
      </c>
      <c r="K1028" s="115">
        <v>43383</v>
      </c>
      <c r="L1028" s="113">
        <v>1890</v>
      </c>
      <c r="M1028" s="113" t="s">
        <v>2111</v>
      </c>
      <c r="N1028" s="372"/>
    </row>
    <row r="1029" spans="1:14">
      <c r="A1029" s="113" t="s">
        <v>1308</v>
      </c>
      <c r="B1029" s="113" t="s">
        <v>390</v>
      </c>
      <c r="C1029" s="113">
        <v>157.80000000000001</v>
      </c>
      <c r="D1029" s="113">
        <v>163.44999999999999</v>
      </c>
      <c r="E1029" s="113">
        <v>157</v>
      </c>
      <c r="F1029" s="113">
        <v>162.1</v>
      </c>
      <c r="G1029" s="113">
        <v>161.30000000000001</v>
      </c>
      <c r="H1029" s="113">
        <v>155.55000000000001</v>
      </c>
      <c r="I1029" s="113">
        <v>50821</v>
      </c>
      <c r="J1029" s="113">
        <v>8111440.1500000004</v>
      </c>
      <c r="K1029" s="115">
        <v>43383</v>
      </c>
      <c r="L1029" s="113">
        <v>3678</v>
      </c>
      <c r="M1029" s="113" t="s">
        <v>1309</v>
      </c>
      <c r="N1029" s="372"/>
    </row>
    <row r="1030" spans="1:14">
      <c r="A1030" s="113" t="s">
        <v>2196</v>
      </c>
      <c r="B1030" s="113" t="s">
        <v>390</v>
      </c>
      <c r="C1030" s="113">
        <v>1110.3</v>
      </c>
      <c r="D1030" s="113">
        <v>1129.9000000000001</v>
      </c>
      <c r="E1030" s="113">
        <v>1077.0999999999999</v>
      </c>
      <c r="F1030" s="113">
        <v>1116.3</v>
      </c>
      <c r="G1030" s="113">
        <v>1115</v>
      </c>
      <c r="H1030" s="113">
        <v>1097.9000000000001</v>
      </c>
      <c r="I1030" s="113">
        <v>274</v>
      </c>
      <c r="J1030" s="113">
        <v>303814.40000000002</v>
      </c>
      <c r="K1030" s="115">
        <v>43383</v>
      </c>
      <c r="L1030" s="113">
        <v>45</v>
      </c>
      <c r="M1030" s="113" t="s">
        <v>2197</v>
      </c>
      <c r="N1030" s="372"/>
    </row>
    <row r="1031" spans="1:14">
      <c r="A1031" s="113" t="s">
        <v>2959</v>
      </c>
      <c r="B1031" s="113" t="s">
        <v>2789</v>
      </c>
      <c r="C1031" s="113">
        <v>1.4</v>
      </c>
      <c r="D1031" s="113">
        <v>1.4</v>
      </c>
      <c r="E1031" s="113">
        <v>1.35</v>
      </c>
      <c r="F1031" s="113">
        <v>1.35</v>
      </c>
      <c r="G1031" s="113">
        <v>1.35</v>
      </c>
      <c r="H1031" s="113">
        <v>1.4</v>
      </c>
      <c r="I1031" s="113">
        <v>2921</v>
      </c>
      <c r="J1031" s="113">
        <v>4045.85</v>
      </c>
      <c r="K1031" s="115">
        <v>43383</v>
      </c>
      <c r="L1031" s="113">
        <v>9</v>
      </c>
      <c r="M1031" s="113" t="s">
        <v>2960</v>
      </c>
      <c r="N1031" s="372"/>
    </row>
    <row r="1032" spans="1:14">
      <c r="A1032" s="113" t="s">
        <v>122</v>
      </c>
      <c r="B1032" s="113" t="s">
        <v>390</v>
      </c>
      <c r="C1032" s="113">
        <v>161.69999999999999</v>
      </c>
      <c r="D1032" s="113">
        <v>166.65</v>
      </c>
      <c r="E1032" s="113">
        <v>161.25</v>
      </c>
      <c r="F1032" s="113">
        <v>164.35</v>
      </c>
      <c r="G1032" s="113">
        <v>164.35</v>
      </c>
      <c r="H1032" s="113">
        <v>161.69999999999999</v>
      </c>
      <c r="I1032" s="113">
        <v>2843068</v>
      </c>
      <c r="J1032" s="113">
        <v>467277229</v>
      </c>
      <c r="K1032" s="115">
        <v>43383</v>
      </c>
      <c r="L1032" s="113">
        <v>19101</v>
      </c>
      <c r="M1032" s="113" t="s">
        <v>1310</v>
      </c>
      <c r="N1032" s="372"/>
    </row>
    <row r="1033" spans="1:14">
      <c r="A1033" s="113" t="s">
        <v>1311</v>
      </c>
      <c r="B1033" s="113" t="s">
        <v>390</v>
      </c>
      <c r="C1033" s="113">
        <v>347</v>
      </c>
      <c r="D1033" s="113">
        <v>374.5</v>
      </c>
      <c r="E1033" s="113">
        <v>347</v>
      </c>
      <c r="F1033" s="113">
        <v>367.15</v>
      </c>
      <c r="G1033" s="113">
        <v>369</v>
      </c>
      <c r="H1033" s="113">
        <v>356.6</v>
      </c>
      <c r="I1033" s="113">
        <v>19671</v>
      </c>
      <c r="J1033" s="113">
        <v>7214347.75</v>
      </c>
      <c r="K1033" s="115">
        <v>43383</v>
      </c>
      <c r="L1033" s="113">
        <v>962</v>
      </c>
      <c r="M1033" s="113" t="s">
        <v>1312</v>
      </c>
      <c r="N1033" s="372"/>
    </row>
    <row r="1034" spans="1:14">
      <c r="A1034" s="113" t="s">
        <v>2309</v>
      </c>
      <c r="B1034" s="113" t="s">
        <v>390</v>
      </c>
      <c r="C1034" s="113">
        <v>0.4</v>
      </c>
      <c r="D1034" s="113">
        <v>0.45</v>
      </c>
      <c r="E1034" s="113">
        <v>0.4</v>
      </c>
      <c r="F1034" s="113">
        <v>0.45</v>
      </c>
      <c r="G1034" s="113">
        <v>0.45</v>
      </c>
      <c r="H1034" s="113">
        <v>0.4</v>
      </c>
      <c r="I1034" s="113">
        <v>27323</v>
      </c>
      <c r="J1034" s="113">
        <v>12290.35</v>
      </c>
      <c r="K1034" s="115">
        <v>43383</v>
      </c>
      <c r="L1034" s="113">
        <v>23</v>
      </c>
      <c r="M1034" s="113" t="s">
        <v>2310</v>
      </c>
      <c r="N1034" s="372"/>
    </row>
    <row r="1035" spans="1:14">
      <c r="A1035" s="113" t="s">
        <v>1313</v>
      </c>
      <c r="B1035" s="113" t="s">
        <v>390</v>
      </c>
      <c r="C1035" s="113">
        <v>372.2</v>
      </c>
      <c r="D1035" s="113">
        <v>384.75</v>
      </c>
      <c r="E1035" s="113">
        <v>371</v>
      </c>
      <c r="F1035" s="113">
        <v>375.05</v>
      </c>
      <c r="G1035" s="113">
        <v>374.9</v>
      </c>
      <c r="H1035" s="113">
        <v>375.7</v>
      </c>
      <c r="I1035" s="113">
        <v>444400</v>
      </c>
      <c r="J1035" s="113">
        <v>167560223.80000001</v>
      </c>
      <c r="K1035" s="115">
        <v>43383</v>
      </c>
      <c r="L1035" s="113">
        <v>5853</v>
      </c>
      <c r="M1035" s="113" t="s">
        <v>1314</v>
      </c>
      <c r="N1035" s="372"/>
    </row>
    <row r="1036" spans="1:14">
      <c r="A1036" s="113" t="s">
        <v>1315</v>
      </c>
      <c r="B1036" s="113" t="s">
        <v>390</v>
      </c>
      <c r="C1036" s="113">
        <v>928.15</v>
      </c>
      <c r="D1036" s="113">
        <v>996.35</v>
      </c>
      <c r="E1036" s="113">
        <v>928.15</v>
      </c>
      <c r="F1036" s="113">
        <v>963.2</v>
      </c>
      <c r="G1036" s="113">
        <v>964.5</v>
      </c>
      <c r="H1036" s="113">
        <v>923.65</v>
      </c>
      <c r="I1036" s="113">
        <v>4063</v>
      </c>
      <c r="J1036" s="113">
        <v>3926548.85</v>
      </c>
      <c r="K1036" s="115">
        <v>43383</v>
      </c>
      <c r="L1036" s="113">
        <v>586</v>
      </c>
      <c r="M1036" s="113" t="s">
        <v>1316</v>
      </c>
      <c r="N1036" s="372"/>
    </row>
    <row r="1037" spans="1:14">
      <c r="A1037" s="113" t="s">
        <v>1317</v>
      </c>
      <c r="B1037" s="113" t="s">
        <v>390</v>
      </c>
      <c r="C1037" s="113">
        <v>917.95</v>
      </c>
      <c r="D1037" s="113">
        <v>941.3</v>
      </c>
      <c r="E1037" s="113">
        <v>884.65</v>
      </c>
      <c r="F1037" s="113">
        <v>936.05</v>
      </c>
      <c r="G1037" s="113">
        <v>935</v>
      </c>
      <c r="H1037" s="113">
        <v>892.25</v>
      </c>
      <c r="I1037" s="113">
        <v>7217</v>
      </c>
      <c r="J1037" s="113">
        <v>6670867.0999999996</v>
      </c>
      <c r="K1037" s="115">
        <v>43383</v>
      </c>
      <c r="L1037" s="113">
        <v>291</v>
      </c>
      <c r="M1037" s="113" t="s">
        <v>1318</v>
      </c>
      <c r="N1037" s="372"/>
    </row>
    <row r="1038" spans="1:14">
      <c r="A1038" s="113" t="s">
        <v>123</v>
      </c>
      <c r="B1038" s="113" t="s">
        <v>390</v>
      </c>
      <c r="C1038" s="113">
        <v>3981.45</v>
      </c>
      <c r="D1038" s="113">
        <v>4011</v>
      </c>
      <c r="E1038" s="113">
        <v>3966.5</v>
      </c>
      <c r="F1038" s="113">
        <v>3974.45</v>
      </c>
      <c r="G1038" s="113">
        <v>3980</v>
      </c>
      <c r="H1038" s="113">
        <v>3955.35</v>
      </c>
      <c r="I1038" s="113">
        <v>15023</v>
      </c>
      <c r="J1038" s="113">
        <v>59986987.649999999</v>
      </c>
      <c r="K1038" s="115">
        <v>43383</v>
      </c>
      <c r="L1038" s="113">
        <v>3367</v>
      </c>
      <c r="M1038" s="113" t="s">
        <v>1319</v>
      </c>
      <c r="N1038" s="372"/>
    </row>
    <row r="1039" spans="1:14">
      <c r="A1039" s="113" t="s">
        <v>207</v>
      </c>
      <c r="B1039" s="113" t="s">
        <v>390</v>
      </c>
      <c r="C1039" s="113">
        <v>193</v>
      </c>
      <c r="D1039" s="113">
        <v>202.6</v>
      </c>
      <c r="E1039" s="113">
        <v>190.05</v>
      </c>
      <c r="F1039" s="113">
        <v>198.85</v>
      </c>
      <c r="G1039" s="113">
        <v>198.55</v>
      </c>
      <c r="H1039" s="113">
        <v>194.55</v>
      </c>
      <c r="I1039" s="113">
        <v>1467653</v>
      </c>
      <c r="J1039" s="113">
        <v>287199565.10000002</v>
      </c>
      <c r="K1039" s="115">
        <v>43383</v>
      </c>
      <c r="L1039" s="113">
        <v>17277</v>
      </c>
      <c r="M1039" s="113" t="s">
        <v>1320</v>
      </c>
      <c r="N1039" s="372"/>
    </row>
    <row r="1040" spans="1:14">
      <c r="A1040" s="113" t="s">
        <v>3383</v>
      </c>
      <c r="B1040" s="113" t="s">
        <v>390</v>
      </c>
      <c r="C1040" s="113">
        <v>14.05</v>
      </c>
      <c r="D1040" s="113">
        <v>15.5</v>
      </c>
      <c r="E1040" s="113">
        <v>14.05</v>
      </c>
      <c r="F1040" s="113">
        <v>15.2</v>
      </c>
      <c r="G1040" s="113">
        <v>15.4</v>
      </c>
      <c r="H1040" s="113">
        <v>14</v>
      </c>
      <c r="I1040" s="113">
        <v>14876</v>
      </c>
      <c r="J1040" s="113">
        <v>221511.1</v>
      </c>
      <c r="K1040" s="115">
        <v>43383</v>
      </c>
      <c r="L1040" s="113">
        <v>191</v>
      </c>
      <c r="M1040" s="113" t="s">
        <v>3384</v>
      </c>
      <c r="N1040" s="372"/>
    </row>
    <row r="1041" spans="1:14">
      <c r="A1041" s="113" t="s">
        <v>2585</v>
      </c>
      <c r="B1041" s="113" t="s">
        <v>2789</v>
      </c>
      <c r="C1041" s="113">
        <v>1.9</v>
      </c>
      <c r="D1041" s="113">
        <v>2.1</v>
      </c>
      <c r="E1041" s="113">
        <v>1.9</v>
      </c>
      <c r="F1041" s="113">
        <v>2.1</v>
      </c>
      <c r="G1041" s="113">
        <v>2.1</v>
      </c>
      <c r="H1041" s="113">
        <v>2</v>
      </c>
      <c r="I1041" s="113">
        <v>10801</v>
      </c>
      <c r="J1041" s="113">
        <v>21539.7</v>
      </c>
      <c r="K1041" s="115">
        <v>43383</v>
      </c>
      <c r="L1041" s="113">
        <v>18</v>
      </c>
      <c r="M1041" s="113" t="s">
        <v>2586</v>
      </c>
      <c r="N1041" s="372"/>
    </row>
    <row r="1042" spans="1:14">
      <c r="A1042" s="113" t="s">
        <v>3020</v>
      </c>
      <c r="B1042" s="113" t="s">
        <v>2789</v>
      </c>
      <c r="C1042" s="113">
        <v>193.1</v>
      </c>
      <c r="D1042" s="113">
        <v>195.95</v>
      </c>
      <c r="E1042" s="113">
        <v>182</v>
      </c>
      <c r="F1042" s="113">
        <v>195.95</v>
      </c>
      <c r="G1042" s="113">
        <v>195.95</v>
      </c>
      <c r="H1042" s="113">
        <v>186.65</v>
      </c>
      <c r="I1042" s="113">
        <v>15233</v>
      </c>
      <c r="J1042" s="113">
        <v>2895282.55</v>
      </c>
      <c r="K1042" s="115">
        <v>43383</v>
      </c>
      <c r="L1042" s="113">
        <v>181</v>
      </c>
      <c r="M1042" s="113" t="s">
        <v>2383</v>
      </c>
      <c r="N1042" s="372"/>
    </row>
    <row r="1043" spans="1:14">
      <c r="A1043" s="113" t="s">
        <v>2880</v>
      </c>
      <c r="B1043" s="113" t="s">
        <v>390</v>
      </c>
      <c r="C1043" s="113">
        <v>85.55</v>
      </c>
      <c r="D1043" s="113">
        <v>93.9</v>
      </c>
      <c r="E1043" s="113">
        <v>85.55</v>
      </c>
      <c r="F1043" s="113">
        <v>93.15</v>
      </c>
      <c r="G1043" s="113">
        <v>92.8</v>
      </c>
      <c r="H1043" s="113">
        <v>88.9</v>
      </c>
      <c r="I1043" s="113">
        <v>11915</v>
      </c>
      <c r="J1043" s="113">
        <v>1102532.8500000001</v>
      </c>
      <c r="K1043" s="115">
        <v>43383</v>
      </c>
      <c r="L1043" s="113">
        <v>235</v>
      </c>
      <c r="M1043" s="113" t="s">
        <v>2881</v>
      </c>
      <c r="N1043" s="372"/>
    </row>
    <row r="1044" spans="1:14">
      <c r="A1044" s="113" t="s">
        <v>1321</v>
      </c>
      <c r="B1044" s="113" t="s">
        <v>390</v>
      </c>
      <c r="C1044" s="113">
        <v>216.2</v>
      </c>
      <c r="D1044" s="113">
        <v>219.1</v>
      </c>
      <c r="E1044" s="113">
        <v>215.25</v>
      </c>
      <c r="F1044" s="113">
        <v>216.25</v>
      </c>
      <c r="G1044" s="113">
        <v>215.5</v>
      </c>
      <c r="H1044" s="113">
        <v>216.15</v>
      </c>
      <c r="I1044" s="113">
        <v>437076</v>
      </c>
      <c r="J1044" s="113">
        <v>94872473.450000003</v>
      </c>
      <c r="K1044" s="115">
        <v>43383</v>
      </c>
      <c r="L1044" s="113">
        <v>5116</v>
      </c>
      <c r="M1044" s="113" t="s">
        <v>1322</v>
      </c>
      <c r="N1044" s="372"/>
    </row>
    <row r="1045" spans="1:14">
      <c r="A1045" s="113" t="s">
        <v>2174</v>
      </c>
      <c r="B1045" s="113" t="s">
        <v>390</v>
      </c>
      <c r="C1045" s="113">
        <v>10.1</v>
      </c>
      <c r="D1045" s="113">
        <v>10.95</v>
      </c>
      <c r="E1045" s="113">
        <v>10.1</v>
      </c>
      <c r="F1045" s="113">
        <v>10.75</v>
      </c>
      <c r="G1045" s="113">
        <v>10.8</v>
      </c>
      <c r="H1045" s="113">
        <v>10.5</v>
      </c>
      <c r="I1045" s="113">
        <v>44532</v>
      </c>
      <c r="J1045" s="113">
        <v>472861.95</v>
      </c>
      <c r="K1045" s="115">
        <v>43383</v>
      </c>
      <c r="L1045" s="113">
        <v>182</v>
      </c>
      <c r="M1045" s="113" t="s">
        <v>2175</v>
      </c>
      <c r="N1045" s="372"/>
    </row>
    <row r="1046" spans="1:14">
      <c r="A1046" s="113" t="s">
        <v>1323</v>
      </c>
      <c r="B1046" s="113" t="s">
        <v>390</v>
      </c>
      <c r="C1046" s="113">
        <v>26.2</v>
      </c>
      <c r="D1046" s="113">
        <v>30.8</v>
      </c>
      <c r="E1046" s="113">
        <v>25.1</v>
      </c>
      <c r="F1046" s="113">
        <v>30.15</v>
      </c>
      <c r="G1046" s="113">
        <v>30.45</v>
      </c>
      <c r="H1046" s="113">
        <v>26.8</v>
      </c>
      <c r="I1046" s="113">
        <v>74544</v>
      </c>
      <c r="J1046" s="113">
        <v>2119503.9500000002</v>
      </c>
      <c r="K1046" s="115">
        <v>43383</v>
      </c>
      <c r="L1046" s="113">
        <v>591</v>
      </c>
      <c r="M1046" s="113" t="s">
        <v>1324</v>
      </c>
      <c r="N1046" s="372"/>
    </row>
    <row r="1047" spans="1:14">
      <c r="A1047" s="113" t="s">
        <v>2882</v>
      </c>
      <c r="B1047" s="113" t="s">
        <v>390</v>
      </c>
      <c r="C1047" s="113">
        <v>10.4</v>
      </c>
      <c r="D1047" s="113">
        <v>10.95</v>
      </c>
      <c r="E1047" s="113">
        <v>10</v>
      </c>
      <c r="F1047" s="113">
        <v>10.9</v>
      </c>
      <c r="G1047" s="113">
        <v>10.9</v>
      </c>
      <c r="H1047" s="113">
        <v>10.45</v>
      </c>
      <c r="I1047" s="113">
        <v>4407</v>
      </c>
      <c r="J1047" s="113">
        <v>47618.8</v>
      </c>
      <c r="K1047" s="115">
        <v>43383</v>
      </c>
      <c r="L1047" s="113">
        <v>25</v>
      </c>
      <c r="M1047" s="113" t="s">
        <v>2883</v>
      </c>
      <c r="N1047" s="372"/>
    </row>
    <row r="1048" spans="1:14">
      <c r="A1048" s="113" t="s">
        <v>124</v>
      </c>
      <c r="B1048" s="113" t="s">
        <v>390</v>
      </c>
      <c r="C1048" s="113">
        <v>146.1</v>
      </c>
      <c r="D1048" s="113">
        <v>151.44999999999999</v>
      </c>
      <c r="E1048" s="113">
        <v>146.1</v>
      </c>
      <c r="F1048" s="113">
        <v>148.6</v>
      </c>
      <c r="G1048" s="113">
        <v>148.6</v>
      </c>
      <c r="H1048" s="113">
        <v>146.65</v>
      </c>
      <c r="I1048" s="113">
        <v>10873198</v>
      </c>
      <c r="J1048" s="113">
        <v>1621045268.6500001</v>
      </c>
      <c r="K1048" s="115">
        <v>43383</v>
      </c>
      <c r="L1048" s="113">
        <v>99349</v>
      </c>
      <c r="M1048" s="113" t="s">
        <v>1325</v>
      </c>
      <c r="N1048" s="372"/>
    </row>
    <row r="1049" spans="1:14">
      <c r="A1049" s="113" t="s">
        <v>1326</v>
      </c>
      <c r="B1049" s="113" t="s">
        <v>390</v>
      </c>
      <c r="C1049" s="113">
        <v>32.5</v>
      </c>
      <c r="D1049" s="113">
        <v>34.25</v>
      </c>
      <c r="E1049" s="113">
        <v>32.5</v>
      </c>
      <c r="F1049" s="113">
        <v>33.200000000000003</v>
      </c>
      <c r="G1049" s="113">
        <v>33.25</v>
      </c>
      <c r="H1049" s="113">
        <v>32.549999999999997</v>
      </c>
      <c r="I1049" s="113">
        <v>117746</v>
      </c>
      <c r="J1049" s="113">
        <v>3935903.7</v>
      </c>
      <c r="K1049" s="115">
        <v>43383</v>
      </c>
      <c r="L1049" s="113">
        <v>765</v>
      </c>
      <c r="M1049" s="113" t="s">
        <v>1327</v>
      </c>
      <c r="N1049" s="372"/>
    </row>
    <row r="1050" spans="1:14">
      <c r="A1050" s="113" t="s">
        <v>3385</v>
      </c>
      <c r="B1050" s="113" t="s">
        <v>390</v>
      </c>
      <c r="C1050" s="113">
        <v>52.85</v>
      </c>
      <c r="D1050" s="113">
        <v>62.45</v>
      </c>
      <c r="E1050" s="113">
        <v>52.8</v>
      </c>
      <c r="F1050" s="113">
        <v>60.2</v>
      </c>
      <c r="G1050" s="113">
        <v>62</v>
      </c>
      <c r="H1050" s="113">
        <v>52.85</v>
      </c>
      <c r="I1050" s="113">
        <v>39153</v>
      </c>
      <c r="J1050" s="113">
        <v>2285698</v>
      </c>
      <c r="K1050" s="115">
        <v>43383</v>
      </c>
      <c r="L1050" s="113">
        <v>403</v>
      </c>
      <c r="M1050" s="113" t="s">
        <v>3386</v>
      </c>
      <c r="N1050" s="372"/>
    </row>
    <row r="1051" spans="1:14">
      <c r="A1051" s="113" t="s">
        <v>2755</v>
      </c>
      <c r="B1051" s="113" t="s">
        <v>2789</v>
      </c>
      <c r="C1051" s="113">
        <v>81.2</v>
      </c>
      <c r="D1051" s="113">
        <v>85.25</v>
      </c>
      <c r="E1051" s="113">
        <v>81.2</v>
      </c>
      <c r="F1051" s="113">
        <v>85.25</v>
      </c>
      <c r="G1051" s="113">
        <v>85.25</v>
      </c>
      <c r="H1051" s="113">
        <v>81.2</v>
      </c>
      <c r="I1051" s="113">
        <v>58189</v>
      </c>
      <c r="J1051" s="113">
        <v>4853072.75</v>
      </c>
      <c r="K1051" s="115">
        <v>43383</v>
      </c>
      <c r="L1051" s="113">
        <v>148</v>
      </c>
      <c r="M1051" s="113" t="s">
        <v>2756</v>
      </c>
      <c r="N1051" s="372"/>
    </row>
    <row r="1052" spans="1:14">
      <c r="A1052" s="113" t="s">
        <v>2587</v>
      </c>
      <c r="B1052" s="113" t="s">
        <v>2789</v>
      </c>
      <c r="C1052" s="113">
        <v>9.25</v>
      </c>
      <c r="D1052" s="113">
        <v>9.6999999999999993</v>
      </c>
      <c r="E1052" s="113">
        <v>9.25</v>
      </c>
      <c r="F1052" s="113">
        <v>9.65</v>
      </c>
      <c r="G1052" s="113">
        <v>9.6999999999999993</v>
      </c>
      <c r="H1052" s="113">
        <v>9.25</v>
      </c>
      <c r="I1052" s="113">
        <v>142819</v>
      </c>
      <c r="J1052" s="113">
        <v>1348711.5</v>
      </c>
      <c r="K1052" s="115">
        <v>43383</v>
      </c>
      <c r="L1052" s="113">
        <v>289</v>
      </c>
      <c r="M1052" s="113" t="s">
        <v>2588</v>
      </c>
      <c r="N1052" s="372"/>
    </row>
    <row r="1053" spans="1:14">
      <c r="A1053" s="113" t="s">
        <v>1328</v>
      </c>
      <c r="B1053" s="113" t="s">
        <v>390</v>
      </c>
      <c r="C1053" s="113">
        <v>137</v>
      </c>
      <c r="D1053" s="113">
        <v>141.9</v>
      </c>
      <c r="E1053" s="113">
        <v>134.9</v>
      </c>
      <c r="F1053" s="113">
        <v>137.44999999999999</v>
      </c>
      <c r="G1053" s="113">
        <v>136.30000000000001</v>
      </c>
      <c r="H1053" s="113">
        <v>138.75</v>
      </c>
      <c r="I1053" s="113">
        <v>10986</v>
      </c>
      <c r="J1053" s="113">
        <v>1523932.05</v>
      </c>
      <c r="K1053" s="115">
        <v>43383</v>
      </c>
      <c r="L1053" s="113">
        <v>224</v>
      </c>
      <c r="M1053" s="113" t="s">
        <v>1329</v>
      </c>
      <c r="N1053" s="372"/>
    </row>
    <row r="1054" spans="1:14">
      <c r="A1054" s="113" t="s">
        <v>1330</v>
      </c>
      <c r="B1054" s="113" t="s">
        <v>390</v>
      </c>
      <c r="C1054" s="113">
        <v>27.1</v>
      </c>
      <c r="D1054" s="113">
        <v>28.75</v>
      </c>
      <c r="E1054" s="113">
        <v>27</v>
      </c>
      <c r="F1054" s="113">
        <v>28.1</v>
      </c>
      <c r="G1054" s="113">
        <v>28.1</v>
      </c>
      <c r="H1054" s="113">
        <v>27.05</v>
      </c>
      <c r="I1054" s="113">
        <v>52475</v>
      </c>
      <c r="J1054" s="113">
        <v>1482401.9</v>
      </c>
      <c r="K1054" s="115">
        <v>43383</v>
      </c>
      <c r="L1054" s="113">
        <v>372</v>
      </c>
      <c r="M1054" s="113" t="s">
        <v>1331</v>
      </c>
      <c r="N1054" s="372"/>
    </row>
    <row r="1055" spans="1:14">
      <c r="A1055" s="113" t="s">
        <v>3387</v>
      </c>
      <c r="B1055" s="113" t="s">
        <v>390</v>
      </c>
      <c r="C1055" s="113">
        <v>24.85</v>
      </c>
      <c r="D1055" s="113">
        <v>25.95</v>
      </c>
      <c r="E1055" s="113">
        <v>24.85</v>
      </c>
      <c r="F1055" s="113">
        <v>25.7</v>
      </c>
      <c r="G1055" s="113">
        <v>25.6</v>
      </c>
      <c r="H1055" s="113">
        <v>25</v>
      </c>
      <c r="I1055" s="113">
        <v>28476</v>
      </c>
      <c r="J1055" s="113">
        <v>733564.9</v>
      </c>
      <c r="K1055" s="115">
        <v>43383</v>
      </c>
      <c r="L1055" s="113">
        <v>107</v>
      </c>
      <c r="M1055" s="113" t="s">
        <v>3388</v>
      </c>
      <c r="N1055" s="372"/>
    </row>
    <row r="1056" spans="1:14">
      <c r="A1056" s="113" t="s">
        <v>2589</v>
      </c>
      <c r="B1056" s="113" t="s">
        <v>390</v>
      </c>
      <c r="C1056" s="113">
        <v>9.1</v>
      </c>
      <c r="D1056" s="113">
        <v>10.85</v>
      </c>
      <c r="E1056" s="113">
        <v>9.1</v>
      </c>
      <c r="F1056" s="113">
        <v>10.050000000000001</v>
      </c>
      <c r="G1056" s="113">
        <v>10.1</v>
      </c>
      <c r="H1056" s="113">
        <v>9.9499999999999993</v>
      </c>
      <c r="I1056" s="113">
        <v>9853</v>
      </c>
      <c r="J1056" s="113">
        <v>98086.85</v>
      </c>
      <c r="K1056" s="115">
        <v>43383</v>
      </c>
      <c r="L1056" s="113">
        <v>48</v>
      </c>
      <c r="M1056" s="113" t="s">
        <v>2590</v>
      </c>
      <c r="N1056" s="372"/>
    </row>
    <row r="1057" spans="1:14">
      <c r="A1057" s="113" t="s">
        <v>125</v>
      </c>
      <c r="B1057" s="113" t="s">
        <v>390</v>
      </c>
      <c r="C1057" s="113">
        <v>60.2</v>
      </c>
      <c r="D1057" s="113">
        <v>65.2</v>
      </c>
      <c r="E1057" s="113">
        <v>59.65</v>
      </c>
      <c r="F1057" s="113">
        <v>64.099999999999994</v>
      </c>
      <c r="G1057" s="113">
        <v>63.95</v>
      </c>
      <c r="H1057" s="113">
        <v>60.05</v>
      </c>
      <c r="I1057" s="113">
        <v>4756744</v>
      </c>
      <c r="J1057" s="113">
        <v>297932032.55000001</v>
      </c>
      <c r="K1057" s="115">
        <v>43383</v>
      </c>
      <c r="L1057" s="113">
        <v>13233</v>
      </c>
      <c r="M1057" s="113" t="s">
        <v>1332</v>
      </c>
      <c r="N1057" s="372"/>
    </row>
    <row r="1058" spans="1:14">
      <c r="A1058" s="113" t="s">
        <v>3389</v>
      </c>
      <c r="B1058" s="113" t="s">
        <v>390</v>
      </c>
      <c r="C1058" s="113">
        <v>164.05</v>
      </c>
      <c r="D1058" s="113">
        <v>178</v>
      </c>
      <c r="E1058" s="113">
        <v>164.05</v>
      </c>
      <c r="F1058" s="113">
        <v>176.85</v>
      </c>
      <c r="G1058" s="113">
        <v>175.1</v>
      </c>
      <c r="H1058" s="113">
        <v>165</v>
      </c>
      <c r="I1058" s="113">
        <v>13322</v>
      </c>
      <c r="J1058" s="113">
        <v>2289016.4500000002</v>
      </c>
      <c r="K1058" s="115">
        <v>43383</v>
      </c>
      <c r="L1058" s="113">
        <v>418</v>
      </c>
      <c r="M1058" s="113" t="s">
        <v>3390</v>
      </c>
      <c r="N1058" s="372"/>
    </row>
    <row r="1059" spans="1:14">
      <c r="A1059" s="113" t="s">
        <v>320</v>
      </c>
      <c r="B1059" s="113" t="s">
        <v>390</v>
      </c>
      <c r="C1059" s="113">
        <v>84</v>
      </c>
      <c r="D1059" s="113">
        <v>94.9</v>
      </c>
      <c r="E1059" s="113">
        <v>83.9</v>
      </c>
      <c r="F1059" s="113">
        <v>91.65</v>
      </c>
      <c r="G1059" s="113">
        <v>92.6</v>
      </c>
      <c r="H1059" s="113">
        <v>84.1</v>
      </c>
      <c r="I1059" s="113">
        <v>37630</v>
      </c>
      <c r="J1059" s="113">
        <v>3357395.7</v>
      </c>
      <c r="K1059" s="115">
        <v>43383</v>
      </c>
      <c r="L1059" s="113">
        <v>676</v>
      </c>
      <c r="M1059" s="113" t="s">
        <v>1333</v>
      </c>
      <c r="N1059" s="372"/>
    </row>
    <row r="1060" spans="1:14">
      <c r="A1060" s="113" t="s">
        <v>2930</v>
      </c>
      <c r="B1060" s="113" t="s">
        <v>390</v>
      </c>
      <c r="C1060" s="113">
        <v>119.95</v>
      </c>
      <c r="D1060" s="113">
        <v>131.19999999999999</v>
      </c>
      <c r="E1060" s="113">
        <v>119.4</v>
      </c>
      <c r="F1060" s="113">
        <v>126.75</v>
      </c>
      <c r="G1060" s="113">
        <v>127</v>
      </c>
      <c r="H1060" s="113">
        <v>117.65</v>
      </c>
      <c r="I1060" s="113">
        <v>149880</v>
      </c>
      <c r="J1060" s="113">
        <v>18793297.899999999</v>
      </c>
      <c r="K1060" s="115">
        <v>43383</v>
      </c>
      <c r="L1060" s="113">
        <v>1790</v>
      </c>
      <c r="M1060" s="113" t="s">
        <v>2931</v>
      </c>
      <c r="N1060" s="372"/>
    </row>
    <row r="1061" spans="1:14">
      <c r="A1061" s="113" t="s">
        <v>1334</v>
      </c>
      <c r="B1061" s="113" t="s">
        <v>390</v>
      </c>
      <c r="C1061" s="113">
        <v>35.5</v>
      </c>
      <c r="D1061" s="113">
        <v>37.5</v>
      </c>
      <c r="E1061" s="113">
        <v>35.5</v>
      </c>
      <c r="F1061" s="113">
        <v>36.200000000000003</v>
      </c>
      <c r="G1061" s="113">
        <v>37</v>
      </c>
      <c r="H1061" s="113">
        <v>36.200000000000003</v>
      </c>
      <c r="I1061" s="113">
        <v>40875</v>
      </c>
      <c r="J1061" s="113">
        <v>1493092.2</v>
      </c>
      <c r="K1061" s="115">
        <v>43383</v>
      </c>
      <c r="L1061" s="113">
        <v>164</v>
      </c>
      <c r="M1061" s="113" t="s">
        <v>1335</v>
      </c>
      <c r="N1061" s="372"/>
    </row>
    <row r="1062" spans="1:14">
      <c r="A1062" s="113" t="s">
        <v>2591</v>
      </c>
      <c r="B1062" s="113" t="s">
        <v>390</v>
      </c>
      <c r="C1062" s="113">
        <v>194.45</v>
      </c>
      <c r="D1062" s="113">
        <v>209.95</v>
      </c>
      <c r="E1062" s="113">
        <v>185.55</v>
      </c>
      <c r="F1062" s="113">
        <v>191.25</v>
      </c>
      <c r="G1062" s="113">
        <v>189.5</v>
      </c>
      <c r="H1062" s="113">
        <v>202</v>
      </c>
      <c r="I1062" s="113">
        <v>7896</v>
      </c>
      <c r="J1062" s="113">
        <v>1507972.95</v>
      </c>
      <c r="K1062" s="115">
        <v>43383</v>
      </c>
      <c r="L1062" s="113">
        <v>258</v>
      </c>
      <c r="M1062" s="113" t="s">
        <v>2592</v>
      </c>
      <c r="N1062" s="372"/>
    </row>
    <row r="1063" spans="1:14">
      <c r="A1063" s="113" t="s">
        <v>2452</v>
      </c>
      <c r="B1063" s="113" t="s">
        <v>390</v>
      </c>
      <c r="C1063" s="113">
        <v>42</v>
      </c>
      <c r="D1063" s="113">
        <v>48</v>
      </c>
      <c r="E1063" s="113">
        <v>41.15</v>
      </c>
      <c r="F1063" s="113">
        <v>46.6</v>
      </c>
      <c r="G1063" s="113">
        <v>47</v>
      </c>
      <c r="H1063" s="113">
        <v>41</v>
      </c>
      <c r="I1063" s="113">
        <v>3442875</v>
      </c>
      <c r="J1063" s="113">
        <v>156933980.90000001</v>
      </c>
      <c r="K1063" s="115">
        <v>43383</v>
      </c>
      <c r="L1063" s="113">
        <v>13096</v>
      </c>
      <c r="M1063" s="113" t="s">
        <v>2453</v>
      </c>
      <c r="N1063" s="372"/>
    </row>
    <row r="1064" spans="1:14">
      <c r="A1064" s="113" t="s">
        <v>1336</v>
      </c>
      <c r="B1064" s="113" t="s">
        <v>390</v>
      </c>
      <c r="C1064" s="113">
        <v>215.5</v>
      </c>
      <c r="D1064" s="113">
        <v>232.85</v>
      </c>
      <c r="E1064" s="113">
        <v>214.1</v>
      </c>
      <c r="F1064" s="113">
        <v>230.2</v>
      </c>
      <c r="G1064" s="113">
        <v>230</v>
      </c>
      <c r="H1064" s="113">
        <v>215.3</v>
      </c>
      <c r="I1064" s="113">
        <v>62064</v>
      </c>
      <c r="J1064" s="113">
        <v>13984003.199999999</v>
      </c>
      <c r="K1064" s="115">
        <v>43383</v>
      </c>
      <c r="L1064" s="113">
        <v>2524</v>
      </c>
      <c r="M1064" s="113" t="s">
        <v>1337</v>
      </c>
      <c r="N1064" s="372"/>
    </row>
    <row r="1065" spans="1:14">
      <c r="A1065" s="113" t="s">
        <v>1338</v>
      </c>
      <c r="B1065" s="113" t="s">
        <v>390</v>
      </c>
      <c r="C1065" s="113">
        <v>699.85</v>
      </c>
      <c r="D1065" s="113">
        <v>740</v>
      </c>
      <c r="E1065" s="113">
        <v>675.05</v>
      </c>
      <c r="F1065" s="113">
        <v>711.2</v>
      </c>
      <c r="G1065" s="113">
        <v>711</v>
      </c>
      <c r="H1065" s="113">
        <v>687.6</v>
      </c>
      <c r="I1065" s="113">
        <v>13606</v>
      </c>
      <c r="J1065" s="113">
        <v>9645592.8000000007</v>
      </c>
      <c r="K1065" s="115">
        <v>43383</v>
      </c>
      <c r="L1065" s="113">
        <v>1013</v>
      </c>
      <c r="M1065" s="113" t="s">
        <v>1339</v>
      </c>
      <c r="N1065" s="372"/>
    </row>
    <row r="1066" spans="1:14">
      <c r="A1066" s="113" t="s">
        <v>2038</v>
      </c>
      <c r="B1066" s="113" t="s">
        <v>2789</v>
      </c>
      <c r="C1066" s="113">
        <v>8.25</v>
      </c>
      <c r="D1066" s="113">
        <v>8.25</v>
      </c>
      <c r="E1066" s="113">
        <v>7.85</v>
      </c>
      <c r="F1066" s="113">
        <v>8.25</v>
      </c>
      <c r="G1066" s="113">
        <v>8.25</v>
      </c>
      <c r="H1066" s="113">
        <v>8.25</v>
      </c>
      <c r="I1066" s="113">
        <v>718</v>
      </c>
      <c r="J1066" s="113">
        <v>5767.2</v>
      </c>
      <c r="K1066" s="115">
        <v>43383</v>
      </c>
      <c r="L1066" s="113">
        <v>12</v>
      </c>
      <c r="M1066" s="113" t="s">
        <v>2039</v>
      </c>
      <c r="N1066" s="372"/>
    </row>
    <row r="1067" spans="1:14">
      <c r="A1067" s="113" t="s">
        <v>2593</v>
      </c>
      <c r="B1067" s="113" t="s">
        <v>390</v>
      </c>
      <c r="C1067" s="113">
        <v>16</v>
      </c>
      <c r="D1067" s="113">
        <v>17.25</v>
      </c>
      <c r="E1067" s="113">
        <v>16</v>
      </c>
      <c r="F1067" s="113">
        <v>16.95</v>
      </c>
      <c r="G1067" s="113">
        <v>17</v>
      </c>
      <c r="H1067" s="113">
        <v>15.95</v>
      </c>
      <c r="I1067" s="113">
        <v>42183</v>
      </c>
      <c r="J1067" s="113">
        <v>709780.5</v>
      </c>
      <c r="K1067" s="115">
        <v>43383</v>
      </c>
      <c r="L1067" s="113">
        <v>208</v>
      </c>
      <c r="M1067" s="113" t="s">
        <v>2594</v>
      </c>
      <c r="N1067" s="372"/>
    </row>
    <row r="1068" spans="1:14">
      <c r="A1068" s="113" t="s">
        <v>2757</v>
      </c>
      <c r="B1068" s="113" t="s">
        <v>390</v>
      </c>
      <c r="C1068" s="113">
        <v>10.199999999999999</v>
      </c>
      <c r="D1068" s="113">
        <v>10.199999999999999</v>
      </c>
      <c r="E1068" s="113">
        <v>8.3000000000000007</v>
      </c>
      <c r="F1068" s="113">
        <v>9</v>
      </c>
      <c r="G1068" s="113">
        <v>9.15</v>
      </c>
      <c r="H1068" s="113">
        <v>8.5</v>
      </c>
      <c r="I1068" s="113">
        <v>43953</v>
      </c>
      <c r="J1068" s="113">
        <v>390241.6</v>
      </c>
      <c r="K1068" s="115">
        <v>43383</v>
      </c>
      <c r="L1068" s="113">
        <v>211</v>
      </c>
      <c r="M1068" s="113" t="s">
        <v>2758</v>
      </c>
      <c r="N1068" s="372"/>
    </row>
    <row r="1069" spans="1:14">
      <c r="A1069" s="113" t="s">
        <v>231</v>
      </c>
      <c r="B1069" s="113" t="s">
        <v>390</v>
      </c>
      <c r="C1069" s="113">
        <v>28912.2</v>
      </c>
      <c r="D1069" s="113">
        <v>30585.55</v>
      </c>
      <c r="E1069" s="113">
        <v>28912.2</v>
      </c>
      <c r="F1069" s="113">
        <v>30222.35</v>
      </c>
      <c r="G1069" s="113">
        <v>29999</v>
      </c>
      <c r="H1069" s="113">
        <v>29122.799999999999</v>
      </c>
      <c r="I1069" s="113">
        <v>25370</v>
      </c>
      <c r="J1069" s="113">
        <v>763161959.85000002</v>
      </c>
      <c r="K1069" s="115">
        <v>43383</v>
      </c>
      <c r="L1069" s="113">
        <v>12325</v>
      </c>
      <c r="M1069" s="113" t="s">
        <v>1340</v>
      </c>
      <c r="N1069" s="372"/>
    </row>
    <row r="1070" spans="1:14">
      <c r="A1070" s="113" t="s">
        <v>2451</v>
      </c>
      <c r="B1070" s="113" t="s">
        <v>390</v>
      </c>
      <c r="C1070" s="113">
        <v>295.8</v>
      </c>
      <c r="D1070" s="113">
        <v>303.7</v>
      </c>
      <c r="E1070" s="113">
        <v>295.45</v>
      </c>
      <c r="F1070" s="113">
        <v>299.55</v>
      </c>
      <c r="G1070" s="113">
        <v>299.5</v>
      </c>
      <c r="H1070" s="113">
        <v>294.14999999999998</v>
      </c>
      <c r="I1070" s="113">
        <v>81</v>
      </c>
      <c r="J1070" s="113">
        <v>24158.9</v>
      </c>
      <c r="K1070" s="115">
        <v>43383</v>
      </c>
      <c r="L1070" s="113">
        <v>21</v>
      </c>
      <c r="M1070" s="113" t="s">
        <v>1936</v>
      </c>
      <c r="N1070" s="372"/>
    </row>
    <row r="1071" spans="1:14">
      <c r="A1071" s="113" t="s">
        <v>2595</v>
      </c>
      <c r="B1071" s="113" t="s">
        <v>2789</v>
      </c>
      <c r="C1071" s="113">
        <v>37</v>
      </c>
      <c r="D1071" s="113">
        <v>39.25</v>
      </c>
      <c r="E1071" s="113">
        <v>35.549999999999997</v>
      </c>
      <c r="F1071" s="113">
        <v>39.25</v>
      </c>
      <c r="G1071" s="113">
        <v>39.25</v>
      </c>
      <c r="H1071" s="113">
        <v>37.4</v>
      </c>
      <c r="I1071" s="113">
        <v>9181</v>
      </c>
      <c r="J1071" s="113">
        <v>329248.3</v>
      </c>
      <c r="K1071" s="115">
        <v>43383</v>
      </c>
      <c r="L1071" s="113">
        <v>25</v>
      </c>
      <c r="M1071" s="113" t="s">
        <v>2596</v>
      </c>
      <c r="N1071" s="372"/>
    </row>
    <row r="1072" spans="1:14">
      <c r="A1072" s="113" t="s">
        <v>2158</v>
      </c>
      <c r="B1072" s="113" t="s">
        <v>390</v>
      </c>
      <c r="C1072" s="113">
        <v>30.15</v>
      </c>
      <c r="D1072" s="113">
        <v>33.799999999999997</v>
      </c>
      <c r="E1072" s="113">
        <v>30.15</v>
      </c>
      <c r="F1072" s="113">
        <v>32.450000000000003</v>
      </c>
      <c r="G1072" s="113">
        <v>32</v>
      </c>
      <c r="H1072" s="113">
        <v>31.25</v>
      </c>
      <c r="I1072" s="113">
        <v>8442</v>
      </c>
      <c r="J1072" s="113">
        <v>269338.40000000002</v>
      </c>
      <c r="K1072" s="115">
        <v>43383</v>
      </c>
      <c r="L1072" s="113">
        <v>65</v>
      </c>
      <c r="M1072" s="113" t="s">
        <v>2159</v>
      </c>
      <c r="N1072" s="372"/>
    </row>
    <row r="1073" spans="1:14">
      <c r="A1073" s="113" t="s">
        <v>1341</v>
      </c>
      <c r="B1073" s="113" t="s">
        <v>390</v>
      </c>
      <c r="C1073" s="113">
        <v>143.05000000000001</v>
      </c>
      <c r="D1073" s="113">
        <v>158</v>
      </c>
      <c r="E1073" s="113">
        <v>140.94999999999999</v>
      </c>
      <c r="F1073" s="113">
        <v>155.30000000000001</v>
      </c>
      <c r="G1073" s="113">
        <v>155.5</v>
      </c>
      <c r="H1073" s="113">
        <v>144.65</v>
      </c>
      <c r="I1073" s="113">
        <v>44602</v>
      </c>
      <c r="J1073" s="113">
        <v>6809141.4500000002</v>
      </c>
      <c r="K1073" s="115">
        <v>43383</v>
      </c>
      <c r="L1073" s="113">
        <v>1671</v>
      </c>
      <c r="M1073" s="113" t="s">
        <v>1342</v>
      </c>
      <c r="N1073" s="372"/>
    </row>
    <row r="1074" spans="1:14">
      <c r="A1074" s="113" t="s">
        <v>1343</v>
      </c>
      <c r="B1074" s="113" t="s">
        <v>390</v>
      </c>
      <c r="C1074" s="113">
        <v>112</v>
      </c>
      <c r="D1074" s="113">
        <v>119.55</v>
      </c>
      <c r="E1074" s="113">
        <v>112</v>
      </c>
      <c r="F1074" s="113">
        <v>117.85</v>
      </c>
      <c r="G1074" s="113">
        <v>117</v>
      </c>
      <c r="H1074" s="113">
        <v>113.1</v>
      </c>
      <c r="I1074" s="113">
        <v>27080</v>
      </c>
      <c r="J1074" s="113">
        <v>3157185.35</v>
      </c>
      <c r="K1074" s="115">
        <v>43383</v>
      </c>
      <c r="L1074" s="113">
        <v>602</v>
      </c>
      <c r="M1074" s="113" t="s">
        <v>1344</v>
      </c>
      <c r="N1074" s="372"/>
    </row>
    <row r="1075" spans="1:14">
      <c r="A1075" s="113" t="s">
        <v>1345</v>
      </c>
      <c r="B1075" s="113" t="s">
        <v>390</v>
      </c>
      <c r="C1075" s="113">
        <v>195.25</v>
      </c>
      <c r="D1075" s="113">
        <v>220</v>
      </c>
      <c r="E1075" s="113">
        <v>195.25</v>
      </c>
      <c r="F1075" s="113">
        <v>212.15</v>
      </c>
      <c r="G1075" s="113">
        <v>219</v>
      </c>
      <c r="H1075" s="113">
        <v>198.2</v>
      </c>
      <c r="I1075" s="113">
        <v>25360</v>
      </c>
      <c r="J1075" s="113">
        <v>5249821.05</v>
      </c>
      <c r="K1075" s="115">
        <v>43383</v>
      </c>
      <c r="L1075" s="113">
        <v>1089</v>
      </c>
      <c r="M1075" s="113" t="s">
        <v>1346</v>
      </c>
      <c r="N1075" s="372"/>
    </row>
    <row r="1076" spans="1:14">
      <c r="A1076" s="113" t="s">
        <v>2597</v>
      </c>
      <c r="B1076" s="113" t="s">
        <v>2789</v>
      </c>
      <c r="C1076" s="113">
        <v>2.75</v>
      </c>
      <c r="D1076" s="113">
        <v>2.85</v>
      </c>
      <c r="E1076" s="113">
        <v>2.75</v>
      </c>
      <c r="F1076" s="113">
        <v>2.75</v>
      </c>
      <c r="G1076" s="113">
        <v>2.75</v>
      </c>
      <c r="H1076" s="113">
        <v>2.75</v>
      </c>
      <c r="I1076" s="113">
        <v>5695</v>
      </c>
      <c r="J1076" s="113">
        <v>15750</v>
      </c>
      <c r="K1076" s="115">
        <v>43383</v>
      </c>
      <c r="L1076" s="113">
        <v>20</v>
      </c>
      <c r="M1076" s="113" t="s">
        <v>2598</v>
      </c>
      <c r="N1076" s="372"/>
    </row>
    <row r="1077" spans="1:14">
      <c r="A1077" s="113" t="s">
        <v>3110</v>
      </c>
      <c r="B1077" s="113" t="s">
        <v>390</v>
      </c>
      <c r="C1077" s="113">
        <v>9.65</v>
      </c>
      <c r="D1077" s="113">
        <v>10.45</v>
      </c>
      <c r="E1077" s="113">
        <v>9.1</v>
      </c>
      <c r="F1077" s="113">
        <v>10.25</v>
      </c>
      <c r="G1077" s="113">
        <v>10.45</v>
      </c>
      <c r="H1077" s="113">
        <v>9.85</v>
      </c>
      <c r="I1077" s="113">
        <v>48303</v>
      </c>
      <c r="J1077" s="113">
        <v>478086.7</v>
      </c>
      <c r="K1077" s="115">
        <v>43383</v>
      </c>
      <c r="L1077" s="113">
        <v>177</v>
      </c>
      <c r="M1077" s="113" t="s">
        <v>3111</v>
      </c>
      <c r="N1077" s="372"/>
    </row>
    <row r="1078" spans="1:14">
      <c r="A1078" s="113" t="s">
        <v>1347</v>
      </c>
      <c r="B1078" s="113" t="s">
        <v>390</v>
      </c>
      <c r="C1078" s="113">
        <v>235.5</v>
      </c>
      <c r="D1078" s="113">
        <v>248</v>
      </c>
      <c r="E1078" s="113">
        <v>232</v>
      </c>
      <c r="F1078" s="113">
        <v>244.25</v>
      </c>
      <c r="G1078" s="113">
        <v>242.15</v>
      </c>
      <c r="H1078" s="113">
        <v>231.2</v>
      </c>
      <c r="I1078" s="113">
        <v>289321</v>
      </c>
      <c r="J1078" s="113">
        <v>69568431.900000006</v>
      </c>
      <c r="K1078" s="115">
        <v>43383</v>
      </c>
      <c r="L1078" s="113">
        <v>5783</v>
      </c>
      <c r="M1078" s="113" t="s">
        <v>3391</v>
      </c>
      <c r="N1078" s="372"/>
    </row>
    <row r="1079" spans="1:14">
      <c r="A1079" s="113" t="s">
        <v>3392</v>
      </c>
      <c r="B1079" s="113" t="s">
        <v>390</v>
      </c>
      <c r="C1079" s="113">
        <v>7.65</v>
      </c>
      <c r="D1079" s="113">
        <v>8.65</v>
      </c>
      <c r="E1079" s="113">
        <v>7.65</v>
      </c>
      <c r="F1079" s="113">
        <v>8.0500000000000007</v>
      </c>
      <c r="G1079" s="113">
        <v>8.1</v>
      </c>
      <c r="H1079" s="113">
        <v>7.6</v>
      </c>
      <c r="I1079" s="113">
        <v>69609</v>
      </c>
      <c r="J1079" s="113">
        <v>558371.75</v>
      </c>
      <c r="K1079" s="115">
        <v>43383</v>
      </c>
      <c r="L1079" s="113">
        <v>281</v>
      </c>
      <c r="M1079" s="113" t="s">
        <v>3393</v>
      </c>
      <c r="N1079" s="372"/>
    </row>
    <row r="1080" spans="1:14">
      <c r="A1080" s="113" t="s">
        <v>3112</v>
      </c>
      <c r="B1080" s="113" t="s">
        <v>390</v>
      </c>
      <c r="C1080" s="113">
        <v>33.65</v>
      </c>
      <c r="D1080" s="113">
        <v>35.450000000000003</v>
      </c>
      <c r="E1080" s="113">
        <v>33.35</v>
      </c>
      <c r="F1080" s="113">
        <v>34.950000000000003</v>
      </c>
      <c r="G1080" s="113">
        <v>35</v>
      </c>
      <c r="H1080" s="113">
        <v>33.65</v>
      </c>
      <c r="I1080" s="113">
        <v>164370</v>
      </c>
      <c r="J1080" s="113">
        <v>5741504.5499999998</v>
      </c>
      <c r="K1080" s="115">
        <v>43383</v>
      </c>
      <c r="L1080" s="113">
        <v>771</v>
      </c>
      <c r="M1080" s="113" t="s">
        <v>3113</v>
      </c>
      <c r="N1080" s="372"/>
    </row>
    <row r="1081" spans="1:14">
      <c r="A1081" s="113" t="s">
        <v>3394</v>
      </c>
      <c r="B1081" s="113" t="s">
        <v>390</v>
      </c>
      <c r="C1081" s="113">
        <v>34.25</v>
      </c>
      <c r="D1081" s="113">
        <v>39.799999999999997</v>
      </c>
      <c r="E1081" s="113">
        <v>34.25</v>
      </c>
      <c r="F1081" s="113">
        <v>36.15</v>
      </c>
      <c r="G1081" s="113">
        <v>35.75</v>
      </c>
      <c r="H1081" s="113">
        <v>35</v>
      </c>
      <c r="I1081" s="113">
        <v>57389</v>
      </c>
      <c r="J1081" s="113">
        <v>2116718</v>
      </c>
      <c r="K1081" s="115">
        <v>43383</v>
      </c>
      <c r="L1081" s="113">
        <v>554</v>
      </c>
      <c r="M1081" s="113" t="s">
        <v>3395</v>
      </c>
      <c r="N1081" s="372"/>
    </row>
    <row r="1082" spans="1:14">
      <c r="A1082" s="113" t="s">
        <v>2036</v>
      </c>
      <c r="B1082" s="113" t="s">
        <v>390</v>
      </c>
      <c r="C1082" s="113">
        <v>8.9</v>
      </c>
      <c r="D1082" s="113">
        <v>10.75</v>
      </c>
      <c r="E1082" s="113">
        <v>8.9</v>
      </c>
      <c r="F1082" s="113">
        <v>10.199999999999999</v>
      </c>
      <c r="G1082" s="113">
        <v>10.25</v>
      </c>
      <c r="H1082" s="113">
        <v>9.5</v>
      </c>
      <c r="I1082" s="113">
        <v>20689</v>
      </c>
      <c r="J1082" s="113">
        <v>210184.7</v>
      </c>
      <c r="K1082" s="115">
        <v>43383</v>
      </c>
      <c r="L1082" s="113">
        <v>61</v>
      </c>
      <c r="M1082" s="113" t="s">
        <v>2037</v>
      </c>
      <c r="N1082" s="372"/>
    </row>
    <row r="1083" spans="1:14">
      <c r="A1083" s="113" t="s">
        <v>2599</v>
      </c>
      <c r="B1083" s="113" t="s">
        <v>2789</v>
      </c>
      <c r="C1083" s="113">
        <v>6.75</v>
      </c>
      <c r="D1083" s="113">
        <v>7</v>
      </c>
      <c r="E1083" s="113">
        <v>6.5</v>
      </c>
      <c r="F1083" s="113">
        <v>7</v>
      </c>
      <c r="G1083" s="113">
        <v>7</v>
      </c>
      <c r="H1083" s="113">
        <v>6.75</v>
      </c>
      <c r="I1083" s="113">
        <v>1022</v>
      </c>
      <c r="J1083" s="113">
        <v>7148.75</v>
      </c>
      <c r="K1083" s="115">
        <v>43383</v>
      </c>
      <c r="L1083" s="113">
        <v>6</v>
      </c>
      <c r="M1083" s="113" t="s">
        <v>2600</v>
      </c>
      <c r="N1083" s="372"/>
    </row>
    <row r="1084" spans="1:14">
      <c r="A1084" s="113" t="s">
        <v>355</v>
      </c>
      <c r="B1084" s="113" t="s">
        <v>390</v>
      </c>
      <c r="C1084" s="113">
        <v>57</v>
      </c>
      <c r="D1084" s="113">
        <v>58.35</v>
      </c>
      <c r="E1084" s="113">
        <v>56.25</v>
      </c>
      <c r="F1084" s="113">
        <v>57.35</v>
      </c>
      <c r="G1084" s="113">
        <v>57.6</v>
      </c>
      <c r="H1084" s="113">
        <v>56.7</v>
      </c>
      <c r="I1084" s="113">
        <v>10058174</v>
      </c>
      <c r="J1084" s="113">
        <v>576306571.60000002</v>
      </c>
      <c r="K1084" s="115">
        <v>43383</v>
      </c>
      <c r="L1084" s="113">
        <v>36788</v>
      </c>
      <c r="M1084" s="113" t="s">
        <v>1348</v>
      </c>
      <c r="N1084" s="372"/>
    </row>
    <row r="1085" spans="1:14">
      <c r="A1085" s="113" t="s">
        <v>1937</v>
      </c>
      <c r="B1085" s="113" t="s">
        <v>390</v>
      </c>
      <c r="C1085" s="113">
        <v>21.55</v>
      </c>
      <c r="D1085" s="113">
        <v>24.05</v>
      </c>
      <c r="E1085" s="113">
        <v>21.2</v>
      </c>
      <c r="F1085" s="113">
        <v>22.4</v>
      </c>
      <c r="G1085" s="113">
        <v>22.4</v>
      </c>
      <c r="H1085" s="113">
        <v>21.1</v>
      </c>
      <c r="I1085" s="113">
        <v>61916</v>
      </c>
      <c r="J1085" s="113">
        <v>1386048.2</v>
      </c>
      <c r="K1085" s="115">
        <v>43383</v>
      </c>
      <c r="L1085" s="113">
        <v>552</v>
      </c>
      <c r="M1085" s="113" t="s">
        <v>1938</v>
      </c>
      <c r="N1085" s="372"/>
    </row>
    <row r="1086" spans="1:14">
      <c r="A1086" s="113" t="s">
        <v>2601</v>
      </c>
      <c r="B1086" s="113" t="s">
        <v>390</v>
      </c>
      <c r="C1086" s="113">
        <v>7.9</v>
      </c>
      <c r="D1086" s="113">
        <v>8.6999999999999993</v>
      </c>
      <c r="E1086" s="113">
        <v>7.65</v>
      </c>
      <c r="F1086" s="113">
        <v>7.7</v>
      </c>
      <c r="G1086" s="113">
        <v>7.95</v>
      </c>
      <c r="H1086" s="113">
        <v>8.1999999999999993</v>
      </c>
      <c r="I1086" s="113">
        <v>24787</v>
      </c>
      <c r="J1086" s="113">
        <v>196497.5</v>
      </c>
      <c r="K1086" s="115">
        <v>43383</v>
      </c>
      <c r="L1086" s="113">
        <v>76</v>
      </c>
      <c r="M1086" s="113" t="s">
        <v>2602</v>
      </c>
      <c r="N1086" s="372"/>
    </row>
    <row r="1087" spans="1:14">
      <c r="A1087" s="113" t="s">
        <v>3067</v>
      </c>
      <c r="B1087" s="113" t="s">
        <v>390</v>
      </c>
      <c r="C1087" s="113">
        <v>235</v>
      </c>
      <c r="D1087" s="113">
        <v>237.95</v>
      </c>
      <c r="E1087" s="113">
        <v>230.3</v>
      </c>
      <c r="F1087" s="113">
        <v>234.25</v>
      </c>
      <c r="G1087" s="113">
        <v>234</v>
      </c>
      <c r="H1087" s="113">
        <v>236</v>
      </c>
      <c r="I1087" s="113">
        <v>551</v>
      </c>
      <c r="J1087" s="113">
        <v>129279.15</v>
      </c>
      <c r="K1087" s="115">
        <v>43383</v>
      </c>
      <c r="L1087" s="113">
        <v>14</v>
      </c>
      <c r="M1087" s="113" t="s">
        <v>3068</v>
      </c>
      <c r="N1087" s="372"/>
    </row>
    <row r="1088" spans="1:14">
      <c r="A1088" s="113" t="s">
        <v>2759</v>
      </c>
      <c r="B1088" s="113" t="s">
        <v>2789</v>
      </c>
      <c r="C1088" s="113">
        <v>12.2</v>
      </c>
      <c r="D1088" s="113">
        <v>12.8</v>
      </c>
      <c r="E1088" s="113">
        <v>11.6</v>
      </c>
      <c r="F1088" s="113">
        <v>12.75</v>
      </c>
      <c r="G1088" s="113">
        <v>12.8</v>
      </c>
      <c r="H1088" s="113">
        <v>12.2</v>
      </c>
      <c r="I1088" s="113">
        <v>9500</v>
      </c>
      <c r="J1088" s="113">
        <v>119614.2</v>
      </c>
      <c r="K1088" s="115">
        <v>43383</v>
      </c>
      <c r="L1088" s="113">
        <v>23</v>
      </c>
      <c r="M1088" s="113" t="s">
        <v>2760</v>
      </c>
      <c r="N1088" s="372"/>
    </row>
    <row r="1089" spans="1:14">
      <c r="A1089" s="113" t="s">
        <v>209</v>
      </c>
      <c r="B1089" s="113" t="s">
        <v>390</v>
      </c>
      <c r="C1089" s="113">
        <v>2195.5500000000002</v>
      </c>
      <c r="D1089" s="113">
        <v>2447.9</v>
      </c>
      <c r="E1089" s="113">
        <v>2195.5500000000002</v>
      </c>
      <c r="F1089" s="113">
        <v>2400.65</v>
      </c>
      <c r="G1089" s="113">
        <v>2425.1999999999998</v>
      </c>
      <c r="H1089" s="113">
        <v>2164.25</v>
      </c>
      <c r="I1089" s="113">
        <v>1145373</v>
      </c>
      <c r="J1089" s="113">
        <v>2689146335.1500001</v>
      </c>
      <c r="K1089" s="115">
        <v>43383</v>
      </c>
      <c r="L1089" s="113">
        <v>61457</v>
      </c>
      <c r="M1089" s="113" t="s">
        <v>1350</v>
      </c>
      <c r="N1089" s="372"/>
    </row>
    <row r="1090" spans="1:14">
      <c r="A1090" s="113" t="s">
        <v>1351</v>
      </c>
      <c r="B1090" s="113" t="s">
        <v>390</v>
      </c>
      <c r="C1090" s="113">
        <v>36.450000000000003</v>
      </c>
      <c r="D1090" s="113">
        <v>37.799999999999997</v>
      </c>
      <c r="E1090" s="113">
        <v>36.200000000000003</v>
      </c>
      <c r="F1090" s="113">
        <v>37.299999999999997</v>
      </c>
      <c r="G1090" s="113">
        <v>37.299999999999997</v>
      </c>
      <c r="H1090" s="113">
        <v>36.15</v>
      </c>
      <c r="I1090" s="113">
        <v>80143</v>
      </c>
      <c r="J1090" s="113">
        <v>2977625.7</v>
      </c>
      <c r="K1090" s="115">
        <v>43383</v>
      </c>
      <c r="L1090" s="113">
        <v>545</v>
      </c>
      <c r="M1090" s="113" t="s">
        <v>1352</v>
      </c>
      <c r="N1090" s="372"/>
    </row>
    <row r="1091" spans="1:14">
      <c r="A1091" s="113" t="s">
        <v>1353</v>
      </c>
      <c r="B1091" s="113" t="s">
        <v>390</v>
      </c>
      <c r="C1091" s="113">
        <v>10.199999999999999</v>
      </c>
      <c r="D1091" s="113">
        <v>12.1</v>
      </c>
      <c r="E1091" s="113">
        <v>10.199999999999999</v>
      </c>
      <c r="F1091" s="113">
        <v>11.8</v>
      </c>
      <c r="G1091" s="113">
        <v>11.8</v>
      </c>
      <c r="H1091" s="113">
        <v>10.199999999999999</v>
      </c>
      <c r="I1091" s="113">
        <v>449154</v>
      </c>
      <c r="J1091" s="113">
        <v>5139543.6500000004</v>
      </c>
      <c r="K1091" s="115">
        <v>43383</v>
      </c>
      <c r="L1091" s="113">
        <v>1412</v>
      </c>
      <c r="M1091" s="113" t="s">
        <v>1354</v>
      </c>
      <c r="N1091" s="372"/>
    </row>
    <row r="1092" spans="1:14">
      <c r="A1092" s="113" t="s">
        <v>3114</v>
      </c>
      <c r="B1092" s="113" t="s">
        <v>390</v>
      </c>
      <c r="C1092" s="113">
        <v>53.9</v>
      </c>
      <c r="D1092" s="113">
        <v>54.85</v>
      </c>
      <c r="E1092" s="113">
        <v>52.35</v>
      </c>
      <c r="F1092" s="113">
        <v>53.3</v>
      </c>
      <c r="G1092" s="113">
        <v>52.65</v>
      </c>
      <c r="H1092" s="113">
        <v>52.15</v>
      </c>
      <c r="I1092" s="113">
        <v>11367</v>
      </c>
      <c r="J1092" s="113">
        <v>606192.4</v>
      </c>
      <c r="K1092" s="115">
        <v>43383</v>
      </c>
      <c r="L1092" s="113">
        <v>85</v>
      </c>
      <c r="M1092" s="113" t="s">
        <v>3115</v>
      </c>
      <c r="N1092" s="372"/>
    </row>
    <row r="1093" spans="1:14">
      <c r="A1093" s="113" t="s">
        <v>1355</v>
      </c>
      <c r="B1093" s="113" t="s">
        <v>390</v>
      </c>
      <c r="C1093" s="113">
        <v>719.1</v>
      </c>
      <c r="D1093" s="113">
        <v>719.1</v>
      </c>
      <c r="E1093" s="113">
        <v>685.5</v>
      </c>
      <c r="F1093" s="113">
        <v>694.75</v>
      </c>
      <c r="G1093" s="113">
        <v>693</v>
      </c>
      <c r="H1093" s="113">
        <v>713.75</v>
      </c>
      <c r="I1093" s="113">
        <v>421647</v>
      </c>
      <c r="J1093" s="113">
        <v>296983827.39999998</v>
      </c>
      <c r="K1093" s="115">
        <v>43383</v>
      </c>
      <c r="L1093" s="113">
        <v>14674</v>
      </c>
      <c r="M1093" s="113" t="s">
        <v>3396</v>
      </c>
      <c r="N1093" s="372"/>
    </row>
    <row r="1094" spans="1:14">
      <c r="A1094" s="113" t="s">
        <v>2884</v>
      </c>
      <c r="B1094" s="113" t="s">
        <v>2789</v>
      </c>
      <c r="C1094" s="113">
        <v>26.85</v>
      </c>
      <c r="D1094" s="113">
        <v>26.85</v>
      </c>
      <c r="E1094" s="113">
        <v>26.85</v>
      </c>
      <c r="F1094" s="113">
        <v>26.85</v>
      </c>
      <c r="G1094" s="113">
        <v>26.85</v>
      </c>
      <c r="H1094" s="113">
        <v>28.25</v>
      </c>
      <c r="I1094" s="113">
        <v>2532</v>
      </c>
      <c r="J1094" s="113">
        <v>67984.2</v>
      </c>
      <c r="K1094" s="115">
        <v>43383</v>
      </c>
      <c r="L1094" s="113">
        <v>27</v>
      </c>
      <c r="M1094" s="113" t="s">
        <v>2885</v>
      </c>
      <c r="N1094" s="372"/>
    </row>
    <row r="1095" spans="1:14">
      <c r="A1095" s="113" t="s">
        <v>126</v>
      </c>
      <c r="B1095" s="113" t="s">
        <v>390</v>
      </c>
      <c r="C1095" s="113">
        <v>213.55</v>
      </c>
      <c r="D1095" s="113">
        <v>217.3</v>
      </c>
      <c r="E1095" s="113">
        <v>209.6</v>
      </c>
      <c r="F1095" s="113">
        <v>212.85</v>
      </c>
      <c r="G1095" s="113">
        <v>212.75</v>
      </c>
      <c r="H1095" s="113">
        <v>211.85</v>
      </c>
      <c r="I1095" s="113">
        <v>5715423</v>
      </c>
      <c r="J1095" s="113">
        <v>1218959892.7</v>
      </c>
      <c r="K1095" s="115">
        <v>43383</v>
      </c>
      <c r="L1095" s="113">
        <v>57343</v>
      </c>
      <c r="M1095" s="113" t="s">
        <v>1356</v>
      </c>
      <c r="N1095" s="372"/>
    </row>
    <row r="1096" spans="1:14">
      <c r="A1096" s="113" t="s">
        <v>127</v>
      </c>
      <c r="B1096" s="113" t="s">
        <v>390</v>
      </c>
      <c r="C1096" s="113">
        <v>74.5</v>
      </c>
      <c r="D1096" s="113">
        <v>79.3</v>
      </c>
      <c r="E1096" s="113">
        <v>74.5</v>
      </c>
      <c r="F1096" s="113">
        <v>77.5</v>
      </c>
      <c r="G1096" s="113">
        <v>77.900000000000006</v>
      </c>
      <c r="H1096" s="113">
        <v>74.150000000000006</v>
      </c>
      <c r="I1096" s="113">
        <v>8281066</v>
      </c>
      <c r="J1096" s="113">
        <v>641614803.04999995</v>
      </c>
      <c r="K1096" s="115">
        <v>43383</v>
      </c>
      <c r="L1096" s="113">
        <v>27348</v>
      </c>
      <c r="M1096" s="113" t="s">
        <v>1357</v>
      </c>
      <c r="N1096" s="372"/>
    </row>
    <row r="1097" spans="1:14">
      <c r="A1097" s="113" t="s">
        <v>1358</v>
      </c>
      <c r="B1097" s="113" t="s">
        <v>390</v>
      </c>
      <c r="C1097" s="113">
        <v>2574.3000000000002</v>
      </c>
      <c r="D1097" s="113">
        <v>2750</v>
      </c>
      <c r="E1097" s="113">
        <v>2574.3000000000002</v>
      </c>
      <c r="F1097" s="113">
        <v>2722.05</v>
      </c>
      <c r="G1097" s="113">
        <v>2736</v>
      </c>
      <c r="H1097" s="113">
        <v>2572.5500000000002</v>
      </c>
      <c r="I1097" s="113">
        <v>29834</v>
      </c>
      <c r="J1097" s="113">
        <v>80393140.049999997</v>
      </c>
      <c r="K1097" s="115">
        <v>43383</v>
      </c>
      <c r="L1097" s="113">
        <v>4081</v>
      </c>
      <c r="M1097" s="113" t="s">
        <v>1359</v>
      </c>
      <c r="N1097" s="372"/>
    </row>
    <row r="1098" spans="1:14">
      <c r="A1098" s="113" t="s">
        <v>3116</v>
      </c>
      <c r="B1098" s="113" t="s">
        <v>390</v>
      </c>
      <c r="C1098" s="113">
        <v>62.1</v>
      </c>
      <c r="D1098" s="113">
        <v>64.45</v>
      </c>
      <c r="E1098" s="113">
        <v>61.1</v>
      </c>
      <c r="F1098" s="113">
        <v>63.2</v>
      </c>
      <c r="G1098" s="113">
        <v>63.9</v>
      </c>
      <c r="H1098" s="113">
        <v>62.45</v>
      </c>
      <c r="I1098" s="113">
        <v>31446</v>
      </c>
      <c r="J1098" s="113">
        <v>1979827.3</v>
      </c>
      <c r="K1098" s="115">
        <v>43383</v>
      </c>
      <c r="L1098" s="113">
        <v>432</v>
      </c>
      <c r="M1098" s="113" t="s">
        <v>3117</v>
      </c>
      <c r="N1098" s="372"/>
    </row>
    <row r="1099" spans="1:14">
      <c r="A1099" s="113" t="s">
        <v>322</v>
      </c>
      <c r="B1099" s="113" t="s">
        <v>390</v>
      </c>
      <c r="C1099" s="113">
        <v>14</v>
      </c>
      <c r="D1099" s="113">
        <v>15.9</v>
      </c>
      <c r="E1099" s="113">
        <v>13.95</v>
      </c>
      <c r="F1099" s="113">
        <v>15.2</v>
      </c>
      <c r="G1099" s="113">
        <v>15.3</v>
      </c>
      <c r="H1099" s="113">
        <v>14</v>
      </c>
      <c r="I1099" s="113">
        <v>1114145</v>
      </c>
      <c r="J1099" s="113">
        <v>16840162.5</v>
      </c>
      <c r="K1099" s="115">
        <v>43383</v>
      </c>
      <c r="L1099" s="113">
        <v>3604</v>
      </c>
      <c r="M1099" s="113" t="s">
        <v>3397</v>
      </c>
      <c r="N1099" s="372"/>
    </row>
    <row r="1100" spans="1:14">
      <c r="A1100" s="113" t="s">
        <v>1360</v>
      </c>
      <c r="B1100" s="113" t="s">
        <v>390</v>
      </c>
      <c r="C1100" s="113">
        <v>110.2</v>
      </c>
      <c r="D1100" s="113">
        <v>119.5</v>
      </c>
      <c r="E1100" s="113">
        <v>110.2</v>
      </c>
      <c r="F1100" s="113">
        <v>113.45</v>
      </c>
      <c r="G1100" s="113">
        <v>114.5</v>
      </c>
      <c r="H1100" s="113">
        <v>110.9</v>
      </c>
      <c r="I1100" s="113">
        <v>43364</v>
      </c>
      <c r="J1100" s="113">
        <v>4992341.3499999996</v>
      </c>
      <c r="K1100" s="115">
        <v>43383</v>
      </c>
      <c r="L1100" s="113">
        <v>747</v>
      </c>
      <c r="M1100" s="113" t="s">
        <v>1361</v>
      </c>
      <c r="N1100" s="372"/>
    </row>
    <row r="1101" spans="1:14">
      <c r="A1101" s="113" t="s">
        <v>210</v>
      </c>
      <c r="B1101" s="113" t="s">
        <v>390</v>
      </c>
      <c r="C1101" s="113">
        <v>8946</v>
      </c>
      <c r="D1101" s="113">
        <v>9094.2000000000007</v>
      </c>
      <c r="E1101" s="113">
        <v>8888</v>
      </c>
      <c r="F1101" s="113">
        <v>8921</v>
      </c>
      <c r="G1101" s="113">
        <v>8888</v>
      </c>
      <c r="H1101" s="113">
        <v>9023.6</v>
      </c>
      <c r="I1101" s="113">
        <v>5434</v>
      </c>
      <c r="J1101" s="113">
        <v>48818270.899999999</v>
      </c>
      <c r="K1101" s="115">
        <v>43383</v>
      </c>
      <c r="L1101" s="113">
        <v>1633</v>
      </c>
      <c r="M1101" s="113" t="s">
        <v>1362</v>
      </c>
      <c r="N1101" s="372"/>
    </row>
    <row r="1102" spans="1:14">
      <c r="A1102" s="113" t="s">
        <v>1363</v>
      </c>
      <c r="B1102" s="113" t="s">
        <v>390</v>
      </c>
      <c r="C1102" s="113">
        <v>125.55</v>
      </c>
      <c r="D1102" s="113">
        <v>138.25</v>
      </c>
      <c r="E1102" s="113">
        <v>125.55</v>
      </c>
      <c r="F1102" s="113">
        <v>133.75</v>
      </c>
      <c r="G1102" s="113">
        <v>136</v>
      </c>
      <c r="H1102" s="113">
        <v>123.7</v>
      </c>
      <c r="I1102" s="113">
        <v>7943</v>
      </c>
      <c r="J1102" s="113">
        <v>1064801.7</v>
      </c>
      <c r="K1102" s="115">
        <v>43383</v>
      </c>
      <c r="L1102" s="113">
        <v>129</v>
      </c>
      <c r="M1102" s="113" t="s">
        <v>1364</v>
      </c>
      <c r="N1102" s="372"/>
    </row>
    <row r="1103" spans="1:14">
      <c r="A1103" s="113" t="s">
        <v>1365</v>
      </c>
      <c r="B1103" s="113" t="s">
        <v>390</v>
      </c>
      <c r="C1103" s="113">
        <v>194</v>
      </c>
      <c r="D1103" s="113">
        <v>220.95</v>
      </c>
      <c r="E1103" s="113">
        <v>193</v>
      </c>
      <c r="F1103" s="113">
        <v>203.5</v>
      </c>
      <c r="G1103" s="113">
        <v>202.5</v>
      </c>
      <c r="H1103" s="113">
        <v>191.5</v>
      </c>
      <c r="I1103" s="113">
        <v>5922815</v>
      </c>
      <c r="J1103" s="113">
        <v>1248843868.8499999</v>
      </c>
      <c r="K1103" s="115">
        <v>43383</v>
      </c>
      <c r="L1103" s="113">
        <v>81055</v>
      </c>
      <c r="M1103" s="113" t="s">
        <v>2716</v>
      </c>
      <c r="N1103" s="372"/>
    </row>
    <row r="1104" spans="1:14">
      <c r="A1104" s="113" t="s">
        <v>1366</v>
      </c>
      <c r="B1104" s="113" t="s">
        <v>390</v>
      </c>
      <c r="C1104" s="113">
        <v>511.95</v>
      </c>
      <c r="D1104" s="113">
        <v>530</v>
      </c>
      <c r="E1104" s="113">
        <v>510.15</v>
      </c>
      <c r="F1104" s="113">
        <v>521.25</v>
      </c>
      <c r="G1104" s="113">
        <v>520</v>
      </c>
      <c r="H1104" s="113">
        <v>513.29999999999995</v>
      </c>
      <c r="I1104" s="113">
        <v>18127</v>
      </c>
      <c r="J1104" s="113">
        <v>9418946.6999999993</v>
      </c>
      <c r="K1104" s="115">
        <v>43383</v>
      </c>
      <c r="L1104" s="113">
        <v>2537</v>
      </c>
      <c r="M1104" s="113" t="s">
        <v>1367</v>
      </c>
      <c r="N1104" s="372"/>
    </row>
    <row r="1105" spans="1:14">
      <c r="A1105" s="113" t="s">
        <v>208</v>
      </c>
      <c r="B1105" s="113" t="s">
        <v>390</v>
      </c>
      <c r="C1105" s="113">
        <v>923</v>
      </c>
      <c r="D1105" s="113">
        <v>959.5</v>
      </c>
      <c r="E1105" s="113">
        <v>916.05</v>
      </c>
      <c r="F1105" s="113">
        <v>952.85</v>
      </c>
      <c r="G1105" s="113">
        <v>957.95</v>
      </c>
      <c r="H1105" s="113">
        <v>914.25</v>
      </c>
      <c r="I1105" s="113">
        <v>340149</v>
      </c>
      <c r="J1105" s="113">
        <v>321326339.64999998</v>
      </c>
      <c r="K1105" s="115">
        <v>43383</v>
      </c>
      <c r="L1105" s="113">
        <v>18874</v>
      </c>
      <c r="M1105" s="113" t="s">
        <v>1368</v>
      </c>
      <c r="N1105" s="372"/>
    </row>
    <row r="1106" spans="1:14">
      <c r="A1106" s="113" t="s">
        <v>1369</v>
      </c>
      <c r="B1106" s="113" t="s">
        <v>390</v>
      </c>
      <c r="C1106" s="113">
        <v>713.05</v>
      </c>
      <c r="D1106" s="113">
        <v>754.4</v>
      </c>
      <c r="E1106" s="113">
        <v>713.05</v>
      </c>
      <c r="F1106" s="113">
        <v>747.05</v>
      </c>
      <c r="G1106" s="113">
        <v>741</v>
      </c>
      <c r="H1106" s="113">
        <v>719.15</v>
      </c>
      <c r="I1106" s="113">
        <v>89196</v>
      </c>
      <c r="J1106" s="113">
        <v>65384298.75</v>
      </c>
      <c r="K1106" s="115">
        <v>43383</v>
      </c>
      <c r="L1106" s="113">
        <v>3208</v>
      </c>
      <c r="M1106" s="113" t="s">
        <v>1370</v>
      </c>
      <c r="N1106" s="372"/>
    </row>
    <row r="1107" spans="1:14">
      <c r="A1107" s="113" t="s">
        <v>3118</v>
      </c>
      <c r="B1107" s="113" t="s">
        <v>2789</v>
      </c>
      <c r="C1107" s="113">
        <v>2200</v>
      </c>
      <c r="D1107" s="113">
        <v>2200</v>
      </c>
      <c r="E1107" s="113">
        <v>2100</v>
      </c>
      <c r="F1107" s="113">
        <v>2162.9499999999998</v>
      </c>
      <c r="G1107" s="113">
        <v>2198</v>
      </c>
      <c r="H1107" s="113">
        <v>2138.6999999999998</v>
      </c>
      <c r="I1107" s="113">
        <v>228</v>
      </c>
      <c r="J1107" s="113">
        <v>488360.2</v>
      </c>
      <c r="K1107" s="115">
        <v>43383</v>
      </c>
      <c r="L1107" s="113">
        <v>54</v>
      </c>
      <c r="M1107" s="113" t="s">
        <v>3119</v>
      </c>
      <c r="N1107" s="372"/>
    </row>
    <row r="1108" spans="1:14">
      <c r="A1108" s="113" t="s">
        <v>3398</v>
      </c>
      <c r="B1108" s="113" t="s">
        <v>390</v>
      </c>
      <c r="C1108" s="113">
        <v>6.35</v>
      </c>
      <c r="D1108" s="113">
        <v>6.45</v>
      </c>
      <c r="E1108" s="113">
        <v>6.3</v>
      </c>
      <c r="F1108" s="113">
        <v>6.35</v>
      </c>
      <c r="G1108" s="113">
        <v>6.4</v>
      </c>
      <c r="H1108" s="113">
        <v>6.45</v>
      </c>
      <c r="I1108" s="113">
        <v>12546</v>
      </c>
      <c r="J1108" s="113">
        <v>80291.100000000006</v>
      </c>
      <c r="K1108" s="115">
        <v>43383</v>
      </c>
      <c r="L1108" s="113">
        <v>41</v>
      </c>
      <c r="M1108" s="113" t="s">
        <v>3399</v>
      </c>
      <c r="N1108" s="372"/>
    </row>
    <row r="1109" spans="1:14">
      <c r="A1109" s="113" t="s">
        <v>2258</v>
      </c>
      <c r="B1109" s="113" t="s">
        <v>390</v>
      </c>
      <c r="C1109" s="113">
        <v>150.30000000000001</v>
      </c>
      <c r="D1109" s="113">
        <v>161</v>
      </c>
      <c r="E1109" s="113">
        <v>150.30000000000001</v>
      </c>
      <c r="F1109" s="113">
        <v>158.94999999999999</v>
      </c>
      <c r="G1109" s="113">
        <v>160.25</v>
      </c>
      <c r="H1109" s="113">
        <v>153.6</v>
      </c>
      <c r="I1109" s="113">
        <v>6960</v>
      </c>
      <c r="J1109" s="113">
        <v>1102735.8</v>
      </c>
      <c r="K1109" s="115">
        <v>43383</v>
      </c>
      <c r="L1109" s="113">
        <v>224</v>
      </c>
      <c r="M1109" s="113" t="s">
        <v>2259</v>
      </c>
      <c r="N1109" s="372"/>
    </row>
    <row r="1110" spans="1:14">
      <c r="A1110" s="113" t="s">
        <v>1371</v>
      </c>
      <c r="B1110" s="113" t="s">
        <v>390</v>
      </c>
      <c r="C1110" s="113">
        <v>30.7</v>
      </c>
      <c r="D1110" s="113">
        <v>32.450000000000003</v>
      </c>
      <c r="E1110" s="113">
        <v>29.35</v>
      </c>
      <c r="F1110" s="113">
        <v>31.75</v>
      </c>
      <c r="G1110" s="113">
        <v>31.7</v>
      </c>
      <c r="H1110" s="113">
        <v>29.85</v>
      </c>
      <c r="I1110" s="113">
        <v>92365</v>
      </c>
      <c r="J1110" s="113">
        <v>2869162.3</v>
      </c>
      <c r="K1110" s="115">
        <v>43383</v>
      </c>
      <c r="L1110" s="113">
        <v>1135</v>
      </c>
      <c r="M1110" s="113" t="s">
        <v>1372</v>
      </c>
      <c r="N1110" s="372"/>
    </row>
    <row r="1111" spans="1:14">
      <c r="A1111" s="113" t="s">
        <v>3010</v>
      </c>
      <c r="B1111" s="113" t="s">
        <v>2789</v>
      </c>
      <c r="C1111" s="113">
        <v>30.05</v>
      </c>
      <c r="D1111" s="113">
        <v>31.15</v>
      </c>
      <c r="E1111" s="113">
        <v>30.05</v>
      </c>
      <c r="F1111" s="113">
        <v>31.15</v>
      </c>
      <c r="G1111" s="113">
        <v>31.15</v>
      </c>
      <c r="H1111" s="113">
        <v>29.7</v>
      </c>
      <c r="I1111" s="113">
        <v>679</v>
      </c>
      <c r="J1111" s="113">
        <v>21125.45</v>
      </c>
      <c r="K1111" s="115">
        <v>43383</v>
      </c>
      <c r="L1111" s="113">
        <v>7</v>
      </c>
      <c r="M1111" s="113" t="s">
        <v>3011</v>
      </c>
      <c r="N1111" s="372"/>
    </row>
    <row r="1112" spans="1:14">
      <c r="A1112" s="113" t="s">
        <v>2945</v>
      </c>
      <c r="B1112" s="113" t="s">
        <v>390</v>
      </c>
      <c r="C1112" s="113">
        <v>64.5</v>
      </c>
      <c r="D1112" s="113">
        <v>69.650000000000006</v>
      </c>
      <c r="E1112" s="113">
        <v>64.5</v>
      </c>
      <c r="F1112" s="113">
        <v>69.2</v>
      </c>
      <c r="G1112" s="113">
        <v>69.3</v>
      </c>
      <c r="H1112" s="113">
        <v>65.05</v>
      </c>
      <c r="I1112" s="113">
        <v>20425</v>
      </c>
      <c r="J1112" s="113">
        <v>1385955.3</v>
      </c>
      <c r="K1112" s="115">
        <v>43383</v>
      </c>
      <c r="L1112" s="113">
        <v>174</v>
      </c>
      <c r="M1112" s="113" t="s">
        <v>1373</v>
      </c>
      <c r="N1112" s="372"/>
    </row>
    <row r="1113" spans="1:14">
      <c r="A1113" s="113" t="s">
        <v>2886</v>
      </c>
      <c r="B1113" s="113" t="s">
        <v>2789</v>
      </c>
      <c r="C1113" s="113">
        <v>152.5</v>
      </c>
      <c r="D1113" s="113">
        <v>164</v>
      </c>
      <c r="E1113" s="113">
        <v>152.5</v>
      </c>
      <c r="F1113" s="113">
        <v>154.1</v>
      </c>
      <c r="G1113" s="113">
        <v>157</v>
      </c>
      <c r="H1113" s="113">
        <v>160.5</v>
      </c>
      <c r="I1113" s="113">
        <v>4636</v>
      </c>
      <c r="J1113" s="113">
        <v>711127</v>
      </c>
      <c r="K1113" s="115">
        <v>43383</v>
      </c>
      <c r="L1113" s="113">
        <v>396</v>
      </c>
      <c r="M1113" s="113" t="s">
        <v>2887</v>
      </c>
      <c r="N1113" s="372"/>
    </row>
    <row r="1114" spans="1:14">
      <c r="A1114" s="113" t="s">
        <v>3160</v>
      </c>
      <c r="B1114" s="113" t="s">
        <v>390</v>
      </c>
      <c r="C1114" s="113">
        <v>202</v>
      </c>
      <c r="D1114" s="113">
        <v>223.3</v>
      </c>
      <c r="E1114" s="113">
        <v>202</v>
      </c>
      <c r="F1114" s="113">
        <v>215.45</v>
      </c>
      <c r="G1114" s="113">
        <v>215</v>
      </c>
      <c r="H1114" s="113">
        <v>206.5</v>
      </c>
      <c r="I1114" s="113">
        <v>1401</v>
      </c>
      <c r="J1114" s="113">
        <v>304527.90000000002</v>
      </c>
      <c r="K1114" s="115">
        <v>43383</v>
      </c>
      <c r="L1114" s="113">
        <v>237</v>
      </c>
      <c r="M1114" s="113" t="s">
        <v>3161</v>
      </c>
      <c r="N1114" s="372"/>
    </row>
    <row r="1115" spans="1:14">
      <c r="A1115" s="113" t="s">
        <v>128</v>
      </c>
      <c r="B1115" s="113" t="s">
        <v>390</v>
      </c>
      <c r="C1115" s="113">
        <v>62.8</v>
      </c>
      <c r="D1115" s="113">
        <v>66.95</v>
      </c>
      <c r="E1115" s="113">
        <v>62.3</v>
      </c>
      <c r="F1115" s="113">
        <v>66.3</v>
      </c>
      <c r="G1115" s="113">
        <v>66.5</v>
      </c>
      <c r="H1115" s="113">
        <v>62.65</v>
      </c>
      <c r="I1115" s="113">
        <v>30162010</v>
      </c>
      <c r="J1115" s="113">
        <v>1955133957.55</v>
      </c>
      <c r="K1115" s="115">
        <v>43383</v>
      </c>
      <c r="L1115" s="113">
        <v>68958</v>
      </c>
      <c r="M1115" s="113" t="s">
        <v>3400</v>
      </c>
      <c r="N1115" s="372"/>
    </row>
    <row r="1116" spans="1:14">
      <c r="A1116" s="113" t="s">
        <v>1374</v>
      </c>
      <c r="B1116" s="113" t="s">
        <v>390</v>
      </c>
      <c r="C1116" s="113">
        <v>25.35</v>
      </c>
      <c r="D1116" s="113">
        <v>25.9</v>
      </c>
      <c r="E1116" s="113">
        <v>24.75</v>
      </c>
      <c r="F1116" s="113">
        <v>25.75</v>
      </c>
      <c r="G1116" s="113">
        <v>25.6</v>
      </c>
      <c r="H1116" s="113">
        <v>25.3</v>
      </c>
      <c r="I1116" s="113">
        <v>86145</v>
      </c>
      <c r="J1116" s="113">
        <v>2207836.2000000002</v>
      </c>
      <c r="K1116" s="115">
        <v>43383</v>
      </c>
      <c r="L1116" s="113">
        <v>475</v>
      </c>
      <c r="M1116" s="113" t="s">
        <v>1375</v>
      </c>
      <c r="N1116" s="372"/>
    </row>
    <row r="1117" spans="1:14">
      <c r="A1117" s="113" t="s">
        <v>1983</v>
      </c>
      <c r="B1117" s="113" t="s">
        <v>390</v>
      </c>
      <c r="C1117" s="113">
        <v>884.9</v>
      </c>
      <c r="D1117" s="113">
        <v>899.95</v>
      </c>
      <c r="E1117" s="113">
        <v>851.75</v>
      </c>
      <c r="F1117" s="113">
        <v>875.85</v>
      </c>
      <c r="G1117" s="113">
        <v>857.8</v>
      </c>
      <c r="H1117" s="113">
        <v>879.9</v>
      </c>
      <c r="I1117" s="113">
        <v>1073228</v>
      </c>
      <c r="J1117" s="113">
        <v>948589580.70000005</v>
      </c>
      <c r="K1117" s="115">
        <v>43383</v>
      </c>
      <c r="L1117" s="113">
        <v>15139</v>
      </c>
      <c r="M1117" s="113" t="s">
        <v>1984</v>
      </c>
      <c r="N1117" s="372"/>
    </row>
    <row r="1118" spans="1:14">
      <c r="A1118" s="113" t="s">
        <v>2603</v>
      </c>
      <c r="B1118" s="113" t="s">
        <v>390</v>
      </c>
      <c r="C1118" s="113">
        <v>13.5</v>
      </c>
      <c r="D1118" s="113">
        <v>14.95</v>
      </c>
      <c r="E1118" s="113">
        <v>12.95</v>
      </c>
      <c r="F1118" s="113">
        <v>14.3</v>
      </c>
      <c r="G1118" s="113">
        <v>14.65</v>
      </c>
      <c r="H1118" s="113">
        <v>14</v>
      </c>
      <c r="I1118" s="113">
        <v>1343</v>
      </c>
      <c r="J1118" s="113">
        <v>19522.400000000001</v>
      </c>
      <c r="K1118" s="115">
        <v>43383</v>
      </c>
      <c r="L1118" s="113">
        <v>23</v>
      </c>
      <c r="M1118" s="113" t="s">
        <v>2604</v>
      </c>
      <c r="N1118" s="372"/>
    </row>
    <row r="1119" spans="1:14">
      <c r="A1119" s="113" t="s">
        <v>1376</v>
      </c>
      <c r="B1119" s="113" t="s">
        <v>390</v>
      </c>
      <c r="C1119" s="113">
        <v>127.3</v>
      </c>
      <c r="D1119" s="113">
        <v>133.69999999999999</v>
      </c>
      <c r="E1119" s="113">
        <v>127.3</v>
      </c>
      <c r="F1119" s="113">
        <v>132.05000000000001</v>
      </c>
      <c r="G1119" s="113">
        <v>132</v>
      </c>
      <c r="H1119" s="113">
        <v>127.7</v>
      </c>
      <c r="I1119" s="113">
        <v>122409</v>
      </c>
      <c r="J1119" s="113">
        <v>16136943.699999999</v>
      </c>
      <c r="K1119" s="115">
        <v>43383</v>
      </c>
      <c r="L1119" s="113">
        <v>4575</v>
      </c>
      <c r="M1119" s="113" t="s">
        <v>1932</v>
      </c>
      <c r="N1119" s="372"/>
    </row>
    <row r="1120" spans="1:14">
      <c r="A1120" s="113" t="s">
        <v>3747</v>
      </c>
      <c r="B1120" s="113" t="s">
        <v>390</v>
      </c>
      <c r="C1120" s="113">
        <v>2.9</v>
      </c>
      <c r="D1120" s="113">
        <v>2.9</v>
      </c>
      <c r="E1120" s="113">
        <v>2.9</v>
      </c>
      <c r="F1120" s="113">
        <v>2.9</v>
      </c>
      <c r="G1120" s="113">
        <v>2.9</v>
      </c>
      <c r="H1120" s="113">
        <v>2.9</v>
      </c>
      <c r="I1120" s="113">
        <v>520</v>
      </c>
      <c r="J1120" s="113">
        <v>1508</v>
      </c>
      <c r="K1120" s="115">
        <v>43383</v>
      </c>
      <c r="L1120" s="113">
        <v>1</v>
      </c>
      <c r="M1120" s="113" t="s">
        <v>3748</v>
      </c>
      <c r="N1120" s="372"/>
    </row>
    <row r="1121" spans="1:14">
      <c r="A1121" s="113" t="s">
        <v>2207</v>
      </c>
      <c r="B1121" s="113" t="s">
        <v>390</v>
      </c>
      <c r="C1121" s="113">
        <v>648.65</v>
      </c>
      <c r="D1121" s="113">
        <v>648.65</v>
      </c>
      <c r="E1121" s="113">
        <v>624</v>
      </c>
      <c r="F1121" s="113">
        <v>630</v>
      </c>
      <c r="G1121" s="113">
        <v>630.1</v>
      </c>
      <c r="H1121" s="113">
        <v>648.65</v>
      </c>
      <c r="I1121" s="113">
        <v>49</v>
      </c>
      <c r="J1121" s="113">
        <v>30794.25</v>
      </c>
      <c r="K1121" s="115">
        <v>43383</v>
      </c>
      <c r="L1121" s="113">
        <v>8</v>
      </c>
      <c r="M1121" s="113" t="s">
        <v>2208</v>
      </c>
      <c r="N1121" s="372"/>
    </row>
    <row r="1122" spans="1:14">
      <c r="A1122" s="113" t="s">
        <v>1992</v>
      </c>
      <c r="B1122" s="113" t="s">
        <v>390</v>
      </c>
      <c r="C1122" s="113">
        <v>209.95</v>
      </c>
      <c r="D1122" s="113">
        <v>217.95</v>
      </c>
      <c r="E1122" s="113">
        <v>205.45</v>
      </c>
      <c r="F1122" s="113">
        <v>214.7</v>
      </c>
      <c r="G1122" s="113">
        <v>216</v>
      </c>
      <c r="H1122" s="113">
        <v>205.9</v>
      </c>
      <c r="I1122" s="113">
        <v>1164</v>
      </c>
      <c r="J1122" s="113">
        <v>246163.4</v>
      </c>
      <c r="K1122" s="115">
        <v>43383</v>
      </c>
      <c r="L1122" s="113">
        <v>92</v>
      </c>
      <c r="M1122" s="113" t="s">
        <v>1993</v>
      </c>
      <c r="N1122" s="372"/>
    </row>
    <row r="1123" spans="1:14">
      <c r="A1123" s="113" t="s">
        <v>1909</v>
      </c>
      <c r="B1123" s="113" t="s">
        <v>390</v>
      </c>
      <c r="C1123" s="113">
        <v>127</v>
      </c>
      <c r="D1123" s="113">
        <v>135.9</v>
      </c>
      <c r="E1123" s="113">
        <v>126</v>
      </c>
      <c r="F1123" s="113">
        <v>134.4</v>
      </c>
      <c r="G1123" s="113">
        <v>133.69999999999999</v>
      </c>
      <c r="H1123" s="113">
        <v>126.9</v>
      </c>
      <c r="I1123" s="113">
        <v>18970</v>
      </c>
      <c r="J1123" s="113">
        <v>2511490.2000000002</v>
      </c>
      <c r="K1123" s="115">
        <v>43383</v>
      </c>
      <c r="L1123" s="113">
        <v>647</v>
      </c>
      <c r="M1123" s="113" t="s">
        <v>2336</v>
      </c>
      <c r="N1123" s="372"/>
    </row>
    <row r="1124" spans="1:14">
      <c r="A1124" s="113" t="s">
        <v>1377</v>
      </c>
      <c r="B1124" s="113" t="s">
        <v>390</v>
      </c>
      <c r="C1124" s="113">
        <v>215</v>
      </c>
      <c r="D1124" s="113">
        <v>218</v>
      </c>
      <c r="E1124" s="113">
        <v>215</v>
      </c>
      <c r="F1124" s="113">
        <v>216.2</v>
      </c>
      <c r="G1124" s="113">
        <v>217.4</v>
      </c>
      <c r="H1124" s="113">
        <v>216.75</v>
      </c>
      <c r="I1124" s="113">
        <v>3745</v>
      </c>
      <c r="J1124" s="113">
        <v>809432.9</v>
      </c>
      <c r="K1124" s="115">
        <v>43383</v>
      </c>
      <c r="L1124" s="113">
        <v>85</v>
      </c>
      <c r="M1124" s="113" t="s">
        <v>1378</v>
      </c>
      <c r="N1124" s="372"/>
    </row>
    <row r="1125" spans="1:14">
      <c r="A1125" s="113" t="s">
        <v>1379</v>
      </c>
      <c r="B1125" s="113" t="s">
        <v>390</v>
      </c>
      <c r="C1125" s="113">
        <v>502.35</v>
      </c>
      <c r="D1125" s="113">
        <v>537.29999999999995</v>
      </c>
      <c r="E1125" s="113">
        <v>502.35</v>
      </c>
      <c r="F1125" s="113">
        <v>522.20000000000005</v>
      </c>
      <c r="G1125" s="113">
        <v>520</v>
      </c>
      <c r="H1125" s="113">
        <v>503.85</v>
      </c>
      <c r="I1125" s="113">
        <v>74400</v>
      </c>
      <c r="J1125" s="113">
        <v>39124818.25</v>
      </c>
      <c r="K1125" s="115">
        <v>43383</v>
      </c>
      <c r="L1125" s="113">
        <v>1840</v>
      </c>
      <c r="M1125" s="113" t="s">
        <v>1380</v>
      </c>
      <c r="N1125" s="372"/>
    </row>
    <row r="1126" spans="1:14">
      <c r="A1126" s="113" t="s">
        <v>3120</v>
      </c>
      <c r="B1126" s="113" t="s">
        <v>390</v>
      </c>
      <c r="C1126" s="113">
        <v>115.65</v>
      </c>
      <c r="D1126" s="113">
        <v>127.75</v>
      </c>
      <c r="E1126" s="113">
        <v>114.05</v>
      </c>
      <c r="F1126" s="113">
        <v>122</v>
      </c>
      <c r="G1126" s="113">
        <v>121.5</v>
      </c>
      <c r="H1126" s="113">
        <v>118.6</v>
      </c>
      <c r="I1126" s="113">
        <v>9144</v>
      </c>
      <c r="J1126" s="113">
        <v>1131453.3999999999</v>
      </c>
      <c r="K1126" s="115">
        <v>43383</v>
      </c>
      <c r="L1126" s="113">
        <v>244</v>
      </c>
      <c r="M1126" s="113" t="s">
        <v>3121</v>
      </c>
      <c r="N1126" s="372"/>
    </row>
    <row r="1127" spans="1:14">
      <c r="A1127" s="113" t="s">
        <v>129</v>
      </c>
      <c r="B1127" s="113" t="s">
        <v>390</v>
      </c>
      <c r="C1127" s="113">
        <v>186.2</v>
      </c>
      <c r="D1127" s="113">
        <v>188.95</v>
      </c>
      <c r="E1127" s="113">
        <v>186.2</v>
      </c>
      <c r="F1127" s="113">
        <v>187.15</v>
      </c>
      <c r="G1127" s="113">
        <v>187</v>
      </c>
      <c r="H1127" s="113">
        <v>186.55</v>
      </c>
      <c r="I1127" s="113">
        <v>1983417</v>
      </c>
      <c r="J1127" s="113">
        <v>371382847.44999999</v>
      </c>
      <c r="K1127" s="115">
        <v>43383</v>
      </c>
      <c r="L1127" s="113">
        <v>34509</v>
      </c>
      <c r="M1127" s="113" t="s">
        <v>3401</v>
      </c>
      <c r="N1127" s="372"/>
    </row>
    <row r="1128" spans="1:14">
      <c r="A1128" s="113" t="s">
        <v>1381</v>
      </c>
      <c r="B1128" s="113" t="s">
        <v>390</v>
      </c>
      <c r="C1128" s="113">
        <v>840</v>
      </c>
      <c r="D1128" s="113">
        <v>882.75</v>
      </c>
      <c r="E1128" s="113">
        <v>826.4</v>
      </c>
      <c r="F1128" s="113">
        <v>876.3</v>
      </c>
      <c r="G1128" s="113">
        <v>875</v>
      </c>
      <c r="H1128" s="113">
        <v>837.95</v>
      </c>
      <c r="I1128" s="113">
        <v>3028</v>
      </c>
      <c r="J1128" s="113">
        <v>2604120.85</v>
      </c>
      <c r="K1128" s="115">
        <v>43383</v>
      </c>
      <c r="L1128" s="113">
        <v>259</v>
      </c>
      <c r="M1128" s="113" t="s">
        <v>1382</v>
      </c>
      <c r="N1128" s="372"/>
    </row>
    <row r="1129" spans="1:14">
      <c r="A1129" s="113" t="s">
        <v>1383</v>
      </c>
      <c r="B1129" s="113" t="s">
        <v>390</v>
      </c>
      <c r="C1129" s="113">
        <v>365.9</v>
      </c>
      <c r="D1129" s="113">
        <v>388</v>
      </c>
      <c r="E1129" s="113">
        <v>365.9</v>
      </c>
      <c r="F1129" s="113">
        <v>372.75</v>
      </c>
      <c r="G1129" s="113">
        <v>370</v>
      </c>
      <c r="H1129" s="113">
        <v>368.4</v>
      </c>
      <c r="I1129" s="113">
        <v>9508</v>
      </c>
      <c r="J1129" s="113">
        <v>3566768.35</v>
      </c>
      <c r="K1129" s="115">
        <v>43383</v>
      </c>
      <c r="L1129" s="113">
        <v>643</v>
      </c>
      <c r="M1129" s="113" t="s">
        <v>1384</v>
      </c>
      <c r="N1129" s="372"/>
    </row>
    <row r="1130" spans="1:14">
      <c r="A1130" s="113" t="s">
        <v>1385</v>
      </c>
      <c r="B1130" s="113" t="s">
        <v>390</v>
      </c>
      <c r="C1130" s="113">
        <v>115</v>
      </c>
      <c r="D1130" s="113">
        <v>134.4</v>
      </c>
      <c r="E1130" s="113">
        <v>114.8</v>
      </c>
      <c r="F1130" s="113">
        <v>123.95</v>
      </c>
      <c r="G1130" s="113">
        <v>123.5</v>
      </c>
      <c r="H1130" s="113">
        <v>112.9</v>
      </c>
      <c r="I1130" s="113">
        <v>119797</v>
      </c>
      <c r="J1130" s="113">
        <v>15094033.449999999</v>
      </c>
      <c r="K1130" s="115">
        <v>43383</v>
      </c>
      <c r="L1130" s="113">
        <v>1824</v>
      </c>
      <c r="M1130" s="113" t="s">
        <v>1386</v>
      </c>
      <c r="N1130" s="372"/>
    </row>
    <row r="1131" spans="1:14">
      <c r="A1131" s="113" t="s">
        <v>3030</v>
      </c>
      <c r="B1131" s="113" t="s">
        <v>2789</v>
      </c>
      <c r="C1131" s="113">
        <v>2.25</v>
      </c>
      <c r="D1131" s="113">
        <v>2.25</v>
      </c>
      <c r="E1131" s="113">
        <v>2.25</v>
      </c>
      <c r="F1131" s="113">
        <v>2.25</v>
      </c>
      <c r="G1131" s="113">
        <v>2.25</v>
      </c>
      <c r="H1131" s="113">
        <v>2.35</v>
      </c>
      <c r="I1131" s="113">
        <v>20501</v>
      </c>
      <c r="J1131" s="113">
        <v>46127.25</v>
      </c>
      <c r="K1131" s="115">
        <v>43383</v>
      </c>
      <c r="L1131" s="113">
        <v>20</v>
      </c>
      <c r="M1131" s="113" t="s">
        <v>3031</v>
      </c>
      <c r="N1131" s="372"/>
    </row>
    <row r="1132" spans="1:14">
      <c r="A1132" s="113" t="s">
        <v>2088</v>
      </c>
      <c r="B1132" s="113" t="s">
        <v>2789</v>
      </c>
      <c r="C1132" s="113">
        <v>8.0500000000000007</v>
      </c>
      <c r="D1132" s="113">
        <v>8.5500000000000007</v>
      </c>
      <c r="E1132" s="113">
        <v>8</v>
      </c>
      <c r="F1132" s="113">
        <v>8.5500000000000007</v>
      </c>
      <c r="G1132" s="113">
        <v>8.5500000000000007</v>
      </c>
      <c r="H1132" s="113">
        <v>8.15</v>
      </c>
      <c r="I1132" s="113">
        <v>38053</v>
      </c>
      <c r="J1132" s="113">
        <v>320211.20000000001</v>
      </c>
      <c r="K1132" s="115">
        <v>43383</v>
      </c>
      <c r="L1132" s="113">
        <v>28</v>
      </c>
      <c r="M1132" s="113" t="s">
        <v>2089</v>
      </c>
      <c r="N1132" s="372"/>
    </row>
    <row r="1133" spans="1:14">
      <c r="A1133" s="113" t="s">
        <v>1387</v>
      </c>
      <c r="B1133" s="113" t="s">
        <v>390</v>
      </c>
      <c r="C1133" s="113">
        <v>102.1</v>
      </c>
      <c r="D1133" s="113">
        <v>110.35</v>
      </c>
      <c r="E1133" s="113">
        <v>99.15</v>
      </c>
      <c r="F1133" s="113">
        <v>107.75</v>
      </c>
      <c r="G1133" s="113">
        <v>107.5</v>
      </c>
      <c r="H1133" s="113">
        <v>102.15</v>
      </c>
      <c r="I1133" s="113">
        <v>2427435</v>
      </c>
      <c r="J1133" s="113">
        <v>257953332.40000001</v>
      </c>
      <c r="K1133" s="115">
        <v>43383</v>
      </c>
      <c r="L1133" s="113">
        <v>20636</v>
      </c>
      <c r="M1133" s="113" t="s">
        <v>1388</v>
      </c>
      <c r="N1133" s="372"/>
    </row>
    <row r="1134" spans="1:14">
      <c r="A1134" s="113" t="s">
        <v>2221</v>
      </c>
      <c r="B1134" s="113" t="s">
        <v>390</v>
      </c>
      <c r="C1134" s="113">
        <v>107.45</v>
      </c>
      <c r="D1134" s="113">
        <v>114.4</v>
      </c>
      <c r="E1134" s="113">
        <v>107.1</v>
      </c>
      <c r="F1134" s="113">
        <v>111.55</v>
      </c>
      <c r="G1134" s="113">
        <v>113</v>
      </c>
      <c r="H1134" s="113">
        <v>106.35</v>
      </c>
      <c r="I1134" s="113">
        <v>786127</v>
      </c>
      <c r="J1134" s="113">
        <v>87602373.299999997</v>
      </c>
      <c r="K1134" s="115">
        <v>43383</v>
      </c>
      <c r="L1134" s="113">
        <v>8239</v>
      </c>
      <c r="M1134" s="113" t="s">
        <v>2222</v>
      </c>
      <c r="N1134" s="372"/>
    </row>
    <row r="1135" spans="1:14">
      <c r="A1135" s="113" t="s">
        <v>1389</v>
      </c>
      <c r="B1135" s="113" t="s">
        <v>390</v>
      </c>
      <c r="C1135" s="113">
        <v>4.5</v>
      </c>
      <c r="D1135" s="113">
        <v>4.5</v>
      </c>
      <c r="E1135" s="113">
        <v>4.25</v>
      </c>
      <c r="F1135" s="113">
        <v>4.45</v>
      </c>
      <c r="G1135" s="113">
        <v>4.45</v>
      </c>
      <c r="H1135" s="113">
        <v>4.25</v>
      </c>
      <c r="I1135" s="113">
        <v>96588</v>
      </c>
      <c r="J1135" s="113">
        <v>426695.35</v>
      </c>
      <c r="K1135" s="115">
        <v>43383</v>
      </c>
      <c r="L1135" s="113">
        <v>148</v>
      </c>
      <c r="M1135" s="113" t="s">
        <v>1390</v>
      </c>
      <c r="N1135" s="372"/>
    </row>
    <row r="1136" spans="1:14">
      <c r="A1136" s="113" t="s">
        <v>3069</v>
      </c>
      <c r="B1136" s="113" t="s">
        <v>2789</v>
      </c>
      <c r="C1136" s="113">
        <v>0.95</v>
      </c>
      <c r="D1136" s="113">
        <v>0.95</v>
      </c>
      <c r="E1136" s="113">
        <v>0.95</v>
      </c>
      <c r="F1136" s="113">
        <v>0.95</v>
      </c>
      <c r="G1136" s="113">
        <v>0.95</v>
      </c>
      <c r="H1136" s="113">
        <v>0.9</v>
      </c>
      <c r="I1136" s="113">
        <v>343180</v>
      </c>
      <c r="J1136" s="113">
        <v>326021</v>
      </c>
      <c r="K1136" s="115">
        <v>43383</v>
      </c>
      <c r="L1136" s="113">
        <v>86</v>
      </c>
      <c r="M1136" s="113" t="s">
        <v>3070</v>
      </c>
      <c r="N1136" s="372"/>
    </row>
    <row r="1137" spans="1:14">
      <c r="A1137" s="113" t="s">
        <v>2888</v>
      </c>
      <c r="B1137" s="113" t="s">
        <v>390</v>
      </c>
      <c r="C1137" s="113">
        <v>166.25</v>
      </c>
      <c r="D1137" s="113">
        <v>179.55</v>
      </c>
      <c r="E1137" s="113">
        <v>166.25</v>
      </c>
      <c r="F1137" s="113">
        <v>179.55</v>
      </c>
      <c r="G1137" s="113">
        <v>179.55</v>
      </c>
      <c r="H1137" s="113">
        <v>171</v>
      </c>
      <c r="I1137" s="113">
        <v>68471</v>
      </c>
      <c r="J1137" s="113">
        <v>12270580.5</v>
      </c>
      <c r="K1137" s="115">
        <v>43383</v>
      </c>
      <c r="L1137" s="113">
        <v>195</v>
      </c>
      <c r="M1137" s="113" t="s">
        <v>2889</v>
      </c>
      <c r="N1137" s="372"/>
    </row>
    <row r="1138" spans="1:14">
      <c r="A1138" s="113" t="s">
        <v>1391</v>
      </c>
      <c r="B1138" s="113" t="s">
        <v>390</v>
      </c>
      <c r="C1138" s="113">
        <v>60.1</v>
      </c>
      <c r="D1138" s="113">
        <v>63.5</v>
      </c>
      <c r="E1138" s="113">
        <v>60.1</v>
      </c>
      <c r="F1138" s="113">
        <v>62.2</v>
      </c>
      <c r="G1138" s="113">
        <v>61.7</v>
      </c>
      <c r="H1138" s="113">
        <v>60.1</v>
      </c>
      <c r="I1138" s="113">
        <v>15893</v>
      </c>
      <c r="J1138" s="113">
        <v>982786.25</v>
      </c>
      <c r="K1138" s="115">
        <v>43383</v>
      </c>
      <c r="L1138" s="113">
        <v>244</v>
      </c>
      <c r="M1138" s="113" t="s">
        <v>1392</v>
      </c>
      <c r="N1138" s="372"/>
    </row>
    <row r="1139" spans="1:14">
      <c r="A1139" s="113" t="s">
        <v>3025</v>
      </c>
      <c r="B1139" s="113" t="s">
        <v>2789</v>
      </c>
      <c r="C1139" s="113">
        <v>50</v>
      </c>
      <c r="D1139" s="113">
        <v>52.45</v>
      </c>
      <c r="E1139" s="113">
        <v>48.1</v>
      </c>
      <c r="F1139" s="113">
        <v>52.45</v>
      </c>
      <c r="G1139" s="113">
        <v>52.45</v>
      </c>
      <c r="H1139" s="113">
        <v>50</v>
      </c>
      <c r="I1139" s="113">
        <v>2278</v>
      </c>
      <c r="J1139" s="113">
        <v>116113.60000000001</v>
      </c>
      <c r="K1139" s="115">
        <v>43383</v>
      </c>
      <c r="L1139" s="113">
        <v>17</v>
      </c>
      <c r="M1139" s="113" t="s">
        <v>3026</v>
      </c>
      <c r="N1139" s="372"/>
    </row>
    <row r="1140" spans="1:14">
      <c r="A1140" s="113" t="s">
        <v>1393</v>
      </c>
      <c r="B1140" s="113" t="s">
        <v>390</v>
      </c>
      <c r="C1140" s="113">
        <v>197.8</v>
      </c>
      <c r="D1140" s="113">
        <v>209.8</v>
      </c>
      <c r="E1140" s="113">
        <v>197.8</v>
      </c>
      <c r="F1140" s="113">
        <v>207.15</v>
      </c>
      <c r="G1140" s="113">
        <v>206</v>
      </c>
      <c r="H1140" s="113">
        <v>199.25</v>
      </c>
      <c r="I1140" s="113">
        <v>9559</v>
      </c>
      <c r="J1140" s="113">
        <v>1974026.3</v>
      </c>
      <c r="K1140" s="115">
        <v>43383</v>
      </c>
      <c r="L1140" s="113">
        <v>703</v>
      </c>
      <c r="M1140" s="113" t="s">
        <v>1394</v>
      </c>
      <c r="N1140" s="372"/>
    </row>
    <row r="1141" spans="1:14">
      <c r="A1141" s="113" t="s">
        <v>1889</v>
      </c>
      <c r="B1141" s="113" t="s">
        <v>390</v>
      </c>
      <c r="C1141" s="113">
        <v>172</v>
      </c>
      <c r="D1141" s="113">
        <v>176.5</v>
      </c>
      <c r="E1141" s="113">
        <v>167.55</v>
      </c>
      <c r="F1141" s="113">
        <v>173.5</v>
      </c>
      <c r="G1141" s="113">
        <v>174</v>
      </c>
      <c r="H1141" s="113">
        <v>173.5</v>
      </c>
      <c r="I1141" s="113">
        <v>5612</v>
      </c>
      <c r="J1141" s="113">
        <v>963947.35</v>
      </c>
      <c r="K1141" s="115">
        <v>43383</v>
      </c>
      <c r="L1141" s="113">
        <v>278</v>
      </c>
      <c r="M1141" s="113" t="s">
        <v>1890</v>
      </c>
      <c r="N1141" s="372"/>
    </row>
    <row r="1142" spans="1:14">
      <c r="A1142" s="113" t="s">
        <v>1395</v>
      </c>
      <c r="B1142" s="113" t="s">
        <v>390</v>
      </c>
      <c r="C1142" s="113">
        <v>9.1999999999999993</v>
      </c>
      <c r="D1142" s="113">
        <v>9.9499999999999993</v>
      </c>
      <c r="E1142" s="113">
        <v>8.6</v>
      </c>
      <c r="F1142" s="113">
        <v>9.25</v>
      </c>
      <c r="G1142" s="113">
        <v>9.4499999999999993</v>
      </c>
      <c r="H1142" s="113">
        <v>9.5</v>
      </c>
      <c r="I1142" s="113">
        <v>54470</v>
      </c>
      <c r="J1142" s="113">
        <v>496589.4</v>
      </c>
      <c r="K1142" s="115">
        <v>43383</v>
      </c>
      <c r="L1142" s="113">
        <v>519</v>
      </c>
      <c r="M1142" s="113" t="s">
        <v>1396</v>
      </c>
      <c r="N1142" s="372"/>
    </row>
    <row r="1143" spans="1:14">
      <c r="A1143" s="113" t="s">
        <v>2936</v>
      </c>
      <c r="B1143" s="113" t="s">
        <v>390</v>
      </c>
      <c r="C1143" s="113">
        <v>27.8</v>
      </c>
      <c r="D1143" s="113">
        <v>27.8</v>
      </c>
      <c r="E1143" s="113">
        <v>23.6</v>
      </c>
      <c r="F1143" s="113">
        <v>24.35</v>
      </c>
      <c r="G1143" s="113">
        <v>24.2</v>
      </c>
      <c r="H1143" s="113">
        <v>24.25</v>
      </c>
      <c r="I1143" s="113">
        <v>1000</v>
      </c>
      <c r="J1143" s="113">
        <v>24420.6</v>
      </c>
      <c r="K1143" s="115">
        <v>43383</v>
      </c>
      <c r="L1143" s="113">
        <v>13</v>
      </c>
      <c r="M1143" s="113" t="s">
        <v>2937</v>
      </c>
      <c r="N1143" s="372"/>
    </row>
    <row r="1144" spans="1:14">
      <c r="A1144" s="113" t="s">
        <v>1397</v>
      </c>
      <c r="B1144" s="113" t="s">
        <v>390</v>
      </c>
      <c r="C1144" s="113">
        <v>31</v>
      </c>
      <c r="D1144" s="113">
        <v>34</v>
      </c>
      <c r="E1144" s="113">
        <v>31</v>
      </c>
      <c r="F1144" s="113">
        <v>33.85</v>
      </c>
      <c r="G1144" s="113">
        <v>33.799999999999997</v>
      </c>
      <c r="H1144" s="113">
        <v>30.5</v>
      </c>
      <c r="I1144" s="113">
        <v>14980</v>
      </c>
      <c r="J1144" s="113">
        <v>491020.6</v>
      </c>
      <c r="K1144" s="115">
        <v>43383</v>
      </c>
      <c r="L1144" s="113">
        <v>145</v>
      </c>
      <c r="M1144" s="113" t="s">
        <v>1398</v>
      </c>
      <c r="N1144" s="372"/>
    </row>
    <row r="1145" spans="1:14">
      <c r="A1145" s="113" t="s">
        <v>1399</v>
      </c>
      <c r="B1145" s="113" t="s">
        <v>390</v>
      </c>
      <c r="C1145" s="113">
        <v>173</v>
      </c>
      <c r="D1145" s="113">
        <v>181.55</v>
      </c>
      <c r="E1145" s="113">
        <v>165</v>
      </c>
      <c r="F1145" s="113">
        <v>178.55</v>
      </c>
      <c r="G1145" s="113">
        <v>176</v>
      </c>
      <c r="H1145" s="113">
        <v>170.55</v>
      </c>
      <c r="I1145" s="113">
        <v>504222</v>
      </c>
      <c r="J1145" s="113">
        <v>87953823.150000006</v>
      </c>
      <c r="K1145" s="115">
        <v>43383</v>
      </c>
      <c r="L1145" s="113">
        <v>10868</v>
      </c>
      <c r="M1145" s="113" t="s">
        <v>1400</v>
      </c>
      <c r="N1145" s="372"/>
    </row>
    <row r="1146" spans="1:14">
      <c r="A1146" s="113" t="s">
        <v>2074</v>
      </c>
      <c r="B1146" s="113" t="s">
        <v>390</v>
      </c>
      <c r="C1146" s="113">
        <v>45.1</v>
      </c>
      <c r="D1146" s="113">
        <v>48.1</v>
      </c>
      <c r="E1146" s="113">
        <v>45.1</v>
      </c>
      <c r="F1146" s="113">
        <v>47.45</v>
      </c>
      <c r="G1146" s="113">
        <v>48.1</v>
      </c>
      <c r="H1146" s="113">
        <v>45.7</v>
      </c>
      <c r="I1146" s="113">
        <v>86903</v>
      </c>
      <c r="J1146" s="113">
        <v>4106061</v>
      </c>
      <c r="K1146" s="115">
        <v>43383</v>
      </c>
      <c r="L1146" s="113">
        <v>1553</v>
      </c>
      <c r="M1146" s="113" t="s">
        <v>2075</v>
      </c>
      <c r="N1146" s="372"/>
    </row>
    <row r="1147" spans="1:14">
      <c r="A1147" s="113" t="s">
        <v>2030</v>
      </c>
      <c r="B1147" s="113" t="s">
        <v>390</v>
      </c>
      <c r="C1147" s="113">
        <v>35</v>
      </c>
      <c r="D1147" s="113">
        <v>36.799999999999997</v>
      </c>
      <c r="E1147" s="113">
        <v>33.549999999999997</v>
      </c>
      <c r="F1147" s="113">
        <v>35.85</v>
      </c>
      <c r="G1147" s="113">
        <v>36.75</v>
      </c>
      <c r="H1147" s="113">
        <v>34.799999999999997</v>
      </c>
      <c r="I1147" s="113">
        <v>36604</v>
      </c>
      <c r="J1147" s="113">
        <v>1292521.2</v>
      </c>
      <c r="K1147" s="115">
        <v>43383</v>
      </c>
      <c r="L1147" s="113">
        <v>363</v>
      </c>
      <c r="M1147" s="113" t="s">
        <v>2031</v>
      </c>
      <c r="N1147" s="372"/>
    </row>
    <row r="1148" spans="1:14">
      <c r="A1148" s="113" t="s">
        <v>3071</v>
      </c>
      <c r="B1148" s="113" t="s">
        <v>2789</v>
      </c>
      <c r="C1148" s="113">
        <v>0.45</v>
      </c>
      <c r="D1148" s="113">
        <v>0.5</v>
      </c>
      <c r="E1148" s="113">
        <v>0.45</v>
      </c>
      <c r="F1148" s="113">
        <v>0.5</v>
      </c>
      <c r="G1148" s="113">
        <v>0.5</v>
      </c>
      <c r="H1148" s="113">
        <v>0.45</v>
      </c>
      <c r="I1148" s="113">
        <v>11695</v>
      </c>
      <c r="J1148" s="113">
        <v>5796.8</v>
      </c>
      <c r="K1148" s="115">
        <v>43383</v>
      </c>
      <c r="L1148" s="113">
        <v>15</v>
      </c>
      <c r="M1148" s="113" t="s">
        <v>3072</v>
      </c>
      <c r="N1148" s="372"/>
    </row>
    <row r="1149" spans="1:14">
      <c r="A1149" s="113" t="s">
        <v>2605</v>
      </c>
      <c r="B1149" s="113" t="s">
        <v>390</v>
      </c>
      <c r="C1149" s="113">
        <v>2.5</v>
      </c>
      <c r="D1149" s="113">
        <v>2.8</v>
      </c>
      <c r="E1149" s="113">
        <v>2.4500000000000002</v>
      </c>
      <c r="F1149" s="113">
        <v>2.5499999999999998</v>
      </c>
      <c r="G1149" s="113">
        <v>2.5499999999999998</v>
      </c>
      <c r="H1149" s="113">
        <v>2.5</v>
      </c>
      <c r="I1149" s="113">
        <v>152806</v>
      </c>
      <c r="J1149" s="113">
        <v>392394.85</v>
      </c>
      <c r="K1149" s="115">
        <v>43383</v>
      </c>
      <c r="L1149" s="113">
        <v>113</v>
      </c>
      <c r="M1149" s="113" t="s">
        <v>2606</v>
      </c>
      <c r="N1149" s="372"/>
    </row>
    <row r="1150" spans="1:14">
      <c r="A1150" s="113" t="s">
        <v>1402</v>
      </c>
      <c r="B1150" s="113" t="s">
        <v>390</v>
      </c>
      <c r="C1150" s="113">
        <v>27.3</v>
      </c>
      <c r="D1150" s="113">
        <v>28.95</v>
      </c>
      <c r="E1150" s="113">
        <v>27</v>
      </c>
      <c r="F1150" s="113">
        <v>28.05</v>
      </c>
      <c r="G1150" s="113">
        <v>28.2</v>
      </c>
      <c r="H1150" s="113">
        <v>27.25</v>
      </c>
      <c r="I1150" s="113">
        <v>132417</v>
      </c>
      <c r="J1150" s="113">
        <v>3699234.75</v>
      </c>
      <c r="K1150" s="115">
        <v>43383</v>
      </c>
      <c r="L1150" s="113">
        <v>803</v>
      </c>
      <c r="M1150" s="113" t="s">
        <v>1403</v>
      </c>
      <c r="N1150" s="372"/>
    </row>
    <row r="1151" spans="1:14">
      <c r="A1151" s="113" t="s">
        <v>2783</v>
      </c>
      <c r="B1151" s="113" t="s">
        <v>390</v>
      </c>
      <c r="C1151" s="113">
        <v>78.25</v>
      </c>
      <c r="D1151" s="113">
        <v>86.8</v>
      </c>
      <c r="E1151" s="113">
        <v>78.25</v>
      </c>
      <c r="F1151" s="113">
        <v>86.15</v>
      </c>
      <c r="G1151" s="113">
        <v>86</v>
      </c>
      <c r="H1151" s="113">
        <v>78.099999999999994</v>
      </c>
      <c r="I1151" s="113">
        <v>291644</v>
      </c>
      <c r="J1151" s="113">
        <v>24514911.949999999</v>
      </c>
      <c r="K1151" s="115">
        <v>43383</v>
      </c>
      <c r="L1151" s="113">
        <v>3106</v>
      </c>
      <c r="M1151" s="113" t="s">
        <v>1401</v>
      </c>
      <c r="N1151" s="372"/>
    </row>
    <row r="1152" spans="1:14">
      <c r="A1152" s="113" t="s">
        <v>1404</v>
      </c>
      <c r="B1152" s="113" t="s">
        <v>390</v>
      </c>
      <c r="C1152" s="113">
        <v>25.75</v>
      </c>
      <c r="D1152" s="113">
        <v>26.75</v>
      </c>
      <c r="E1152" s="113">
        <v>25.35</v>
      </c>
      <c r="F1152" s="113">
        <v>26.2</v>
      </c>
      <c r="G1152" s="113">
        <v>26.35</v>
      </c>
      <c r="H1152" s="113">
        <v>25.5</v>
      </c>
      <c r="I1152" s="113">
        <v>44276</v>
      </c>
      <c r="J1152" s="113">
        <v>1155522.05</v>
      </c>
      <c r="K1152" s="115">
        <v>43383</v>
      </c>
      <c r="L1152" s="113">
        <v>371</v>
      </c>
      <c r="M1152" s="113" t="s">
        <v>1405</v>
      </c>
      <c r="N1152" s="372"/>
    </row>
    <row r="1153" spans="1:14">
      <c r="A1153" s="113" t="s">
        <v>2761</v>
      </c>
      <c r="B1153" s="113" t="s">
        <v>390</v>
      </c>
      <c r="C1153" s="113">
        <v>1.05</v>
      </c>
      <c r="D1153" s="113">
        <v>1.1499999999999999</v>
      </c>
      <c r="E1153" s="113">
        <v>1.05</v>
      </c>
      <c r="F1153" s="113">
        <v>1.1499999999999999</v>
      </c>
      <c r="G1153" s="113">
        <v>1.1499999999999999</v>
      </c>
      <c r="H1153" s="113">
        <v>1.1000000000000001</v>
      </c>
      <c r="I1153" s="113">
        <v>38040</v>
      </c>
      <c r="J1153" s="113">
        <v>43094.75</v>
      </c>
      <c r="K1153" s="115">
        <v>43383</v>
      </c>
      <c r="L1153" s="113">
        <v>44</v>
      </c>
      <c r="M1153" s="113" t="s">
        <v>2762</v>
      </c>
      <c r="N1153" s="372"/>
    </row>
    <row r="1154" spans="1:14">
      <c r="A1154" s="113" t="s">
        <v>3122</v>
      </c>
      <c r="B1154" s="113" t="s">
        <v>390</v>
      </c>
      <c r="C1154" s="113">
        <v>395.5</v>
      </c>
      <c r="D1154" s="113">
        <v>413</v>
      </c>
      <c r="E1154" s="113">
        <v>395</v>
      </c>
      <c r="F1154" s="113">
        <v>408.4</v>
      </c>
      <c r="G1154" s="113">
        <v>406</v>
      </c>
      <c r="H1154" s="113">
        <v>395.5</v>
      </c>
      <c r="I1154" s="113">
        <v>46683</v>
      </c>
      <c r="J1154" s="113">
        <v>18789275.100000001</v>
      </c>
      <c r="K1154" s="115">
        <v>43383</v>
      </c>
      <c r="L1154" s="113">
        <v>2234</v>
      </c>
      <c r="M1154" s="113" t="s">
        <v>3123</v>
      </c>
      <c r="N1154" s="372"/>
    </row>
    <row r="1155" spans="1:14">
      <c r="A1155" s="113" t="s">
        <v>3402</v>
      </c>
      <c r="B1155" s="113" t="s">
        <v>390</v>
      </c>
      <c r="C1155" s="113">
        <v>297</v>
      </c>
      <c r="D1155" s="113">
        <v>314</v>
      </c>
      <c r="E1155" s="113">
        <v>297</v>
      </c>
      <c r="F1155" s="113">
        <v>311.08999999999997</v>
      </c>
      <c r="G1155" s="113">
        <v>314</v>
      </c>
      <c r="H1155" s="113">
        <v>296.95</v>
      </c>
      <c r="I1155" s="113">
        <v>3746</v>
      </c>
      <c r="J1155" s="113">
        <v>1152343.6000000001</v>
      </c>
      <c r="K1155" s="115">
        <v>43383</v>
      </c>
      <c r="L1155" s="113">
        <v>76</v>
      </c>
      <c r="M1155" s="113" t="s">
        <v>3403</v>
      </c>
      <c r="N1155" s="372"/>
    </row>
    <row r="1156" spans="1:14">
      <c r="A1156" s="113" t="s">
        <v>130</v>
      </c>
      <c r="B1156" s="113" t="s">
        <v>390</v>
      </c>
      <c r="C1156" s="113">
        <v>68.599999999999994</v>
      </c>
      <c r="D1156" s="113">
        <v>72.05</v>
      </c>
      <c r="E1156" s="113">
        <v>68.25</v>
      </c>
      <c r="F1156" s="113">
        <v>71.55</v>
      </c>
      <c r="G1156" s="113">
        <v>71.599999999999994</v>
      </c>
      <c r="H1156" s="113">
        <v>68.150000000000006</v>
      </c>
      <c r="I1156" s="113">
        <v>2115869</v>
      </c>
      <c r="J1156" s="113">
        <v>149033670.75</v>
      </c>
      <c r="K1156" s="115">
        <v>43383</v>
      </c>
      <c r="L1156" s="113">
        <v>13382</v>
      </c>
      <c r="M1156" s="113" t="s">
        <v>3404</v>
      </c>
      <c r="N1156" s="372"/>
    </row>
    <row r="1157" spans="1:14">
      <c r="A1157" s="113" t="s">
        <v>3405</v>
      </c>
      <c r="B1157" s="113" t="s">
        <v>390</v>
      </c>
      <c r="C1157" s="113">
        <v>42</v>
      </c>
      <c r="D1157" s="113">
        <v>43.65</v>
      </c>
      <c r="E1157" s="113">
        <v>41.5</v>
      </c>
      <c r="F1157" s="113">
        <v>42.75</v>
      </c>
      <c r="G1157" s="113">
        <v>42.3</v>
      </c>
      <c r="H1157" s="113">
        <v>41.75</v>
      </c>
      <c r="I1157" s="113">
        <v>20831</v>
      </c>
      <c r="J1157" s="113">
        <v>872202.05</v>
      </c>
      <c r="K1157" s="115">
        <v>43383</v>
      </c>
      <c r="L1157" s="113">
        <v>137</v>
      </c>
      <c r="M1157" s="113" t="s">
        <v>3406</v>
      </c>
      <c r="N1157" s="372"/>
    </row>
    <row r="1158" spans="1:14">
      <c r="A1158" s="113" t="s">
        <v>3407</v>
      </c>
      <c r="B1158" s="113" t="s">
        <v>390</v>
      </c>
      <c r="C1158" s="113">
        <v>613.95000000000005</v>
      </c>
      <c r="D1158" s="113">
        <v>623.85</v>
      </c>
      <c r="E1158" s="113">
        <v>586.5</v>
      </c>
      <c r="F1158" s="113">
        <v>595.65</v>
      </c>
      <c r="G1158" s="113">
        <v>594.1</v>
      </c>
      <c r="H1158" s="113">
        <v>599</v>
      </c>
      <c r="I1158" s="113">
        <v>11079</v>
      </c>
      <c r="J1158" s="113">
        <v>6732352.0999999996</v>
      </c>
      <c r="K1158" s="115">
        <v>43383</v>
      </c>
      <c r="L1158" s="113">
        <v>421</v>
      </c>
      <c r="M1158" s="113" t="s">
        <v>3408</v>
      </c>
      <c r="N1158" s="372"/>
    </row>
    <row r="1159" spans="1:14">
      <c r="A1159" s="113" t="s">
        <v>3409</v>
      </c>
      <c r="B1159" s="113" t="s">
        <v>390</v>
      </c>
      <c r="C1159" s="113">
        <v>9.3000000000000007</v>
      </c>
      <c r="D1159" s="113">
        <v>9.5500000000000007</v>
      </c>
      <c r="E1159" s="113">
        <v>9</v>
      </c>
      <c r="F1159" s="113">
        <v>9.3000000000000007</v>
      </c>
      <c r="G1159" s="113">
        <v>9.3000000000000007</v>
      </c>
      <c r="H1159" s="113">
        <v>9.1</v>
      </c>
      <c r="I1159" s="113">
        <v>685587</v>
      </c>
      <c r="J1159" s="113">
        <v>6348696.5999999996</v>
      </c>
      <c r="K1159" s="115">
        <v>43383</v>
      </c>
      <c r="L1159" s="113">
        <v>1397</v>
      </c>
      <c r="M1159" s="113" t="s">
        <v>3410</v>
      </c>
      <c r="N1159" s="372"/>
    </row>
    <row r="1160" spans="1:14">
      <c r="A1160" s="113" t="s">
        <v>3411</v>
      </c>
      <c r="B1160" s="113" t="s">
        <v>390</v>
      </c>
      <c r="C1160" s="113">
        <v>67.099999999999994</v>
      </c>
      <c r="D1160" s="113">
        <v>70.5</v>
      </c>
      <c r="E1160" s="113">
        <v>67.099999999999994</v>
      </c>
      <c r="F1160" s="113">
        <v>68.099999999999994</v>
      </c>
      <c r="G1160" s="113">
        <v>68.25</v>
      </c>
      <c r="H1160" s="113">
        <v>67.05</v>
      </c>
      <c r="I1160" s="113">
        <v>94994</v>
      </c>
      <c r="J1160" s="113">
        <v>6530103.2000000002</v>
      </c>
      <c r="K1160" s="115">
        <v>43383</v>
      </c>
      <c r="L1160" s="113">
        <v>2137</v>
      </c>
      <c r="M1160" s="113" t="s">
        <v>3412</v>
      </c>
      <c r="N1160" s="372"/>
    </row>
    <row r="1161" spans="1:14">
      <c r="A1161" s="113" t="s">
        <v>3413</v>
      </c>
      <c r="B1161" s="113" t="s">
        <v>390</v>
      </c>
      <c r="C1161" s="113">
        <v>3.1</v>
      </c>
      <c r="D1161" s="113">
        <v>3.2</v>
      </c>
      <c r="E1161" s="113">
        <v>3.05</v>
      </c>
      <c r="F1161" s="113">
        <v>3.1</v>
      </c>
      <c r="G1161" s="113">
        <v>3.1</v>
      </c>
      <c r="H1161" s="113">
        <v>3.15</v>
      </c>
      <c r="I1161" s="113">
        <v>45884</v>
      </c>
      <c r="J1161" s="113">
        <v>142885.15</v>
      </c>
      <c r="K1161" s="115">
        <v>43383</v>
      </c>
      <c r="L1161" s="113">
        <v>109</v>
      </c>
      <c r="M1161" s="113" t="s">
        <v>3414</v>
      </c>
      <c r="N1161" s="372"/>
    </row>
    <row r="1162" spans="1:14">
      <c r="A1162" s="113" t="s">
        <v>1406</v>
      </c>
      <c r="B1162" s="113" t="s">
        <v>390</v>
      </c>
      <c r="C1162" s="113">
        <v>1208</v>
      </c>
      <c r="D1162" s="113">
        <v>1311</v>
      </c>
      <c r="E1162" s="113">
        <v>1207.0999999999999</v>
      </c>
      <c r="F1162" s="113">
        <v>1297.2</v>
      </c>
      <c r="G1162" s="113">
        <v>1300.5999999999999</v>
      </c>
      <c r="H1162" s="113">
        <v>1208</v>
      </c>
      <c r="I1162" s="113">
        <v>605098</v>
      </c>
      <c r="J1162" s="113">
        <v>770092122.10000002</v>
      </c>
      <c r="K1162" s="115">
        <v>43383</v>
      </c>
      <c r="L1162" s="113">
        <v>32710</v>
      </c>
      <c r="M1162" s="113" t="s">
        <v>3415</v>
      </c>
      <c r="N1162" s="372"/>
    </row>
    <row r="1163" spans="1:14">
      <c r="A1163" s="113" t="s">
        <v>3162</v>
      </c>
      <c r="B1163" s="113" t="s">
        <v>390</v>
      </c>
      <c r="C1163" s="113">
        <v>1365.1</v>
      </c>
      <c r="D1163" s="113">
        <v>1379</v>
      </c>
      <c r="E1163" s="113">
        <v>1365.1</v>
      </c>
      <c r="F1163" s="113">
        <v>1378.05</v>
      </c>
      <c r="G1163" s="113">
        <v>1379</v>
      </c>
      <c r="H1163" s="113">
        <v>1374.1</v>
      </c>
      <c r="I1163" s="113">
        <v>321</v>
      </c>
      <c r="J1163" s="113">
        <v>441319.35</v>
      </c>
      <c r="K1163" s="115">
        <v>43383</v>
      </c>
      <c r="L1163" s="113">
        <v>54</v>
      </c>
      <c r="M1163" s="113" t="s">
        <v>3163</v>
      </c>
      <c r="N1163" s="372"/>
    </row>
    <row r="1164" spans="1:14">
      <c r="A1164" s="113" t="s">
        <v>3482</v>
      </c>
      <c r="B1164" s="113" t="s">
        <v>390</v>
      </c>
      <c r="C1164" s="113">
        <v>1049.5999999999999</v>
      </c>
      <c r="D1164" s="113">
        <v>1049.5999999999999</v>
      </c>
      <c r="E1164" s="113">
        <v>1049.5999999999999</v>
      </c>
      <c r="F1164" s="113">
        <v>1049.5999999999999</v>
      </c>
      <c r="G1164" s="113">
        <v>1049.5999999999999</v>
      </c>
      <c r="H1164" s="113">
        <v>1046.5</v>
      </c>
      <c r="I1164" s="113">
        <v>1</v>
      </c>
      <c r="J1164" s="113">
        <v>1049.5999999999999</v>
      </c>
      <c r="K1164" s="115">
        <v>43383</v>
      </c>
      <c r="L1164" s="113">
        <v>1</v>
      </c>
      <c r="M1164" s="113" t="s">
        <v>3483</v>
      </c>
      <c r="N1164" s="372"/>
    </row>
    <row r="1165" spans="1:14">
      <c r="A1165" s="113" t="s">
        <v>1912</v>
      </c>
      <c r="B1165" s="113" t="s">
        <v>390</v>
      </c>
      <c r="C1165" s="113">
        <v>721.8</v>
      </c>
      <c r="D1165" s="113">
        <v>799</v>
      </c>
      <c r="E1165" s="113">
        <v>720</v>
      </c>
      <c r="F1165" s="113">
        <v>781.55</v>
      </c>
      <c r="G1165" s="113">
        <v>760.2</v>
      </c>
      <c r="H1165" s="113">
        <v>721.8</v>
      </c>
      <c r="I1165" s="113">
        <v>121572</v>
      </c>
      <c r="J1165" s="113">
        <v>93634812.5</v>
      </c>
      <c r="K1165" s="115">
        <v>43383</v>
      </c>
      <c r="L1165" s="113">
        <v>13990</v>
      </c>
      <c r="M1165" s="113" t="s">
        <v>3416</v>
      </c>
      <c r="N1165" s="372"/>
    </row>
    <row r="1166" spans="1:14">
      <c r="A1166" s="113" t="s">
        <v>3417</v>
      </c>
      <c r="B1166" s="113" t="s">
        <v>390</v>
      </c>
      <c r="C1166" s="113">
        <v>185.2</v>
      </c>
      <c r="D1166" s="113">
        <v>196.8</v>
      </c>
      <c r="E1166" s="113">
        <v>185</v>
      </c>
      <c r="F1166" s="113">
        <v>193.8</v>
      </c>
      <c r="G1166" s="113">
        <v>193.8</v>
      </c>
      <c r="H1166" s="113">
        <v>184.3</v>
      </c>
      <c r="I1166" s="113">
        <v>171493</v>
      </c>
      <c r="J1166" s="113">
        <v>33244716.100000001</v>
      </c>
      <c r="K1166" s="115">
        <v>43383</v>
      </c>
      <c r="L1166" s="113">
        <v>2789</v>
      </c>
      <c r="M1166" s="113" t="s">
        <v>3418</v>
      </c>
      <c r="N1166" s="372"/>
    </row>
    <row r="1167" spans="1:14">
      <c r="A1167" s="113" t="s">
        <v>3749</v>
      </c>
      <c r="B1167" s="113" t="s">
        <v>390</v>
      </c>
      <c r="C1167" s="113">
        <v>0.9</v>
      </c>
      <c r="D1167" s="113">
        <v>0.9</v>
      </c>
      <c r="E1167" s="113">
        <v>0.9</v>
      </c>
      <c r="F1167" s="113">
        <v>0.9</v>
      </c>
      <c r="G1167" s="113">
        <v>0.9</v>
      </c>
      <c r="H1167" s="113">
        <v>0.95</v>
      </c>
      <c r="I1167" s="113">
        <v>20</v>
      </c>
      <c r="J1167" s="113">
        <v>18</v>
      </c>
      <c r="K1167" s="115">
        <v>43383</v>
      </c>
      <c r="L1167" s="113">
        <v>1</v>
      </c>
      <c r="M1167" s="113" t="s">
        <v>3750</v>
      </c>
      <c r="N1167" s="372"/>
    </row>
    <row r="1168" spans="1:14">
      <c r="A1168" s="113" t="s">
        <v>3618</v>
      </c>
      <c r="B1168" s="113" t="s">
        <v>390</v>
      </c>
      <c r="C1168" s="113">
        <v>1.6</v>
      </c>
      <c r="D1168" s="113">
        <v>1.6</v>
      </c>
      <c r="E1168" s="113">
        <v>1.6</v>
      </c>
      <c r="F1168" s="113">
        <v>1.6</v>
      </c>
      <c r="G1168" s="113">
        <v>1.6</v>
      </c>
      <c r="H1168" s="113">
        <v>1.6</v>
      </c>
      <c r="I1168" s="113">
        <v>10700</v>
      </c>
      <c r="J1168" s="113">
        <v>17120</v>
      </c>
      <c r="K1168" s="115">
        <v>43383</v>
      </c>
      <c r="L1168" s="113">
        <v>3</v>
      </c>
      <c r="M1168" s="113" t="s">
        <v>3619</v>
      </c>
      <c r="N1168" s="372"/>
    </row>
    <row r="1169" spans="1:14">
      <c r="A1169" s="113" t="s">
        <v>1407</v>
      </c>
      <c r="B1169" s="113" t="s">
        <v>390</v>
      </c>
      <c r="C1169" s="113">
        <v>307</v>
      </c>
      <c r="D1169" s="113">
        <v>314.45</v>
      </c>
      <c r="E1169" s="113">
        <v>305.10000000000002</v>
      </c>
      <c r="F1169" s="113">
        <v>314.45</v>
      </c>
      <c r="G1169" s="113">
        <v>314.45</v>
      </c>
      <c r="H1169" s="113">
        <v>299.5</v>
      </c>
      <c r="I1169" s="113">
        <v>247287</v>
      </c>
      <c r="J1169" s="113">
        <v>77478020.700000003</v>
      </c>
      <c r="K1169" s="115">
        <v>43383</v>
      </c>
      <c r="L1169" s="113">
        <v>2476</v>
      </c>
      <c r="M1169" s="113" t="s">
        <v>1408</v>
      </c>
      <c r="N1169" s="372"/>
    </row>
    <row r="1170" spans="1:14">
      <c r="A1170" s="113" t="s">
        <v>2094</v>
      </c>
      <c r="B1170" s="113" t="s">
        <v>390</v>
      </c>
      <c r="C1170" s="113">
        <v>320.8</v>
      </c>
      <c r="D1170" s="113">
        <v>325.8</v>
      </c>
      <c r="E1170" s="113">
        <v>316.85000000000002</v>
      </c>
      <c r="F1170" s="113">
        <v>323.75</v>
      </c>
      <c r="G1170" s="113">
        <v>323.8</v>
      </c>
      <c r="H1170" s="113">
        <v>319.14999999999998</v>
      </c>
      <c r="I1170" s="113">
        <v>83111</v>
      </c>
      <c r="J1170" s="113">
        <v>26705234.649999999</v>
      </c>
      <c r="K1170" s="115">
        <v>43383</v>
      </c>
      <c r="L1170" s="113">
        <v>1364</v>
      </c>
      <c r="M1170" s="113" t="s">
        <v>2096</v>
      </c>
      <c r="N1170" s="372"/>
    </row>
    <row r="1171" spans="1:14">
      <c r="A1171" s="113" t="s">
        <v>1409</v>
      </c>
      <c r="B1171" s="113" t="s">
        <v>2789</v>
      </c>
      <c r="C1171" s="113">
        <v>166.7</v>
      </c>
      <c r="D1171" s="113">
        <v>166.7</v>
      </c>
      <c r="E1171" s="113">
        <v>166.7</v>
      </c>
      <c r="F1171" s="113">
        <v>166.7</v>
      </c>
      <c r="G1171" s="113">
        <v>166.7</v>
      </c>
      <c r="H1171" s="113">
        <v>158.80000000000001</v>
      </c>
      <c r="I1171" s="113">
        <v>106126</v>
      </c>
      <c r="J1171" s="113">
        <v>17691204.199999999</v>
      </c>
      <c r="K1171" s="115">
        <v>43383</v>
      </c>
      <c r="L1171" s="113">
        <v>695</v>
      </c>
      <c r="M1171" s="113" t="s">
        <v>1410</v>
      </c>
      <c r="N1171" s="372"/>
    </row>
    <row r="1172" spans="1:14">
      <c r="A1172" s="113" t="s">
        <v>2763</v>
      </c>
      <c r="B1172" s="113" t="s">
        <v>2789</v>
      </c>
      <c r="C1172" s="113">
        <v>1</v>
      </c>
      <c r="D1172" s="113">
        <v>1.1000000000000001</v>
      </c>
      <c r="E1172" s="113">
        <v>1</v>
      </c>
      <c r="F1172" s="113">
        <v>1.1000000000000001</v>
      </c>
      <c r="G1172" s="113">
        <v>1.1000000000000001</v>
      </c>
      <c r="H1172" s="113">
        <v>1.05</v>
      </c>
      <c r="I1172" s="113">
        <v>24301</v>
      </c>
      <c r="J1172" s="113">
        <v>25460.55</v>
      </c>
      <c r="K1172" s="115">
        <v>43383</v>
      </c>
      <c r="L1172" s="113">
        <v>34</v>
      </c>
      <c r="M1172" s="113" t="s">
        <v>2764</v>
      </c>
      <c r="N1172" s="372"/>
    </row>
    <row r="1173" spans="1:14">
      <c r="A1173" s="113" t="s">
        <v>1411</v>
      </c>
      <c r="B1173" s="113" t="s">
        <v>390</v>
      </c>
      <c r="C1173" s="113">
        <v>664</v>
      </c>
      <c r="D1173" s="113">
        <v>674.85</v>
      </c>
      <c r="E1173" s="113">
        <v>651.20000000000005</v>
      </c>
      <c r="F1173" s="113">
        <v>667.1</v>
      </c>
      <c r="G1173" s="113">
        <v>661.75</v>
      </c>
      <c r="H1173" s="113">
        <v>662.65</v>
      </c>
      <c r="I1173" s="113">
        <v>221656</v>
      </c>
      <c r="J1173" s="113">
        <v>147515741.65000001</v>
      </c>
      <c r="K1173" s="115">
        <v>43383</v>
      </c>
      <c r="L1173" s="113">
        <v>9285</v>
      </c>
      <c r="M1173" s="113" t="s">
        <v>1412</v>
      </c>
      <c r="N1173" s="372"/>
    </row>
    <row r="1174" spans="1:14">
      <c r="A1174" s="113" t="s">
        <v>2890</v>
      </c>
      <c r="B1174" s="113" t="s">
        <v>2789</v>
      </c>
      <c r="C1174" s="113">
        <v>0.1</v>
      </c>
      <c r="D1174" s="113">
        <v>0.2</v>
      </c>
      <c r="E1174" s="113">
        <v>0.1</v>
      </c>
      <c r="F1174" s="113">
        <v>0.15</v>
      </c>
      <c r="G1174" s="113">
        <v>0.15</v>
      </c>
      <c r="H1174" s="113">
        <v>0.15</v>
      </c>
      <c r="I1174" s="113">
        <v>527888</v>
      </c>
      <c r="J1174" s="113">
        <v>74868.5</v>
      </c>
      <c r="K1174" s="115">
        <v>43383</v>
      </c>
      <c r="L1174" s="113">
        <v>106</v>
      </c>
      <c r="M1174" s="113" t="s">
        <v>2891</v>
      </c>
      <c r="N1174" s="372"/>
    </row>
    <row r="1175" spans="1:14">
      <c r="A1175" s="113" t="s">
        <v>1413</v>
      </c>
      <c r="B1175" s="113" t="s">
        <v>2789</v>
      </c>
      <c r="C1175" s="113">
        <v>23.5</v>
      </c>
      <c r="D1175" s="113">
        <v>25.4</v>
      </c>
      <c r="E1175" s="113">
        <v>23.5</v>
      </c>
      <c r="F1175" s="113">
        <v>25.25</v>
      </c>
      <c r="G1175" s="113">
        <v>25.25</v>
      </c>
      <c r="H1175" s="113">
        <v>24.2</v>
      </c>
      <c r="I1175" s="113">
        <v>13163</v>
      </c>
      <c r="J1175" s="113">
        <v>318625.09999999998</v>
      </c>
      <c r="K1175" s="115">
        <v>43383</v>
      </c>
      <c r="L1175" s="113">
        <v>74</v>
      </c>
      <c r="M1175" s="113" t="s">
        <v>1414</v>
      </c>
      <c r="N1175" s="372"/>
    </row>
    <row r="1176" spans="1:14">
      <c r="A1176" s="113" t="s">
        <v>1415</v>
      </c>
      <c r="B1176" s="113" t="s">
        <v>390</v>
      </c>
      <c r="C1176" s="113">
        <v>26</v>
      </c>
      <c r="D1176" s="113">
        <v>27.9</v>
      </c>
      <c r="E1176" s="113">
        <v>26</v>
      </c>
      <c r="F1176" s="113">
        <v>27.5</v>
      </c>
      <c r="G1176" s="113">
        <v>27.75</v>
      </c>
      <c r="H1176" s="113">
        <v>26.85</v>
      </c>
      <c r="I1176" s="113">
        <v>7980</v>
      </c>
      <c r="J1176" s="113">
        <v>219933.1</v>
      </c>
      <c r="K1176" s="115">
        <v>43383</v>
      </c>
      <c r="L1176" s="113">
        <v>61</v>
      </c>
      <c r="M1176" s="113" t="s">
        <v>1416</v>
      </c>
      <c r="N1176" s="372"/>
    </row>
    <row r="1177" spans="1:14">
      <c r="A1177" s="113" t="s">
        <v>1417</v>
      </c>
      <c r="B1177" s="113" t="s">
        <v>390</v>
      </c>
      <c r="C1177" s="113">
        <v>181.1</v>
      </c>
      <c r="D1177" s="113">
        <v>185.7</v>
      </c>
      <c r="E1177" s="113">
        <v>181.1</v>
      </c>
      <c r="F1177" s="113">
        <v>182.7</v>
      </c>
      <c r="G1177" s="113">
        <v>182</v>
      </c>
      <c r="H1177" s="113">
        <v>180.95</v>
      </c>
      <c r="I1177" s="113">
        <v>98009</v>
      </c>
      <c r="J1177" s="113">
        <v>17968022</v>
      </c>
      <c r="K1177" s="115">
        <v>43383</v>
      </c>
      <c r="L1177" s="113">
        <v>1448</v>
      </c>
      <c r="M1177" s="113" t="s">
        <v>1418</v>
      </c>
      <c r="N1177" s="372"/>
    </row>
    <row r="1178" spans="1:14">
      <c r="A1178" s="113" t="s">
        <v>1419</v>
      </c>
      <c r="B1178" s="113" t="s">
        <v>390</v>
      </c>
      <c r="C1178" s="113">
        <v>22.3</v>
      </c>
      <c r="D1178" s="113">
        <v>23.4</v>
      </c>
      <c r="E1178" s="113">
        <v>22.05</v>
      </c>
      <c r="F1178" s="113">
        <v>22.9</v>
      </c>
      <c r="G1178" s="113">
        <v>23</v>
      </c>
      <c r="H1178" s="113">
        <v>22.05</v>
      </c>
      <c r="I1178" s="113">
        <v>32589</v>
      </c>
      <c r="J1178" s="113">
        <v>740030.1</v>
      </c>
      <c r="K1178" s="115">
        <v>43383</v>
      </c>
      <c r="L1178" s="113">
        <v>105</v>
      </c>
      <c r="M1178" s="113" t="s">
        <v>1420</v>
      </c>
      <c r="N1178" s="372"/>
    </row>
    <row r="1179" spans="1:14">
      <c r="A1179" s="113" t="s">
        <v>3419</v>
      </c>
      <c r="B1179" s="113" t="s">
        <v>390</v>
      </c>
      <c r="C1179" s="113">
        <v>85</v>
      </c>
      <c r="D1179" s="113">
        <v>91.05</v>
      </c>
      <c r="E1179" s="113">
        <v>83</v>
      </c>
      <c r="F1179" s="113">
        <v>84.55</v>
      </c>
      <c r="G1179" s="113">
        <v>85</v>
      </c>
      <c r="H1179" s="113">
        <v>86.75</v>
      </c>
      <c r="I1179" s="113">
        <v>258092</v>
      </c>
      <c r="J1179" s="113">
        <v>22252638.899999999</v>
      </c>
      <c r="K1179" s="115">
        <v>43383</v>
      </c>
      <c r="L1179" s="113">
        <v>2039</v>
      </c>
      <c r="M1179" s="113" t="s">
        <v>3420</v>
      </c>
      <c r="N1179" s="372"/>
    </row>
    <row r="1180" spans="1:14">
      <c r="A1180" s="113" t="s">
        <v>214</v>
      </c>
      <c r="B1180" s="113" t="s">
        <v>390</v>
      </c>
      <c r="C1180" s="113">
        <v>597.04999999999995</v>
      </c>
      <c r="D1180" s="113">
        <v>606.85</v>
      </c>
      <c r="E1180" s="113">
        <v>589</v>
      </c>
      <c r="F1180" s="113">
        <v>601.95000000000005</v>
      </c>
      <c r="G1180" s="113">
        <v>600</v>
      </c>
      <c r="H1180" s="113">
        <v>602.54999999999995</v>
      </c>
      <c r="I1180" s="113">
        <v>256333</v>
      </c>
      <c r="J1180" s="113">
        <v>153640400</v>
      </c>
      <c r="K1180" s="115">
        <v>43383</v>
      </c>
      <c r="L1180" s="113">
        <v>14868</v>
      </c>
      <c r="M1180" s="113" t="s">
        <v>1421</v>
      </c>
      <c r="N1180" s="372"/>
    </row>
    <row r="1181" spans="1:14">
      <c r="A1181" s="113" t="s">
        <v>1422</v>
      </c>
      <c r="B1181" s="113" t="s">
        <v>390</v>
      </c>
      <c r="C1181" s="113">
        <v>176.25</v>
      </c>
      <c r="D1181" s="113">
        <v>189.7</v>
      </c>
      <c r="E1181" s="113">
        <v>176.25</v>
      </c>
      <c r="F1181" s="113">
        <v>184.95</v>
      </c>
      <c r="G1181" s="113">
        <v>183.45</v>
      </c>
      <c r="H1181" s="113">
        <v>178.55</v>
      </c>
      <c r="I1181" s="113">
        <v>48117</v>
      </c>
      <c r="J1181" s="113">
        <v>8844003.6999999993</v>
      </c>
      <c r="K1181" s="115">
        <v>43383</v>
      </c>
      <c r="L1181" s="113">
        <v>1157</v>
      </c>
      <c r="M1181" s="113" t="s">
        <v>1423</v>
      </c>
      <c r="N1181" s="372"/>
    </row>
    <row r="1182" spans="1:14">
      <c r="A1182" s="113" t="s">
        <v>1424</v>
      </c>
      <c r="B1182" s="113" t="s">
        <v>390</v>
      </c>
      <c r="C1182" s="113">
        <v>293.25</v>
      </c>
      <c r="D1182" s="113">
        <v>306.75</v>
      </c>
      <c r="E1182" s="113">
        <v>293.25</v>
      </c>
      <c r="F1182" s="113">
        <v>300.35000000000002</v>
      </c>
      <c r="G1182" s="113">
        <v>299.5</v>
      </c>
      <c r="H1182" s="113">
        <v>295.10000000000002</v>
      </c>
      <c r="I1182" s="113">
        <v>12548</v>
      </c>
      <c r="J1182" s="113">
        <v>3768337.1</v>
      </c>
      <c r="K1182" s="115">
        <v>43383</v>
      </c>
      <c r="L1182" s="113">
        <v>441</v>
      </c>
      <c r="M1182" s="113" t="s">
        <v>1425</v>
      </c>
      <c r="N1182" s="372"/>
    </row>
    <row r="1183" spans="1:14">
      <c r="A1183" s="113" t="s">
        <v>3620</v>
      </c>
      <c r="B1183" s="113" t="s">
        <v>2789</v>
      </c>
      <c r="C1183" s="113">
        <v>3.8</v>
      </c>
      <c r="D1183" s="113">
        <v>3.95</v>
      </c>
      <c r="E1183" s="113">
        <v>3.75</v>
      </c>
      <c r="F1183" s="113">
        <v>3.75</v>
      </c>
      <c r="G1183" s="113">
        <v>3.75</v>
      </c>
      <c r="H1183" s="113">
        <v>3.8</v>
      </c>
      <c r="I1183" s="113">
        <v>21</v>
      </c>
      <c r="J1183" s="113">
        <v>79.900000000000006</v>
      </c>
      <c r="K1183" s="115">
        <v>43383</v>
      </c>
      <c r="L1183" s="113">
        <v>5</v>
      </c>
      <c r="M1183" s="113" t="s">
        <v>3621</v>
      </c>
      <c r="N1183" s="372"/>
    </row>
    <row r="1184" spans="1:14">
      <c r="A1184" s="113" t="s">
        <v>1426</v>
      </c>
      <c r="B1184" s="113" t="s">
        <v>390</v>
      </c>
      <c r="C1184" s="113">
        <v>135.65</v>
      </c>
      <c r="D1184" s="113">
        <v>139.15</v>
      </c>
      <c r="E1184" s="113">
        <v>130.75</v>
      </c>
      <c r="F1184" s="113">
        <v>139.15</v>
      </c>
      <c r="G1184" s="113">
        <v>139.15</v>
      </c>
      <c r="H1184" s="113">
        <v>132.55000000000001</v>
      </c>
      <c r="I1184" s="113">
        <v>39770</v>
      </c>
      <c r="J1184" s="113">
        <v>5514173.3499999996</v>
      </c>
      <c r="K1184" s="115">
        <v>43383</v>
      </c>
      <c r="L1184" s="113">
        <v>318</v>
      </c>
      <c r="M1184" s="113" t="s">
        <v>1427</v>
      </c>
      <c r="N1184" s="372"/>
    </row>
    <row r="1185" spans="1:14">
      <c r="A1185" s="113" t="s">
        <v>1428</v>
      </c>
      <c r="B1185" s="113" t="s">
        <v>2789</v>
      </c>
      <c r="C1185" s="113">
        <v>3.85</v>
      </c>
      <c r="D1185" s="113">
        <v>3.95</v>
      </c>
      <c r="E1185" s="113">
        <v>3.7</v>
      </c>
      <c r="F1185" s="113">
        <v>3.95</v>
      </c>
      <c r="G1185" s="113">
        <v>3.95</v>
      </c>
      <c r="H1185" s="113">
        <v>3.8</v>
      </c>
      <c r="I1185" s="113">
        <v>192562</v>
      </c>
      <c r="J1185" s="113">
        <v>736525.2</v>
      </c>
      <c r="K1185" s="115">
        <v>43383</v>
      </c>
      <c r="L1185" s="113">
        <v>191</v>
      </c>
      <c r="M1185" s="113" t="s">
        <v>1429</v>
      </c>
      <c r="N1185" s="372"/>
    </row>
    <row r="1186" spans="1:14">
      <c r="A1186" s="113" t="s">
        <v>1430</v>
      </c>
      <c r="B1186" s="113" t="s">
        <v>390</v>
      </c>
      <c r="C1186" s="113">
        <v>450.1</v>
      </c>
      <c r="D1186" s="113">
        <v>475</v>
      </c>
      <c r="E1186" s="113">
        <v>450.1</v>
      </c>
      <c r="F1186" s="113">
        <v>454.75</v>
      </c>
      <c r="G1186" s="113">
        <v>453</v>
      </c>
      <c r="H1186" s="113">
        <v>450</v>
      </c>
      <c r="I1186" s="113">
        <v>773</v>
      </c>
      <c r="J1186" s="113">
        <v>352074.7</v>
      </c>
      <c r="K1186" s="115">
        <v>43383</v>
      </c>
      <c r="L1186" s="113">
        <v>85</v>
      </c>
      <c r="M1186" s="113" t="s">
        <v>1431</v>
      </c>
      <c r="N1186" s="372"/>
    </row>
    <row r="1187" spans="1:14">
      <c r="A1187" s="113" t="s">
        <v>1432</v>
      </c>
      <c r="B1187" s="113" t="s">
        <v>390</v>
      </c>
      <c r="C1187" s="113">
        <v>1441.3</v>
      </c>
      <c r="D1187" s="113">
        <v>1588</v>
      </c>
      <c r="E1187" s="113">
        <v>1441.25</v>
      </c>
      <c r="F1187" s="113">
        <v>1555.2</v>
      </c>
      <c r="G1187" s="113">
        <v>1559.9</v>
      </c>
      <c r="H1187" s="113">
        <v>1476.65</v>
      </c>
      <c r="I1187" s="113">
        <v>1093</v>
      </c>
      <c r="J1187" s="113">
        <v>1678046.9</v>
      </c>
      <c r="K1187" s="115">
        <v>43383</v>
      </c>
      <c r="L1187" s="113">
        <v>316</v>
      </c>
      <c r="M1187" s="113" t="s">
        <v>1433</v>
      </c>
      <c r="N1187" s="372"/>
    </row>
    <row r="1188" spans="1:14">
      <c r="A1188" s="113" t="s">
        <v>1434</v>
      </c>
      <c r="B1188" s="113" t="s">
        <v>390</v>
      </c>
      <c r="C1188" s="113">
        <v>774.05</v>
      </c>
      <c r="D1188" s="113">
        <v>805</v>
      </c>
      <c r="E1188" s="113">
        <v>774.05</v>
      </c>
      <c r="F1188" s="113">
        <v>799.6</v>
      </c>
      <c r="G1188" s="113">
        <v>804.9</v>
      </c>
      <c r="H1188" s="113">
        <v>790.85</v>
      </c>
      <c r="I1188" s="113">
        <v>7245</v>
      </c>
      <c r="J1188" s="113">
        <v>5792663.75</v>
      </c>
      <c r="K1188" s="115">
        <v>43383</v>
      </c>
      <c r="L1188" s="113">
        <v>515</v>
      </c>
      <c r="M1188" s="113" t="s">
        <v>1435</v>
      </c>
      <c r="N1188" s="372"/>
    </row>
    <row r="1189" spans="1:14">
      <c r="A1189" s="113" t="s">
        <v>1436</v>
      </c>
      <c r="B1189" s="113" t="s">
        <v>390</v>
      </c>
      <c r="C1189" s="113">
        <v>606</v>
      </c>
      <c r="D1189" s="113">
        <v>656.75</v>
      </c>
      <c r="E1189" s="113">
        <v>604.29999999999995</v>
      </c>
      <c r="F1189" s="113">
        <v>651.70000000000005</v>
      </c>
      <c r="G1189" s="113">
        <v>650.5</v>
      </c>
      <c r="H1189" s="113">
        <v>600.45000000000005</v>
      </c>
      <c r="I1189" s="113">
        <v>617188</v>
      </c>
      <c r="J1189" s="113">
        <v>392178141.05000001</v>
      </c>
      <c r="K1189" s="115">
        <v>43383</v>
      </c>
      <c r="L1189" s="113">
        <v>16996</v>
      </c>
      <c r="M1189" s="113" t="s">
        <v>1437</v>
      </c>
      <c r="N1189" s="372"/>
    </row>
    <row r="1190" spans="1:14">
      <c r="A1190" s="113" t="s">
        <v>1438</v>
      </c>
      <c r="B1190" s="113" t="s">
        <v>390</v>
      </c>
      <c r="C1190" s="113">
        <v>531</v>
      </c>
      <c r="D1190" s="113">
        <v>575</v>
      </c>
      <c r="E1190" s="113">
        <v>528</v>
      </c>
      <c r="F1190" s="113">
        <v>568.20000000000005</v>
      </c>
      <c r="G1190" s="113">
        <v>568</v>
      </c>
      <c r="H1190" s="113">
        <v>531.1</v>
      </c>
      <c r="I1190" s="113">
        <v>20263</v>
      </c>
      <c r="J1190" s="113">
        <v>11379242.35</v>
      </c>
      <c r="K1190" s="115">
        <v>43383</v>
      </c>
      <c r="L1190" s="113">
        <v>1519</v>
      </c>
      <c r="M1190" s="113" t="s">
        <v>1439</v>
      </c>
      <c r="N1190" s="372"/>
    </row>
    <row r="1191" spans="1:14">
      <c r="A1191" s="113" t="s">
        <v>1944</v>
      </c>
      <c r="B1191" s="113" t="s">
        <v>390</v>
      </c>
      <c r="C1191" s="113">
        <v>504</v>
      </c>
      <c r="D1191" s="113">
        <v>538.5</v>
      </c>
      <c r="E1191" s="113">
        <v>499.05</v>
      </c>
      <c r="F1191" s="113">
        <v>534.70000000000005</v>
      </c>
      <c r="G1191" s="113">
        <v>535.15</v>
      </c>
      <c r="H1191" s="113">
        <v>499.75</v>
      </c>
      <c r="I1191" s="113">
        <v>2063805</v>
      </c>
      <c r="J1191" s="113">
        <v>1078115260.55</v>
      </c>
      <c r="K1191" s="115">
        <v>43383</v>
      </c>
      <c r="L1191" s="113">
        <v>39888</v>
      </c>
      <c r="M1191" s="113" t="s">
        <v>3124</v>
      </c>
      <c r="N1191" s="372"/>
    </row>
    <row r="1192" spans="1:14">
      <c r="A1192" s="113" t="s">
        <v>1440</v>
      </c>
      <c r="B1192" s="113" t="s">
        <v>390</v>
      </c>
      <c r="C1192" s="113">
        <v>56</v>
      </c>
      <c r="D1192" s="113">
        <v>59.1</v>
      </c>
      <c r="E1192" s="113">
        <v>55.75</v>
      </c>
      <c r="F1192" s="113">
        <v>58.5</v>
      </c>
      <c r="G1192" s="113">
        <v>58.9</v>
      </c>
      <c r="H1192" s="113">
        <v>55.75</v>
      </c>
      <c r="I1192" s="113">
        <v>1004914</v>
      </c>
      <c r="J1192" s="113">
        <v>58002477.25</v>
      </c>
      <c r="K1192" s="115">
        <v>43383</v>
      </c>
      <c r="L1192" s="113">
        <v>5055</v>
      </c>
      <c r="M1192" s="113" t="s">
        <v>3421</v>
      </c>
      <c r="N1192" s="372"/>
    </row>
    <row r="1193" spans="1:14">
      <c r="A1193" s="113" t="s">
        <v>131</v>
      </c>
      <c r="B1193" s="113" t="s">
        <v>390</v>
      </c>
      <c r="C1193" s="113">
        <v>11.2</v>
      </c>
      <c r="D1193" s="113">
        <v>11.7</v>
      </c>
      <c r="E1193" s="113">
        <v>11.05</v>
      </c>
      <c r="F1193" s="113">
        <v>11.45</v>
      </c>
      <c r="G1193" s="113">
        <v>11.45</v>
      </c>
      <c r="H1193" s="113">
        <v>11.05</v>
      </c>
      <c r="I1193" s="113">
        <v>59429079</v>
      </c>
      <c r="J1193" s="113">
        <v>677552905.75</v>
      </c>
      <c r="K1193" s="115">
        <v>43383</v>
      </c>
      <c r="L1193" s="113">
        <v>34523</v>
      </c>
      <c r="M1193" s="113" t="s">
        <v>3422</v>
      </c>
      <c r="N1193" s="372"/>
    </row>
    <row r="1194" spans="1:14">
      <c r="A1194" s="113" t="s">
        <v>132</v>
      </c>
      <c r="B1194" s="113" t="s">
        <v>390</v>
      </c>
      <c r="C1194" s="113">
        <v>100</v>
      </c>
      <c r="D1194" s="113">
        <v>107.15</v>
      </c>
      <c r="E1194" s="113">
        <v>100</v>
      </c>
      <c r="F1194" s="113">
        <v>104.2</v>
      </c>
      <c r="G1194" s="113">
        <v>104.65</v>
      </c>
      <c r="H1194" s="113">
        <v>99.15</v>
      </c>
      <c r="I1194" s="113">
        <v>10487228</v>
      </c>
      <c r="J1194" s="113">
        <v>1097256063.55</v>
      </c>
      <c r="K1194" s="115">
        <v>43383</v>
      </c>
      <c r="L1194" s="113">
        <v>46080</v>
      </c>
      <c r="M1194" s="113" t="s">
        <v>3423</v>
      </c>
      <c r="N1194" s="372"/>
    </row>
    <row r="1195" spans="1:14">
      <c r="A1195" s="113" t="s">
        <v>1442</v>
      </c>
      <c r="B1195" s="113" t="s">
        <v>390</v>
      </c>
      <c r="C1195" s="113">
        <v>88.35</v>
      </c>
      <c r="D1195" s="113">
        <v>89.85</v>
      </c>
      <c r="E1195" s="113">
        <v>88.35</v>
      </c>
      <c r="F1195" s="113">
        <v>89.05</v>
      </c>
      <c r="G1195" s="113">
        <v>88.5</v>
      </c>
      <c r="H1195" s="113">
        <v>88.1</v>
      </c>
      <c r="I1195" s="113">
        <v>91289</v>
      </c>
      <c r="J1195" s="113">
        <v>8142106.9000000004</v>
      </c>
      <c r="K1195" s="115">
        <v>43383</v>
      </c>
      <c r="L1195" s="113">
        <v>3851</v>
      </c>
      <c r="M1195" s="113" t="s">
        <v>1443</v>
      </c>
      <c r="N1195" s="372"/>
    </row>
    <row r="1196" spans="1:14">
      <c r="A1196" s="113" t="s">
        <v>1444</v>
      </c>
      <c r="B1196" s="113" t="s">
        <v>2789</v>
      </c>
      <c r="C1196" s="113">
        <v>14</v>
      </c>
      <c r="D1196" s="113">
        <v>14.8</v>
      </c>
      <c r="E1196" s="113">
        <v>14</v>
      </c>
      <c r="F1196" s="113">
        <v>14.8</v>
      </c>
      <c r="G1196" s="113">
        <v>14.8</v>
      </c>
      <c r="H1196" s="113">
        <v>14.1</v>
      </c>
      <c r="I1196" s="113">
        <v>10175</v>
      </c>
      <c r="J1196" s="113">
        <v>147915.54999999999</v>
      </c>
      <c r="K1196" s="115">
        <v>43383</v>
      </c>
      <c r="L1196" s="113">
        <v>37</v>
      </c>
      <c r="M1196" s="113" t="s">
        <v>1445</v>
      </c>
      <c r="N1196" s="372"/>
    </row>
    <row r="1197" spans="1:14">
      <c r="A1197" s="113" t="s">
        <v>3053</v>
      </c>
      <c r="B1197" s="113" t="s">
        <v>2789</v>
      </c>
      <c r="C1197" s="113">
        <v>2.95</v>
      </c>
      <c r="D1197" s="113">
        <v>2.95</v>
      </c>
      <c r="E1197" s="113">
        <v>2.95</v>
      </c>
      <c r="F1197" s="113">
        <v>2.95</v>
      </c>
      <c r="G1197" s="113">
        <v>2.95</v>
      </c>
      <c r="H1197" s="113">
        <v>2.9</v>
      </c>
      <c r="I1197" s="113">
        <v>73</v>
      </c>
      <c r="J1197" s="113">
        <v>215.35</v>
      </c>
      <c r="K1197" s="115">
        <v>43383</v>
      </c>
      <c r="L1197" s="113">
        <v>3</v>
      </c>
      <c r="M1197" s="113" t="s">
        <v>3054</v>
      </c>
      <c r="N1197" s="372"/>
    </row>
    <row r="1198" spans="1:14">
      <c r="A1198" s="113" t="s">
        <v>1446</v>
      </c>
      <c r="B1198" s="113" t="s">
        <v>390</v>
      </c>
      <c r="C1198" s="113">
        <v>703.9</v>
      </c>
      <c r="D1198" s="113">
        <v>706.9</v>
      </c>
      <c r="E1198" s="113">
        <v>694.2</v>
      </c>
      <c r="F1198" s="113">
        <v>699.25</v>
      </c>
      <c r="G1198" s="113">
        <v>695</v>
      </c>
      <c r="H1198" s="113">
        <v>699.65</v>
      </c>
      <c r="I1198" s="113">
        <v>22563</v>
      </c>
      <c r="J1198" s="113">
        <v>15801615.699999999</v>
      </c>
      <c r="K1198" s="115">
        <v>43383</v>
      </c>
      <c r="L1198" s="113">
        <v>2438</v>
      </c>
      <c r="M1198" s="113" t="s">
        <v>1447</v>
      </c>
      <c r="N1198" s="372"/>
    </row>
    <row r="1199" spans="1:14">
      <c r="A1199" s="113" t="s">
        <v>133</v>
      </c>
      <c r="B1199" s="113" t="s">
        <v>390</v>
      </c>
      <c r="C1199" s="113">
        <v>238.5</v>
      </c>
      <c r="D1199" s="113">
        <v>258</v>
      </c>
      <c r="E1199" s="113">
        <v>238</v>
      </c>
      <c r="F1199" s="113">
        <v>253.35</v>
      </c>
      <c r="G1199" s="113">
        <v>254</v>
      </c>
      <c r="H1199" s="113">
        <v>236.75</v>
      </c>
      <c r="I1199" s="113">
        <v>9582276</v>
      </c>
      <c r="J1199" s="113">
        <v>2400392062.9000001</v>
      </c>
      <c r="K1199" s="115">
        <v>43383</v>
      </c>
      <c r="L1199" s="113">
        <v>83902</v>
      </c>
      <c r="M1199" s="113" t="s">
        <v>1448</v>
      </c>
      <c r="N1199" s="372"/>
    </row>
    <row r="1200" spans="1:14">
      <c r="A1200" s="113" t="s">
        <v>2938</v>
      </c>
      <c r="B1200" s="113" t="s">
        <v>390</v>
      </c>
      <c r="C1200" s="113">
        <v>109.85</v>
      </c>
      <c r="D1200" s="113">
        <v>110.85</v>
      </c>
      <c r="E1200" s="113">
        <v>109.85</v>
      </c>
      <c r="F1200" s="113">
        <v>110.85</v>
      </c>
      <c r="G1200" s="113">
        <v>110.85</v>
      </c>
      <c r="H1200" s="113">
        <v>109.12</v>
      </c>
      <c r="I1200" s="113">
        <v>965</v>
      </c>
      <c r="J1200" s="113">
        <v>106944.05</v>
      </c>
      <c r="K1200" s="115">
        <v>43383</v>
      </c>
      <c r="L1200" s="113">
        <v>14</v>
      </c>
      <c r="M1200" s="113" t="s">
        <v>2939</v>
      </c>
      <c r="N1200" s="372"/>
    </row>
    <row r="1201" spans="1:14">
      <c r="A1201" s="113" t="s">
        <v>2296</v>
      </c>
      <c r="B1201" s="113" t="s">
        <v>390</v>
      </c>
      <c r="C1201" s="113">
        <v>47.16</v>
      </c>
      <c r="D1201" s="113">
        <v>47.9</v>
      </c>
      <c r="E1201" s="113">
        <v>47</v>
      </c>
      <c r="F1201" s="113">
        <v>47.85</v>
      </c>
      <c r="G1201" s="113">
        <v>47.85</v>
      </c>
      <c r="H1201" s="113">
        <v>46.6</v>
      </c>
      <c r="I1201" s="113">
        <v>2549</v>
      </c>
      <c r="J1201" s="113">
        <v>121113.05</v>
      </c>
      <c r="K1201" s="115">
        <v>43383</v>
      </c>
      <c r="L1201" s="113">
        <v>40</v>
      </c>
      <c r="M1201" s="113" t="s">
        <v>2297</v>
      </c>
      <c r="N1201" s="372"/>
    </row>
    <row r="1202" spans="1:14">
      <c r="A1202" s="113" t="s">
        <v>3012</v>
      </c>
      <c r="B1202" s="113" t="s">
        <v>390</v>
      </c>
      <c r="C1202" s="113">
        <v>28.07</v>
      </c>
      <c r="D1202" s="113">
        <v>28.35</v>
      </c>
      <c r="E1202" s="113">
        <v>28.07</v>
      </c>
      <c r="F1202" s="113">
        <v>28.25</v>
      </c>
      <c r="G1202" s="113">
        <v>28.29</v>
      </c>
      <c r="H1202" s="113">
        <v>28.02</v>
      </c>
      <c r="I1202" s="113">
        <v>785</v>
      </c>
      <c r="J1202" s="113">
        <v>22175.67</v>
      </c>
      <c r="K1202" s="115">
        <v>43383</v>
      </c>
      <c r="L1202" s="113">
        <v>6</v>
      </c>
      <c r="M1202" s="113" t="s">
        <v>3013</v>
      </c>
      <c r="N1202" s="372"/>
    </row>
    <row r="1203" spans="1:14">
      <c r="A1203" s="113" t="s">
        <v>134</v>
      </c>
      <c r="B1203" s="113" t="s">
        <v>390</v>
      </c>
      <c r="C1203" s="113">
        <v>1093.9000000000001</v>
      </c>
      <c r="D1203" s="113">
        <v>1115.8499999999999</v>
      </c>
      <c r="E1203" s="113">
        <v>1084.3</v>
      </c>
      <c r="F1203" s="113">
        <v>1102.0999999999999</v>
      </c>
      <c r="G1203" s="113">
        <v>1103</v>
      </c>
      <c r="H1203" s="113">
        <v>1090.05</v>
      </c>
      <c r="I1203" s="113">
        <v>9502176</v>
      </c>
      <c r="J1203" s="113">
        <v>10467314925.950001</v>
      </c>
      <c r="K1203" s="115">
        <v>43383</v>
      </c>
      <c r="L1203" s="113">
        <v>215681</v>
      </c>
      <c r="M1203" s="113" t="s">
        <v>1449</v>
      </c>
      <c r="N1203" s="372"/>
    </row>
    <row r="1204" spans="1:14">
      <c r="A1204" s="113" t="s">
        <v>1450</v>
      </c>
      <c r="B1204" s="113" t="s">
        <v>390</v>
      </c>
      <c r="C1204" s="113">
        <v>33.549999999999997</v>
      </c>
      <c r="D1204" s="113">
        <v>35</v>
      </c>
      <c r="E1204" s="113">
        <v>33.5</v>
      </c>
      <c r="F1204" s="113">
        <v>34.200000000000003</v>
      </c>
      <c r="G1204" s="113">
        <v>34.200000000000003</v>
      </c>
      <c r="H1204" s="113">
        <v>33.35</v>
      </c>
      <c r="I1204" s="113">
        <v>232964</v>
      </c>
      <c r="J1204" s="113">
        <v>7949188.0499999998</v>
      </c>
      <c r="K1204" s="115">
        <v>43383</v>
      </c>
      <c r="L1204" s="113">
        <v>1650</v>
      </c>
      <c r="M1204" s="113" t="s">
        <v>1451</v>
      </c>
      <c r="N1204" s="372"/>
    </row>
    <row r="1205" spans="1:14">
      <c r="A1205" s="113" t="s">
        <v>135</v>
      </c>
      <c r="B1205" s="113" t="s">
        <v>390</v>
      </c>
      <c r="C1205" s="113">
        <v>295</v>
      </c>
      <c r="D1205" s="113">
        <v>314.85000000000002</v>
      </c>
      <c r="E1205" s="113">
        <v>295</v>
      </c>
      <c r="F1205" s="113">
        <v>310.5</v>
      </c>
      <c r="G1205" s="113">
        <v>310.5</v>
      </c>
      <c r="H1205" s="113">
        <v>295.64999999999998</v>
      </c>
      <c r="I1205" s="113">
        <v>3607229</v>
      </c>
      <c r="J1205" s="113">
        <v>1107930876.4000001</v>
      </c>
      <c r="K1205" s="115">
        <v>43383</v>
      </c>
      <c r="L1205" s="113">
        <v>40303</v>
      </c>
      <c r="M1205" s="113" t="s">
        <v>1452</v>
      </c>
      <c r="N1205" s="372"/>
    </row>
    <row r="1206" spans="1:14">
      <c r="A1206" s="113" t="s">
        <v>2988</v>
      </c>
      <c r="B1206" s="113" t="s">
        <v>390</v>
      </c>
      <c r="C1206" s="113">
        <v>540</v>
      </c>
      <c r="D1206" s="113">
        <v>540</v>
      </c>
      <c r="E1206" s="113">
        <v>525.07000000000005</v>
      </c>
      <c r="F1206" s="113">
        <v>533.04</v>
      </c>
      <c r="G1206" s="113">
        <v>533.04</v>
      </c>
      <c r="H1206" s="113">
        <v>526.20000000000005</v>
      </c>
      <c r="I1206" s="113">
        <v>630</v>
      </c>
      <c r="J1206" s="113">
        <v>334227.62</v>
      </c>
      <c r="K1206" s="115">
        <v>43383</v>
      </c>
      <c r="L1206" s="113">
        <v>29</v>
      </c>
      <c r="M1206" s="113" t="s">
        <v>2989</v>
      </c>
      <c r="N1206" s="372"/>
    </row>
    <row r="1207" spans="1:14">
      <c r="A1207" s="113" t="s">
        <v>2607</v>
      </c>
      <c r="B1207" s="113" t="s">
        <v>390</v>
      </c>
      <c r="C1207" s="113">
        <v>143.6</v>
      </c>
      <c r="D1207" s="113">
        <v>143.6</v>
      </c>
      <c r="E1207" s="113">
        <v>135.25</v>
      </c>
      <c r="F1207" s="113">
        <v>136.15</v>
      </c>
      <c r="G1207" s="113">
        <v>136.15</v>
      </c>
      <c r="H1207" s="113">
        <v>137.44999999999999</v>
      </c>
      <c r="I1207" s="113">
        <v>2413</v>
      </c>
      <c r="J1207" s="113">
        <v>332508.15000000002</v>
      </c>
      <c r="K1207" s="115">
        <v>43383</v>
      </c>
      <c r="L1207" s="113">
        <v>51</v>
      </c>
      <c r="M1207" s="113" t="s">
        <v>2608</v>
      </c>
      <c r="N1207" s="372"/>
    </row>
    <row r="1208" spans="1:14">
      <c r="A1208" s="113" t="s">
        <v>1453</v>
      </c>
      <c r="B1208" s="113" t="s">
        <v>390</v>
      </c>
      <c r="C1208" s="113">
        <v>12.25</v>
      </c>
      <c r="D1208" s="113">
        <v>12.75</v>
      </c>
      <c r="E1208" s="113">
        <v>11.95</v>
      </c>
      <c r="F1208" s="113">
        <v>12.75</v>
      </c>
      <c r="G1208" s="113">
        <v>12.75</v>
      </c>
      <c r="H1208" s="113">
        <v>12.15</v>
      </c>
      <c r="I1208" s="113">
        <v>1006257</v>
      </c>
      <c r="J1208" s="113">
        <v>12617027.5</v>
      </c>
      <c r="K1208" s="115">
        <v>43383</v>
      </c>
      <c r="L1208" s="113">
        <v>1597</v>
      </c>
      <c r="M1208" s="113" t="s">
        <v>1454</v>
      </c>
      <c r="N1208" s="372"/>
    </row>
    <row r="1209" spans="1:14">
      <c r="A1209" s="113" t="s">
        <v>1455</v>
      </c>
      <c r="B1209" s="113" t="s">
        <v>390</v>
      </c>
      <c r="C1209" s="113">
        <v>365.25</v>
      </c>
      <c r="D1209" s="113">
        <v>414.4</v>
      </c>
      <c r="E1209" s="113">
        <v>365.25</v>
      </c>
      <c r="F1209" s="113">
        <v>385.7</v>
      </c>
      <c r="G1209" s="113">
        <v>392.8</v>
      </c>
      <c r="H1209" s="113">
        <v>367.9</v>
      </c>
      <c r="I1209" s="113">
        <v>761441</v>
      </c>
      <c r="J1209" s="113">
        <v>298338053.94999999</v>
      </c>
      <c r="K1209" s="115">
        <v>43383</v>
      </c>
      <c r="L1209" s="113">
        <v>22880</v>
      </c>
      <c r="M1209" s="113" t="s">
        <v>3125</v>
      </c>
      <c r="N1209" s="372"/>
    </row>
    <row r="1210" spans="1:14">
      <c r="A1210" s="113" t="s">
        <v>3424</v>
      </c>
      <c r="B1210" s="113" t="s">
        <v>390</v>
      </c>
      <c r="C1210" s="113">
        <v>543.35</v>
      </c>
      <c r="D1210" s="113">
        <v>549.4</v>
      </c>
      <c r="E1210" s="113">
        <v>534.20000000000005</v>
      </c>
      <c r="F1210" s="113">
        <v>541.35</v>
      </c>
      <c r="G1210" s="113">
        <v>540.20000000000005</v>
      </c>
      <c r="H1210" s="113">
        <v>535.35</v>
      </c>
      <c r="I1210" s="113">
        <v>2836</v>
      </c>
      <c r="J1210" s="113">
        <v>1533237.35</v>
      </c>
      <c r="K1210" s="115">
        <v>43383</v>
      </c>
      <c r="L1210" s="113">
        <v>165</v>
      </c>
      <c r="M1210" s="113" t="s">
        <v>3425</v>
      </c>
      <c r="N1210" s="372"/>
    </row>
    <row r="1211" spans="1:14">
      <c r="A1211" s="113" t="s">
        <v>1926</v>
      </c>
      <c r="B1211" s="113" t="s">
        <v>390</v>
      </c>
      <c r="C1211" s="113">
        <v>71</v>
      </c>
      <c r="D1211" s="113">
        <v>71.45</v>
      </c>
      <c r="E1211" s="113">
        <v>67.349999999999994</v>
      </c>
      <c r="F1211" s="113">
        <v>69.8</v>
      </c>
      <c r="G1211" s="113">
        <v>69.95</v>
      </c>
      <c r="H1211" s="113">
        <v>69.05</v>
      </c>
      <c r="I1211" s="113">
        <v>9829</v>
      </c>
      <c r="J1211" s="113">
        <v>685540.1</v>
      </c>
      <c r="K1211" s="115">
        <v>43383</v>
      </c>
      <c r="L1211" s="113">
        <v>194</v>
      </c>
      <c r="M1211" s="113" t="s">
        <v>1927</v>
      </c>
      <c r="N1211" s="372"/>
    </row>
    <row r="1212" spans="1:14">
      <c r="A1212" s="113" t="s">
        <v>1981</v>
      </c>
      <c r="B1212" s="113" t="s">
        <v>390</v>
      </c>
      <c r="C1212" s="113">
        <v>408.95</v>
      </c>
      <c r="D1212" s="113">
        <v>430</v>
      </c>
      <c r="E1212" s="113">
        <v>395.25</v>
      </c>
      <c r="F1212" s="113">
        <v>403.1</v>
      </c>
      <c r="G1212" s="113">
        <v>403</v>
      </c>
      <c r="H1212" s="113">
        <v>402.15</v>
      </c>
      <c r="I1212" s="113">
        <v>1489</v>
      </c>
      <c r="J1212" s="113">
        <v>602685.4</v>
      </c>
      <c r="K1212" s="115">
        <v>43383</v>
      </c>
      <c r="L1212" s="113">
        <v>74</v>
      </c>
      <c r="M1212" s="113" t="s">
        <v>1982</v>
      </c>
      <c r="N1212" s="372"/>
    </row>
    <row r="1213" spans="1:14">
      <c r="A1213" s="113" t="s">
        <v>2304</v>
      </c>
      <c r="B1213" s="113" t="s">
        <v>390</v>
      </c>
      <c r="C1213" s="113">
        <v>42.4</v>
      </c>
      <c r="D1213" s="113">
        <v>44.75</v>
      </c>
      <c r="E1213" s="113">
        <v>42.25</v>
      </c>
      <c r="F1213" s="113">
        <v>44.3</v>
      </c>
      <c r="G1213" s="113">
        <v>44.45</v>
      </c>
      <c r="H1213" s="113">
        <v>42.2</v>
      </c>
      <c r="I1213" s="113">
        <v>414600</v>
      </c>
      <c r="J1213" s="113">
        <v>18217022.199999999</v>
      </c>
      <c r="K1213" s="115">
        <v>43383</v>
      </c>
      <c r="L1213" s="113">
        <v>2524</v>
      </c>
      <c r="M1213" s="113" t="s">
        <v>2305</v>
      </c>
      <c r="N1213" s="372"/>
    </row>
    <row r="1214" spans="1:14">
      <c r="A1214" s="113" t="s">
        <v>1456</v>
      </c>
      <c r="B1214" s="113" t="s">
        <v>390</v>
      </c>
      <c r="C1214" s="113">
        <v>63.3</v>
      </c>
      <c r="D1214" s="113">
        <v>66.2</v>
      </c>
      <c r="E1214" s="113">
        <v>62.6</v>
      </c>
      <c r="F1214" s="113">
        <v>65.5</v>
      </c>
      <c r="G1214" s="113">
        <v>65.3</v>
      </c>
      <c r="H1214" s="113">
        <v>63.4</v>
      </c>
      <c r="I1214" s="113">
        <v>229152</v>
      </c>
      <c r="J1214" s="113">
        <v>14895522.15</v>
      </c>
      <c r="K1214" s="115">
        <v>43383</v>
      </c>
      <c r="L1214" s="113">
        <v>3097</v>
      </c>
      <c r="M1214" s="113" t="s">
        <v>1457</v>
      </c>
      <c r="N1214" s="372"/>
    </row>
    <row r="1215" spans="1:14">
      <c r="A1215" s="113" t="s">
        <v>1458</v>
      </c>
      <c r="B1215" s="113" t="s">
        <v>390</v>
      </c>
      <c r="C1215" s="113">
        <v>315.2</v>
      </c>
      <c r="D1215" s="113">
        <v>331.2</v>
      </c>
      <c r="E1215" s="113">
        <v>315.2</v>
      </c>
      <c r="F1215" s="113">
        <v>327</v>
      </c>
      <c r="G1215" s="113">
        <v>327.10000000000002</v>
      </c>
      <c r="H1215" s="113">
        <v>314.75</v>
      </c>
      <c r="I1215" s="113">
        <v>244106</v>
      </c>
      <c r="J1215" s="113">
        <v>79283410.400000006</v>
      </c>
      <c r="K1215" s="115">
        <v>43383</v>
      </c>
      <c r="L1215" s="113">
        <v>6359</v>
      </c>
      <c r="M1215" s="113" t="s">
        <v>1459</v>
      </c>
      <c r="N1215" s="372"/>
    </row>
    <row r="1216" spans="1:14">
      <c r="A1216" s="113" t="s">
        <v>3126</v>
      </c>
      <c r="B1216" s="113" t="s">
        <v>390</v>
      </c>
      <c r="C1216" s="113">
        <v>228</v>
      </c>
      <c r="D1216" s="113">
        <v>242.8</v>
      </c>
      <c r="E1216" s="113">
        <v>227.6</v>
      </c>
      <c r="F1216" s="113">
        <v>239.5</v>
      </c>
      <c r="G1216" s="113">
        <v>240</v>
      </c>
      <c r="H1216" s="113">
        <v>227.6</v>
      </c>
      <c r="I1216" s="113">
        <v>438584</v>
      </c>
      <c r="J1216" s="113">
        <v>103984322.40000001</v>
      </c>
      <c r="K1216" s="115">
        <v>43383</v>
      </c>
      <c r="L1216" s="113">
        <v>8975</v>
      </c>
      <c r="M1216" s="113" t="s">
        <v>3127</v>
      </c>
      <c r="N1216" s="372"/>
    </row>
    <row r="1217" spans="1:14">
      <c r="A1217" s="113" t="s">
        <v>3426</v>
      </c>
      <c r="B1217" s="113" t="s">
        <v>390</v>
      </c>
      <c r="C1217" s="113">
        <v>266</v>
      </c>
      <c r="D1217" s="113">
        <v>280</v>
      </c>
      <c r="E1217" s="113">
        <v>265.5</v>
      </c>
      <c r="F1217" s="113">
        <v>275.60000000000002</v>
      </c>
      <c r="G1217" s="113">
        <v>274</v>
      </c>
      <c r="H1217" s="113">
        <v>268.95</v>
      </c>
      <c r="I1217" s="113">
        <v>1941</v>
      </c>
      <c r="J1217" s="113">
        <v>533511.25</v>
      </c>
      <c r="K1217" s="115">
        <v>43383</v>
      </c>
      <c r="L1217" s="113">
        <v>106</v>
      </c>
      <c r="M1217" s="113" t="s">
        <v>3427</v>
      </c>
      <c r="N1217" s="372"/>
    </row>
    <row r="1218" spans="1:14">
      <c r="A1218" s="113" t="s">
        <v>2609</v>
      </c>
      <c r="B1218" s="113" t="s">
        <v>2789</v>
      </c>
      <c r="C1218" s="113">
        <v>11.6</v>
      </c>
      <c r="D1218" s="113">
        <v>11.85</v>
      </c>
      <c r="E1218" s="113">
        <v>11.15</v>
      </c>
      <c r="F1218" s="113">
        <v>11.55</v>
      </c>
      <c r="G1218" s="113">
        <v>11.85</v>
      </c>
      <c r="H1218" s="113">
        <v>11.65</v>
      </c>
      <c r="I1218" s="113">
        <v>7588</v>
      </c>
      <c r="J1218" s="113">
        <v>88175</v>
      </c>
      <c r="K1218" s="115">
        <v>43383</v>
      </c>
      <c r="L1218" s="113">
        <v>87</v>
      </c>
      <c r="M1218" s="113" t="s">
        <v>2610</v>
      </c>
      <c r="N1218" s="372"/>
    </row>
    <row r="1219" spans="1:14">
      <c r="A1219" s="113" t="s">
        <v>1460</v>
      </c>
      <c r="B1219" s="113" t="s">
        <v>390</v>
      </c>
      <c r="C1219" s="113">
        <v>554.20000000000005</v>
      </c>
      <c r="D1219" s="113">
        <v>592</v>
      </c>
      <c r="E1219" s="113">
        <v>548.20000000000005</v>
      </c>
      <c r="F1219" s="113">
        <v>580.29999999999995</v>
      </c>
      <c r="G1219" s="113">
        <v>582.35</v>
      </c>
      <c r="H1219" s="113">
        <v>555.4</v>
      </c>
      <c r="I1219" s="113">
        <v>9689</v>
      </c>
      <c r="J1219" s="113">
        <v>5559374.9500000002</v>
      </c>
      <c r="K1219" s="115">
        <v>43383</v>
      </c>
      <c r="L1219" s="113">
        <v>1071</v>
      </c>
      <c r="M1219" s="113" t="s">
        <v>1461</v>
      </c>
      <c r="N1219" s="372"/>
    </row>
    <row r="1220" spans="1:14">
      <c r="A1220" s="113" t="s">
        <v>2400</v>
      </c>
      <c r="B1220" s="113" t="s">
        <v>390</v>
      </c>
      <c r="C1220" s="113">
        <v>33.9</v>
      </c>
      <c r="D1220" s="113">
        <v>34.1</v>
      </c>
      <c r="E1220" s="113">
        <v>33.200000000000003</v>
      </c>
      <c r="F1220" s="113">
        <v>33.549999999999997</v>
      </c>
      <c r="G1220" s="113">
        <v>33.549999999999997</v>
      </c>
      <c r="H1220" s="113">
        <v>33.450000000000003</v>
      </c>
      <c r="I1220" s="113">
        <v>198069</v>
      </c>
      <c r="J1220" s="113">
        <v>6683005.4500000002</v>
      </c>
      <c r="K1220" s="115">
        <v>43383</v>
      </c>
      <c r="L1220" s="113">
        <v>763</v>
      </c>
      <c r="M1220" s="113" t="s">
        <v>2401</v>
      </c>
      <c r="N1220" s="372"/>
    </row>
    <row r="1221" spans="1:14">
      <c r="A1221" s="113" t="s">
        <v>1462</v>
      </c>
      <c r="B1221" s="113" t="s">
        <v>390</v>
      </c>
      <c r="C1221" s="113">
        <v>431</v>
      </c>
      <c r="D1221" s="113">
        <v>471.4</v>
      </c>
      <c r="E1221" s="113">
        <v>431</v>
      </c>
      <c r="F1221" s="113">
        <v>458.2</v>
      </c>
      <c r="G1221" s="113">
        <v>458.05</v>
      </c>
      <c r="H1221" s="113">
        <v>433.45</v>
      </c>
      <c r="I1221" s="113">
        <v>7271</v>
      </c>
      <c r="J1221" s="113">
        <v>3325409.5</v>
      </c>
      <c r="K1221" s="115">
        <v>43383</v>
      </c>
      <c r="L1221" s="113">
        <v>581</v>
      </c>
      <c r="M1221" s="113" t="s">
        <v>1463</v>
      </c>
      <c r="N1221" s="372"/>
    </row>
    <row r="1222" spans="1:14">
      <c r="A1222" s="113" t="s">
        <v>2358</v>
      </c>
      <c r="B1222" s="113" t="s">
        <v>390</v>
      </c>
      <c r="C1222" s="113">
        <v>148.9</v>
      </c>
      <c r="D1222" s="113">
        <v>156.5</v>
      </c>
      <c r="E1222" s="113">
        <v>147.94999999999999</v>
      </c>
      <c r="F1222" s="113">
        <v>154.4</v>
      </c>
      <c r="G1222" s="113">
        <v>153.55000000000001</v>
      </c>
      <c r="H1222" s="113">
        <v>147.9</v>
      </c>
      <c r="I1222" s="113">
        <v>630838</v>
      </c>
      <c r="J1222" s="113">
        <v>96360462.5</v>
      </c>
      <c r="K1222" s="115">
        <v>43383</v>
      </c>
      <c r="L1222" s="113">
        <v>5923</v>
      </c>
      <c r="M1222" s="113" t="s">
        <v>2359</v>
      </c>
      <c r="N1222" s="372"/>
    </row>
    <row r="1223" spans="1:14">
      <c r="A1223" s="113" t="s">
        <v>2278</v>
      </c>
      <c r="B1223" s="113" t="s">
        <v>390</v>
      </c>
      <c r="C1223" s="113">
        <v>11.5</v>
      </c>
      <c r="D1223" s="113">
        <v>11.9</v>
      </c>
      <c r="E1223" s="113">
        <v>11.3</v>
      </c>
      <c r="F1223" s="113">
        <v>11.6</v>
      </c>
      <c r="G1223" s="113">
        <v>11.55</v>
      </c>
      <c r="H1223" s="113">
        <v>11.35</v>
      </c>
      <c r="I1223" s="113">
        <v>1349193</v>
      </c>
      <c r="J1223" s="113">
        <v>15719047.35</v>
      </c>
      <c r="K1223" s="115">
        <v>43383</v>
      </c>
      <c r="L1223" s="113">
        <v>2839</v>
      </c>
      <c r="M1223" s="113" t="s">
        <v>1441</v>
      </c>
      <c r="N1223" s="372"/>
    </row>
    <row r="1224" spans="1:14">
      <c r="A1224" s="113" t="s">
        <v>2460</v>
      </c>
      <c r="B1224" s="113" t="s">
        <v>2789</v>
      </c>
      <c r="C1224" s="113">
        <v>1.6</v>
      </c>
      <c r="D1224" s="113">
        <v>1.7</v>
      </c>
      <c r="E1224" s="113">
        <v>1.6</v>
      </c>
      <c r="F1224" s="113">
        <v>1.6</v>
      </c>
      <c r="G1224" s="113">
        <v>1.6</v>
      </c>
      <c r="H1224" s="113">
        <v>1.65</v>
      </c>
      <c r="I1224" s="113">
        <v>12100</v>
      </c>
      <c r="J1224" s="113">
        <v>19868.8</v>
      </c>
      <c r="K1224" s="115">
        <v>43383</v>
      </c>
      <c r="L1224" s="113">
        <v>15</v>
      </c>
      <c r="M1224" s="113" t="s">
        <v>2461</v>
      </c>
      <c r="N1224" s="372"/>
    </row>
    <row r="1225" spans="1:14">
      <c r="A1225" s="113" t="s">
        <v>1464</v>
      </c>
      <c r="B1225" s="113" t="s">
        <v>390</v>
      </c>
      <c r="C1225" s="113">
        <v>100.25</v>
      </c>
      <c r="D1225" s="113">
        <v>110.4</v>
      </c>
      <c r="E1225" s="113">
        <v>100.25</v>
      </c>
      <c r="F1225" s="113">
        <v>108.5</v>
      </c>
      <c r="G1225" s="113">
        <v>109.4</v>
      </c>
      <c r="H1225" s="113">
        <v>101.25</v>
      </c>
      <c r="I1225" s="113">
        <v>39501</v>
      </c>
      <c r="J1225" s="113">
        <v>4203798.25</v>
      </c>
      <c r="K1225" s="115">
        <v>43383</v>
      </c>
      <c r="L1225" s="113">
        <v>606</v>
      </c>
      <c r="M1225" s="113" t="s">
        <v>1465</v>
      </c>
      <c r="N1225" s="372"/>
    </row>
    <row r="1226" spans="1:14">
      <c r="A1226" s="113" t="s">
        <v>2611</v>
      </c>
      <c r="B1226" s="113" t="s">
        <v>390</v>
      </c>
      <c r="C1226" s="113">
        <v>3.3</v>
      </c>
      <c r="D1226" s="113">
        <v>3.65</v>
      </c>
      <c r="E1226" s="113">
        <v>2.85</v>
      </c>
      <c r="F1226" s="113">
        <v>3.6</v>
      </c>
      <c r="G1226" s="113">
        <v>3.6</v>
      </c>
      <c r="H1226" s="113">
        <v>3.05</v>
      </c>
      <c r="I1226" s="113">
        <v>149585</v>
      </c>
      <c r="J1226" s="113">
        <v>528005.1</v>
      </c>
      <c r="K1226" s="115">
        <v>43383</v>
      </c>
      <c r="L1226" s="113">
        <v>150</v>
      </c>
      <c r="M1226" s="113" t="s">
        <v>2612</v>
      </c>
      <c r="N1226" s="372"/>
    </row>
    <row r="1227" spans="1:14">
      <c r="A1227" s="113" t="s">
        <v>1466</v>
      </c>
      <c r="B1227" s="113" t="s">
        <v>390</v>
      </c>
      <c r="C1227" s="113">
        <v>12.75</v>
      </c>
      <c r="D1227" s="113">
        <v>13.35</v>
      </c>
      <c r="E1227" s="113">
        <v>12.75</v>
      </c>
      <c r="F1227" s="113">
        <v>13.35</v>
      </c>
      <c r="G1227" s="113">
        <v>13.35</v>
      </c>
      <c r="H1227" s="113">
        <v>12.75</v>
      </c>
      <c r="I1227" s="113">
        <v>854327</v>
      </c>
      <c r="J1227" s="113">
        <v>11352046.550000001</v>
      </c>
      <c r="K1227" s="115">
        <v>43383</v>
      </c>
      <c r="L1227" s="113">
        <v>930</v>
      </c>
      <c r="M1227" s="113" t="s">
        <v>1467</v>
      </c>
      <c r="N1227" s="372"/>
    </row>
    <row r="1228" spans="1:14">
      <c r="A1228" s="113" t="s">
        <v>2090</v>
      </c>
      <c r="B1228" s="113" t="s">
        <v>390</v>
      </c>
      <c r="C1228" s="113">
        <v>77.5</v>
      </c>
      <c r="D1228" s="113">
        <v>84.65</v>
      </c>
      <c r="E1228" s="113">
        <v>76.5</v>
      </c>
      <c r="F1228" s="113">
        <v>82.9</v>
      </c>
      <c r="G1228" s="113">
        <v>82.5</v>
      </c>
      <c r="H1228" s="113">
        <v>78.75</v>
      </c>
      <c r="I1228" s="113">
        <v>16525</v>
      </c>
      <c r="J1228" s="113">
        <v>1361927</v>
      </c>
      <c r="K1228" s="115">
        <v>43383</v>
      </c>
      <c r="L1228" s="113">
        <v>363</v>
      </c>
      <c r="M1228" s="113" t="s">
        <v>2091</v>
      </c>
      <c r="N1228" s="372"/>
    </row>
    <row r="1229" spans="1:14">
      <c r="A1229" s="113" t="s">
        <v>1468</v>
      </c>
      <c r="B1229" s="113" t="s">
        <v>390</v>
      </c>
      <c r="C1229" s="113">
        <v>217</v>
      </c>
      <c r="D1229" s="113">
        <v>239.8</v>
      </c>
      <c r="E1229" s="113">
        <v>217</v>
      </c>
      <c r="F1229" s="113">
        <v>234.05</v>
      </c>
      <c r="G1229" s="113">
        <v>239</v>
      </c>
      <c r="H1229" s="113">
        <v>215.1</v>
      </c>
      <c r="I1229" s="113">
        <v>48614</v>
      </c>
      <c r="J1229" s="113">
        <v>11313509.449999999</v>
      </c>
      <c r="K1229" s="115">
        <v>43383</v>
      </c>
      <c r="L1229" s="113">
        <v>2825</v>
      </c>
      <c r="M1229" s="113" t="s">
        <v>1469</v>
      </c>
      <c r="N1229" s="372"/>
    </row>
    <row r="1230" spans="1:14">
      <c r="A1230" s="113" t="s">
        <v>136</v>
      </c>
      <c r="B1230" s="113" t="s">
        <v>390</v>
      </c>
      <c r="C1230" s="113">
        <v>24.8</v>
      </c>
      <c r="D1230" s="113">
        <v>26.8</v>
      </c>
      <c r="E1230" s="113">
        <v>24.75</v>
      </c>
      <c r="F1230" s="113">
        <v>26.4</v>
      </c>
      <c r="G1230" s="113">
        <v>26.35</v>
      </c>
      <c r="H1230" s="113">
        <v>24.65</v>
      </c>
      <c r="I1230" s="113">
        <v>9820606</v>
      </c>
      <c r="J1230" s="113">
        <v>254241229.59999999</v>
      </c>
      <c r="K1230" s="115">
        <v>43383</v>
      </c>
      <c r="L1230" s="113">
        <v>14867</v>
      </c>
      <c r="M1230" s="113" t="s">
        <v>1470</v>
      </c>
      <c r="N1230" s="372"/>
    </row>
    <row r="1231" spans="1:14">
      <c r="A1231" s="113" t="s">
        <v>1471</v>
      </c>
      <c r="B1231" s="113" t="s">
        <v>390</v>
      </c>
      <c r="C1231" s="113">
        <v>134</v>
      </c>
      <c r="D1231" s="113">
        <v>148</v>
      </c>
      <c r="E1231" s="113">
        <v>134</v>
      </c>
      <c r="F1231" s="113">
        <v>140.1</v>
      </c>
      <c r="G1231" s="113">
        <v>139.80000000000001</v>
      </c>
      <c r="H1231" s="113">
        <v>140.5</v>
      </c>
      <c r="I1231" s="113">
        <v>8917</v>
      </c>
      <c r="J1231" s="113">
        <v>1260778.2</v>
      </c>
      <c r="K1231" s="115">
        <v>43383</v>
      </c>
      <c r="L1231" s="113">
        <v>417</v>
      </c>
      <c r="M1231" s="113" t="s">
        <v>1472</v>
      </c>
      <c r="N1231" s="372"/>
    </row>
    <row r="1232" spans="1:14">
      <c r="A1232" s="113" t="s">
        <v>3474</v>
      </c>
      <c r="B1232" s="113" t="s">
        <v>390</v>
      </c>
      <c r="C1232" s="113">
        <v>17.09</v>
      </c>
      <c r="D1232" s="113">
        <v>17.100000000000001</v>
      </c>
      <c r="E1232" s="113">
        <v>17.09</v>
      </c>
      <c r="F1232" s="113">
        <v>17.100000000000001</v>
      </c>
      <c r="G1232" s="113">
        <v>17.100000000000001</v>
      </c>
      <c r="H1232" s="113">
        <v>17.07</v>
      </c>
      <c r="I1232" s="113">
        <v>5</v>
      </c>
      <c r="J1232" s="113">
        <v>85.49</v>
      </c>
      <c r="K1232" s="115">
        <v>43383</v>
      </c>
      <c r="L1232" s="113">
        <v>2</v>
      </c>
      <c r="M1232" s="113" t="s">
        <v>3475</v>
      </c>
      <c r="N1232" s="372"/>
    </row>
    <row r="1233" spans="1:14">
      <c r="A1233" s="113" t="s">
        <v>3428</v>
      </c>
      <c r="B1233" s="113" t="s">
        <v>390</v>
      </c>
      <c r="C1233" s="113">
        <v>27.7</v>
      </c>
      <c r="D1233" s="113">
        <v>29.5</v>
      </c>
      <c r="E1233" s="113">
        <v>27.7</v>
      </c>
      <c r="F1233" s="113">
        <v>28.45</v>
      </c>
      <c r="G1233" s="113">
        <v>28.3</v>
      </c>
      <c r="H1233" s="113">
        <v>28.15</v>
      </c>
      <c r="I1233" s="113">
        <v>70847</v>
      </c>
      <c r="J1233" s="113">
        <v>2034368.3</v>
      </c>
      <c r="K1233" s="115">
        <v>43383</v>
      </c>
      <c r="L1233" s="113">
        <v>1330</v>
      </c>
      <c r="M1233" s="113" t="s">
        <v>3429</v>
      </c>
      <c r="N1233" s="372"/>
    </row>
    <row r="1234" spans="1:14">
      <c r="A1234" s="113" t="s">
        <v>1473</v>
      </c>
      <c r="B1234" s="113" t="s">
        <v>390</v>
      </c>
      <c r="C1234" s="113">
        <v>155.80000000000001</v>
      </c>
      <c r="D1234" s="113">
        <v>179.8</v>
      </c>
      <c r="E1234" s="113">
        <v>155.80000000000001</v>
      </c>
      <c r="F1234" s="113">
        <v>175.3</v>
      </c>
      <c r="G1234" s="113">
        <v>174</v>
      </c>
      <c r="H1234" s="113">
        <v>152.65</v>
      </c>
      <c r="I1234" s="113">
        <v>362838</v>
      </c>
      <c r="J1234" s="113">
        <v>64411824.600000001</v>
      </c>
      <c r="K1234" s="115">
        <v>43383</v>
      </c>
      <c r="L1234" s="113">
        <v>2546</v>
      </c>
      <c r="M1234" s="113" t="s">
        <v>1474</v>
      </c>
      <c r="N1234" s="372"/>
    </row>
    <row r="1235" spans="1:14">
      <c r="A1235" s="113" t="s">
        <v>1475</v>
      </c>
      <c r="B1235" s="113" t="s">
        <v>390</v>
      </c>
      <c r="C1235" s="113">
        <v>38.950000000000003</v>
      </c>
      <c r="D1235" s="113">
        <v>39.35</v>
      </c>
      <c r="E1235" s="113">
        <v>37.799999999999997</v>
      </c>
      <c r="F1235" s="113">
        <v>38.65</v>
      </c>
      <c r="G1235" s="113">
        <v>38.75</v>
      </c>
      <c r="H1235" s="113">
        <v>38.15</v>
      </c>
      <c r="I1235" s="113">
        <v>19956</v>
      </c>
      <c r="J1235" s="113">
        <v>770971.4</v>
      </c>
      <c r="K1235" s="115">
        <v>43383</v>
      </c>
      <c r="L1235" s="113">
        <v>232</v>
      </c>
      <c r="M1235" s="113" t="s">
        <v>1476</v>
      </c>
      <c r="N1235" s="372"/>
    </row>
    <row r="1236" spans="1:14">
      <c r="A1236" s="113" t="s">
        <v>2613</v>
      </c>
      <c r="B1236" s="113" t="s">
        <v>390</v>
      </c>
      <c r="C1236" s="113">
        <v>3.55</v>
      </c>
      <c r="D1236" s="113">
        <v>3.8</v>
      </c>
      <c r="E1236" s="113">
        <v>3.5</v>
      </c>
      <c r="F1236" s="113">
        <v>3.8</v>
      </c>
      <c r="G1236" s="113">
        <v>3.8</v>
      </c>
      <c r="H1236" s="113">
        <v>3.65</v>
      </c>
      <c r="I1236" s="113">
        <v>1209319</v>
      </c>
      <c r="J1236" s="113">
        <v>4397397.25</v>
      </c>
      <c r="K1236" s="115">
        <v>43383</v>
      </c>
      <c r="L1236" s="113">
        <v>1932</v>
      </c>
      <c r="M1236" s="113" t="s">
        <v>2614</v>
      </c>
      <c r="N1236" s="372"/>
    </row>
    <row r="1237" spans="1:14">
      <c r="A1237" s="113" t="s">
        <v>1477</v>
      </c>
      <c r="B1237" s="113" t="s">
        <v>390</v>
      </c>
      <c r="C1237" s="113">
        <v>3.2</v>
      </c>
      <c r="D1237" s="113">
        <v>3.35</v>
      </c>
      <c r="E1237" s="113">
        <v>3.15</v>
      </c>
      <c r="F1237" s="113">
        <v>3.25</v>
      </c>
      <c r="G1237" s="113">
        <v>3.25</v>
      </c>
      <c r="H1237" s="113">
        <v>3.15</v>
      </c>
      <c r="I1237" s="113">
        <v>2151312</v>
      </c>
      <c r="J1237" s="113">
        <v>7054127.6500000004</v>
      </c>
      <c r="K1237" s="115">
        <v>43383</v>
      </c>
      <c r="L1237" s="113">
        <v>730</v>
      </c>
      <c r="M1237" s="113" t="s">
        <v>1478</v>
      </c>
      <c r="N1237" s="372"/>
    </row>
    <row r="1238" spans="1:14">
      <c r="A1238" s="113" t="s">
        <v>1479</v>
      </c>
      <c r="B1238" s="113" t="s">
        <v>390</v>
      </c>
      <c r="C1238" s="113">
        <v>245</v>
      </c>
      <c r="D1238" s="113">
        <v>253.95</v>
      </c>
      <c r="E1238" s="113">
        <v>231.25</v>
      </c>
      <c r="F1238" s="113">
        <v>243.4</v>
      </c>
      <c r="G1238" s="113">
        <v>247</v>
      </c>
      <c r="H1238" s="113">
        <v>241.75</v>
      </c>
      <c r="I1238" s="113">
        <v>14149</v>
      </c>
      <c r="J1238" s="113">
        <v>3458049.65</v>
      </c>
      <c r="K1238" s="115">
        <v>43383</v>
      </c>
      <c r="L1238" s="113">
        <v>367</v>
      </c>
      <c r="M1238" s="113" t="s">
        <v>1480</v>
      </c>
      <c r="N1238" s="372"/>
    </row>
    <row r="1239" spans="1:14">
      <c r="A1239" s="113" t="s">
        <v>3006</v>
      </c>
      <c r="B1239" s="113" t="s">
        <v>2789</v>
      </c>
      <c r="C1239" s="113">
        <v>6.05</v>
      </c>
      <c r="D1239" s="113">
        <v>6.05</v>
      </c>
      <c r="E1239" s="113">
        <v>6.05</v>
      </c>
      <c r="F1239" s="113">
        <v>6.05</v>
      </c>
      <c r="G1239" s="113">
        <v>6.05</v>
      </c>
      <c r="H1239" s="113">
        <v>6.35</v>
      </c>
      <c r="I1239" s="113">
        <v>14645</v>
      </c>
      <c r="J1239" s="113">
        <v>88602.25</v>
      </c>
      <c r="K1239" s="115">
        <v>43383</v>
      </c>
      <c r="L1239" s="113">
        <v>71</v>
      </c>
      <c r="M1239" s="113" t="s">
        <v>3007</v>
      </c>
      <c r="N1239" s="372"/>
    </row>
    <row r="1240" spans="1:14">
      <c r="A1240" s="113" t="s">
        <v>1481</v>
      </c>
      <c r="B1240" s="113" t="s">
        <v>390</v>
      </c>
      <c r="C1240" s="113">
        <v>127.8</v>
      </c>
      <c r="D1240" s="113">
        <v>131.94999999999999</v>
      </c>
      <c r="E1240" s="113">
        <v>123.85</v>
      </c>
      <c r="F1240" s="113">
        <v>129.94999999999999</v>
      </c>
      <c r="G1240" s="113">
        <v>129.6</v>
      </c>
      <c r="H1240" s="113">
        <v>122.2</v>
      </c>
      <c r="I1240" s="113">
        <v>91462</v>
      </c>
      <c r="J1240" s="113">
        <v>11763825.050000001</v>
      </c>
      <c r="K1240" s="115">
        <v>43383</v>
      </c>
      <c r="L1240" s="113">
        <v>1619</v>
      </c>
      <c r="M1240" s="113" t="s">
        <v>1482</v>
      </c>
      <c r="N1240" s="372"/>
    </row>
    <row r="1241" spans="1:14">
      <c r="A1241" s="113" t="s">
        <v>1483</v>
      </c>
      <c r="B1241" s="113" t="s">
        <v>390</v>
      </c>
      <c r="C1241" s="113">
        <v>6.3</v>
      </c>
      <c r="D1241" s="113">
        <v>6.6</v>
      </c>
      <c r="E1241" s="113">
        <v>6.3</v>
      </c>
      <c r="F1241" s="113">
        <v>6.6</v>
      </c>
      <c r="G1241" s="113">
        <v>6.6</v>
      </c>
      <c r="H1241" s="113">
        <v>6.3</v>
      </c>
      <c r="I1241" s="113">
        <v>1811558</v>
      </c>
      <c r="J1241" s="113">
        <v>11782146.6</v>
      </c>
      <c r="K1241" s="115">
        <v>43383</v>
      </c>
      <c r="L1241" s="113">
        <v>2269</v>
      </c>
      <c r="M1241" s="113" t="s">
        <v>1484</v>
      </c>
      <c r="N1241" s="372"/>
    </row>
    <row r="1242" spans="1:14">
      <c r="A1242" s="113" t="s">
        <v>1485</v>
      </c>
      <c r="B1242" s="113" t="s">
        <v>390</v>
      </c>
      <c r="C1242" s="113">
        <v>246.05</v>
      </c>
      <c r="D1242" s="113">
        <v>271.60000000000002</v>
      </c>
      <c r="E1242" s="113">
        <v>246.05</v>
      </c>
      <c r="F1242" s="113">
        <v>260.95</v>
      </c>
      <c r="G1242" s="113">
        <v>260.05</v>
      </c>
      <c r="H1242" s="113">
        <v>250.3</v>
      </c>
      <c r="I1242" s="113">
        <v>27135</v>
      </c>
      <c r="J1242" s="113">
        <v>7082129.75</v>
      </c>
      <c r="K1242" s="115">
        <v>43383</v>
      </c>
      <c r="L1242" s="113">
        <v>1157</v>
      </c>
      <c r="M1242" s="113" t="s">
        <v>1486</v>
      </c>
      <c r="N1242" s="372"/>
    </row>
    <row r="1243" spans="1:14">
      <c r="A1243" s="113" t="s">
        <v>1487</v>
      </c>
      <c r="B1243" s="113" t="s">
        <v>390</v>
      </c>
      <c r="C1243" s="113">
        <v>556</v>
      </c>
      <c r="D1243" s="113">
        <v>590</v>
      </c>
      <c r="E1243" s="113">
        <v>556</v>
      </c>
      <c r="F1243" s="113">
        <v>578.85</v>
      </c>
      <c r="G1243" s="113">
        <v>575.25</v>
      </c>
      <c r="H1243" s="113">
        <v>561.70000000000005</v>
      </c>
      <c r="I1243" s="113">
        <v>9943</v>
      </c>
      <c r="J1243" s="113">
        <v>5737487</v>
      </c>
      <c r="K1243" s="115">
        <v>43383</v>
      </c>
      <c r="L1243" s="113">
        <v>564</v>
      </c>
      <c r="M1243" s="113" t="s">
        <v>1488</v>
      </c>
      <c r="N1243" s="372"/>
    </row>
    <row r="1244" spans="1:14">
      <c r="A1244" s="113" t="s">
        <v>2765</v>
      </c>
      <c r="B1244" s="113" t="s">
        <v>2789</v>
      </c>
      <c r="C1244" s="113">
        <v>5.2</v>
      </c>
      <c r="D1244" s="113">
        <v>5.6</v>
      </c>
      <c r="E1244" s="113">
        <v>5.2</v>
      </c>
      <c r="F1244" s="113">
        <v>5.6</v>
      </c>
      <c r="G1244" s="113">
        <v>5.6</v>
      </c>
      <c r="H1244" s="113">
        <v>5.35</v>
      </c>
      <c r="I1244" s="113">
        <v>21590</v>
      </c>
      <c r="J1244" s="113">
        <v>119625.5</v>
      </c>
      <c r="K1244" s="115">
        <v>43383</v>
      </c>
      <c r="L1244" s="113">
        <v>36</v>
      </c>
      <c r="M1244" s="113" t="s">
        <v>2766</v>
      </c>
      <c r="N1244" s="372"/>
    </row>
    <row r="1245" spans="1:14">
      <c r="A1245" s="113" t="s">
        <v>1489</v>
      </c>
      <c r="B1245" s="113" t="s">
        <v>390</v>
      </c>
      <c r="C1245" s="113">
        <v>199</v>
      </c>
      <c r="D1245" s="113">
        <v>211</v>
      </c>
      <c r="E1245" s="113">
        <v>198</v>
      </c>
      <c r="F1245" s="113">
        <v>208.4</v>
      </c>
      <c r="G1245" s="113">
        <v>205.4</v>
      </c>
      <c r="H1245" s="113">
        <v>198.85</v>
      </c>
      <c r="I1245" s="113">
        <v>100759</v>
      </c>
      <c r="J1245" s="113">
        <v>20835695.550000001</v>
      </c>
      <c r="K1245" s="115">
        <v>43383</v>
      </c>
      <c r="L1245" s="113">
        <v>4459</v>
      </c>
      <c r="M1245" s="113" t="s">
        <v>1490</v>
      </c>
      <c r="N1245" s="372"/>
    </row>
    <row r="1246" spans="1:14">
      <c r="A1246" s="113" t="s">
        <v>1491</v>
      </c>
      <c r="B1246" s="113" t="s">
        <v>390</v>
      </c>
      <c r="C1246" s="113">
        <v>96.45</v>
      </c>
      <c r="D1246" s="113">
        <v>100.05</v>
      </c>
      <c r="E1246" s="113">
        <v>92</v>
      </c>
      <c r="F1246" s="113">
        <v>99.65</v>
      </c>
      <c r="G1246" s="113">
        <v>99.15</v>
      </c>
      <c r="H1246" s="113">
        <v>95.9</v>
      </c>
      <c r="I1246" s="113">
        <v>73751</v>
      </c>
      <c r="J1246" s="113">
        <v>7142630.8499999996</v>
      </c>
      <c r="K1246" s="115">
        <v>43383</v>
      </c>
      <c r="L1246" s="113">
        <v>772</v>
      </c>
      <c r="M1246" s="113" t="s">
        <v>1492</v>
      </c>
      <c r="N1246" s="372"/>
    </row>
    <row r="1247" spans="1:14">
      <c r="A1247" s="113" t="s">
        <v>1493</v>
      </c>
      <c r="B1247" s="113" t="s">
        <v>390</v>
      </c>
      <c r="C1247" s="113">
        <v>639.95000000000005</v>
      </c>
      <c r="D1247" s="113">
        <v>667.45</v>
      </c>
      <c r="E1247" s="113">
        <v>625</v>
      </c>
      <c r="F1247" s="113">
        <v>631.04999999999995</v>
      </c>
      <c r="G1247" s="113">
        <v>630</v>
      </c>
      <c r="H1247" s="113">
        <v>646.65</v>
      </c>
      <c r="I1247" s="113">
        <v>13799</v>
      </c>
      <c r="J1247" s="113">
        <v>8732235.1500000004</v>
      </c>
      <c r="K1247" s="115">
        <v>43383</v>
      </c>
      <c r="L1247" s="113">
        <v>580</v>
      </c>
      <c r="M1247" s="113" t="s">
        <v>1494</v>
      </c>
      <c r="N1247" s="372"/>
    </row>
    <row r="1248" spans="1:14">
      <c r="A1248" s="113" t="s">
        <v>137</v>
      </c>
      <c r="B1248" s="113" t="s">
        <v>390</v>
      </c>
      <c r="C1248" s="113">
        <v>62.7</v>
      </c>
      <c r="D1248" s="113">
        <v>67.400000000000006</v>
      </c>
      <c r="E1248" s="113">
        <v>62.7</v>
      </c>
      <c r="F1248" s="113">
        <v>66.8</v>
      </c>
      <c r="G1248" s="113">
        <v>67.150000000000006</v>
      </c>
      <c r="H1248" s="113">
        <v>63.55</v>
      </c>
      <c r="I1248" s="113">
        <v>11204682</v>
      </c>
      <c r="J1248" s="113">
        <v>734999250.5</v>
      </c>
      <c r="K1248" s="115">
        <v>43383</v>
      </c>
      <c r="L1248" s="113">
        <v>25420</v>
      </c>
      <c r="M1248" s="113" t="s">
        <v>1495</v>
      </c>
      <c r="N1248" s="372"/>
    </row>
    <row r="1249" spans="1:14">
      <c r="A1249" s="113" t="s">
        <v>1496</v>
      </c>
      <c r="B1249" s="113" t="s">
        <v>2789</v>
      </c>
      <c r="C1249" s="113">
        <v>13.1</v>
      </c>
      <c r="D1249" s="113">
        <v>13.65</v>
      </c>
      <c r="E1249" s="113">
        <v>13.05</v>
      </c>
      <c r="F1249" s="113">
        <v>13.65</v>
      </c>
      <c r="G1249" s="113">
        <v>13.65</v>
      </c>
      <c r="H1249" s="113">
        <v>13</v>
      </c>
      <c r="I1249" s="113">
        <v>72600</v>
      </c>
      <c r="J1249" s="113">
        <v>978008.45</v>
      </c>
      <c r="K1249" s="115">
        <v>43383</v>
      </c>
      <c r="L1249" s="113">
        <v>148</v>
      </c>
      <c r="M1249" s="113" t="s">
        <v>1497</v>
      </c>
      <c r="N1249" s="372"/>
    </row>
    <row r="1250" spans="1:14">
      <c r="A1250" s="113" t="s">
        <v>1498</v>
      </c>
      <c r="B1250" s="113" t="s">
        <v>390</v>
      </c>
      <c r="C1250" s="113">
        <v>241.7</v>
      </c>
      <c r="D1250" s="113">
        <v>259.5</v>
      </c>
      <c r="E1250" s="113">
        <v>241.7</v>
      </c>
      <c r="F1250" s="113">
        <v>252.85</v>
      </c>
      <c r="G1250" s="113">
        <v>250</v>
      </c>
      <c r="H1250" s="113">
        <v>238.2</v>
      </c>
      <c r="I1250" s="113">
        <v>30552</v>
      </c>
      <c r="J1250" s="113">
        <v>7772073.8499999996</v>
      </c>
      <c r="K1250" s="115">
        <v>43383</v>
      </c>
      <c r="L1250" s="113">
        <v>659</v>
      </c>
      <c r="M1250" s="113" t="s">
        <v>1499</v>
      </c>
      <c r="N1250" s="372"/>
    </row>
    <row r="1251" spans="1:14">
      <c r="A1251" s="113" t="s">
        <v>2615</v>
      </c>
      <c r="B1251" s="113" t="s">
        <v>390</v>
      </c>
      <c r="C1251" s="113">
        <v>187.45</v>
      </c>
      <c r="D1251" s="113">
        <v>195.95</v>
      </c>
      <c r="E1251" s="113">
        <v>187</v>
      </c>
      <c r="F1251" s="113">
        <v>190.4</v>
      </c>
      <c r="G1251" s="113">
        <v>189.75</v>
      </c>
      <c r="H1251" s="113">
        <v>187.4</v>
      </c>
      <c r="I1251" s="113">
        <v>24086</v>
      </c>
      <c r="J1251" s="113">
        <v>4616586.5</v>
      </c>
      <c r="K1251" s="115">
        <v>43383</v>
      </c>
      <c r="L1251" s="113">
        <v>798</v>
      </c>
      <c r="M1251" s="113" t="s">
        <v>3128</v>
      </c>
      <c r="N1251" s="372"/>
    </row>
    <row r="1252" spans="1:14">
      <c r="A1252" s="113" t="s">
        <v>3430</v>
      </c>
      <c r="B1252" s="113" t="s">
        <v>390</v>
      </c>
      <c r="C1252" s="113">
        <v>216.4</v>
      </c>
      <c r="D1252" s="113">
        <v>229</v>
      </c>
      <c r="E1252" s="113">
        <v>211.95</v>
      </c>
      <c r="F1252" s="113">
        <v>226.45</v>
      </c>
      <c r="G1252" s="113">
        <v>222.7</v>
      </c>
      <c r="H1252" s="113">
        <v>216</v>
      </c>
      <c r="I1252" s="113">
        <v>34739</v>
      </c>
      <c r="J1252" s="113">
        <v>7826653.7000000002</v>
      </c>
      <c r="K1252" s="115">
        <v>43383</v>
      </c>
      <c r="L1252" s="113">
        <v>420</v>
      </c>
      <c r="M1252" s="113" t="s">
        <v>3431</v>
      </c>
      <c r="N1252" s="372"/>
    </row>
    <row r="1253" spans="1:14">
      <c r="A1253" s="113" t="s">
        <v>2616</v>
      </c>
      <c r="B1253" s="113" t="s">
        <v>390</v>
      </c>
      <c r="C1253" s="113">
        <v>72.150000000000006</v>
      </c>
      <c r="D1253" s="113">
        <v>75.5</v>
      </c>
      <c r="E1253" s="113">
        <v>69.2</v>
      </c>
      <c r="F1253" s="113">
        <v>75</v>
      </c>
      <c r="G1253" s="113">
        <v>75</v>
      </c>
      <c r="H1253" s="113">
        <v>72.400000000000006</v>
      </c>
      <c r="I1253" s="113">
        <v>608</v>
      </c>
      <c r="J1253" s="113">
        <v>45057.35</v>
      </c>
      <c r="K1253" s="115">
        <v>43383</v>
      </c>
      <c r="L1253" s="113">
        <v>28</v>
      </c>
      <c r="M1253" s="113" t="s">
        <v>2617</v>
      </c>
      <c r="N1253" s="372"/>
    </row>
    <row r="1254" spans="1:14">
      <c r="A1254" s="113" t="s">
        <v>3500</v>
      </c>
      <c r="B1254" s="113" t="s">
        <v>2789</v>
      </c>
      <c r="C1254" s="113">
        <v>32.049999999999997</v>
      </c>
      <c r="D1254" s="113">
        <v>33.65</v>
      </c>
      <c r="E1254" s="113">
        <v>31.5</v>
      </c>
      <c r="F1254" s="113">
        <v>31.5</v>
      </c>
      <c r="G1254" s="113">
        <v>31.5</v>
      </c>
      <c r="H1254" s="113">
        <v>32.049999999999997</v>
      </c>
      <c r="I1254" s="113">
        <v>873</v>
      </c>
      <c r="J1254" s="113">
        <v>28881</v>
      </c>
      <c r="K1254" s="115">
        <v>43383</v>
      </c>
      <c r="L1254" s="113">
        <v>5</v>
      </c>
      <c r="M1254" s="113" t="s">
        <v>3501</v>
      </c>
      <c r="N1254" s="372"/>
    </row>
    <row r="1255" spans="1:14">
      <c r="A1255" s="113" t="s">
        <v>2618</v>
      </c>
      <c r="B1255" s="113" t="s">
        <v>390</v>
      </c>
      <c r="C1255" s="113">
        <v>5.6</v>
      </c>
      <c r="D1255" s="113">
        <v>5.75</v>
      </c>
      <c r="E1255" s="113">
        <v>5.55</v>
      </c>
      <c r="F1255" s="113">
        <v>5.6</v>
      </c>
      <c r="G1255" s="113">
        <v>5.75</v>
      </c>
      <c r="H1255" s="113">
        <v>5.6</v>
      </c>
      <c r="I1255" s="113">
        <v>14916</v>
      </c>
      <c r="J1255" s="113">
        <v>83685.55</v>
      </c>
      <c r="K1255" s="115">
        <v>43383</v>
      </c>
      <c r="L1255" s="113">
        <v>49</v>
      </c>
      <c r="M1255" s="113" t="s">
        <v>2619</v>
      </c>
      <c r="N1255" s="372"/>
    </row>
    <row r="1256" spans="1:14">
      <c r="A1256" s="113" t="s">
        <v>1500</v>
      </c>
      <c r="B1256" s="113" t="s">
        <v>390</v>
      </c>
      <c r="C1256" s="113">
        <v>132.44999999999999</v>
      </c>
      <c r="D1256" s="113">
        <v>138.75</v>
      </c>
      <c r="E1256" s="113">
        <v>128.05000000000001</v>
      </c>
      <c r="F1256" s="113">
        <v>138.1</v>
      </c>
      <c r="G1256" s="113">
        <v>137.25</v>
      </c>
      <c r="H1256" s="113">
        <v>131.44999999999999</v>
      </c>
      <c r="I1256" s="113">
        <v>6049</v>
      </c>
      <c r="J1256" s="113">
        <v>814337.65</v>
      </c>
      <c r="K1256" s="115">
        <v>43383</v>
      </c>
      <c r="L1256" s="113">
        <v>269</v>
      </c>
      <c r="M1256" s="113" t="s">
        <v>1501</v>
      </c>
      <c r="N1256" s="372"/>
    </row>
    <row r="1257" spans="1:14">
      <c r="A1257" s="113" t="s">
        <v>2402</v>
      </c>
      <c r="B1257" s="113" t="s">
        <v>390</v>
      </c>
      <c r="C1257" s="113">
        <v>4.9000000000000004</v>
      </c>
      <c r="D1257" s="113">
        <v>4.95</v>
      </c>
      <c r="E1257" s="113">
        <v>4.7</v>
      </c>
      <c r="F1257" s="113">
        <v>4.75</v>
      </c>
      <c r="G1257" s="113">
        <v>4.75</v>
      </c>
      <c r="H1257" s="113">
        <v>4.5999999999999996</v>
      </c>
      <c r="I1257" s="113">
        <v>38838</v>
      </c>
      <c r="J1257" s="113">
        <v>188247.35</v>
      </c>
      <c r="K1257" s="115">
        <v>43383</v>
      </c>
      <c r="L1257" s="113">
        <v>69</v>
      </c>
      <c r="M1257" s="113" t="s">
        <v>2403</v>
      </c>
      <c r="N1257" s="372"/>
    </row>
    <row r="1258" spans="1:14">
      <c r="A1258" s="113" t="s">
        <v>2237</v>
      </c>
      <c r="B1258" s="113" t="s">
        <v>390</v>
      </c>
      <c r="C1258" s="113">
        <v>16.2</v>
      </c>
      <c r="D1258" s="113">
        <v>16.2</v>
      </c>
      <c r="E1258" s="113">
        <v>14.15</v>
      </c>
      <c r="F1258" s="113">
        <v>15.2</v>
      </c>
      <c r="G1258" s="113">
        <v>15.35</v>
      </c>
      <c r="H1258" s="113">
        <v>15.3</v>
      </c>
      <c r="I1258" s="113">
        <v>182167</v>
      </c>
      <c r="J1258" s="113">
        <v>2739609.5</v>
      </c>
      <c r="K1258" s="115">
        <v>43383</v>
      </c>
      <c r="L1258" s="113">
        <v>528</v>
      </c>
      <c r="M1258" s="113" t="s">
        <v>2238</v>
      </c>
      <c r="N1258" s="372"/>
    </row>
    <row r="1259" spans="1:14">
      <c r="A1259" s="113" t="s">
        <v>1502</v>
      </c>
      <c r="B1259" s="113" t="s">
        <v>390</v>
      </c>
      <c r="C1259" s="113">
        <v>805.85</v>
      </c>
      <c r="D1259" s="113">
        <v>835</v>
      </c>
      <c r="E1259" s="113">
        <v>805.85</v>
      </c>
      <c r="F1259" s="113">
        <v>819.15</v>
      </c>
      <c r="G1259" s="113">
        <v>825</v>
      </c>
      <c r="H1259" s="113">
        <v>805.85</v>
      </c>
      <c r="I1259" s="113">
        <v>1175</v>
      </c>
      <c r="J1259" s="113">
        <v>962967.9</v>
      </c>
      <c r="K1259" s="115">
        <v>43383</v>
      </c>
      <c r="L1259" s="113">
        <v>116</v>
      </c>
      <c r="M1259" s="113" t="s">
        <v>1503</v>
      </c>
      <c r="N1259" s="372"/>
    </row>
    <row r="1260" spans="1:14">
      <c r="A1260" s="113" t="s">
        <v>3129</v>
      </c>
      <c r="B1260" s="113" t="s">
        <v>390</v>
      </c>
      <c r="C1260" s="113">
        <v>309.95</v>
      </c>
      <c r="D1260" s="113">
        <v>325.8</v>
      </c>
      <c r="E1260" s="113">
        <v>309.95</v>
      </c>
      <c r="F1260" s="113">
        <v>325.3</v>
      </c>
      <c r="G1260" s="113">
        <v>325.8</v>
      </c>
      <c r="H1260" s="113">
        <v>311.3</v>
      </c>
      <c r="I1260" s="113">
        <v>9706</v>
      </c>
      <c r="J1260" s="113">
        <v>3093477.9</v>
      </c>
      <c r="K1260" s="115">
        <v>43383</v>
      </c>
      <c r="L1260" s="113">
        <v>815</v>
      </c>
      <c r="M1260" s="113" t="s">
        <v>3130</v>
      </c>
      <c r="N1260" s="372"/>
    </row>
    <row r="1261" spans="1:14">
      <c r="A1261" s="113" t="s">
        <v>3432</v>
      </c>
      <c r="B1261" s="113" t="s">
        <v>390</v>
      </c>
      <c r="C1261" s="113">
        <v>53.5</v>
      </c>
      <c r="D1261" s="113">
        <v>65.2</v>
      </c>
      <c r="E1261" s="113">
        <v>53.5</v>
      </c>
      <c r="F1261" s="113">
        <v>63.35</v>
      </c>
      <c r="G1261" s="113">
        <v>63.45</v>
      </c>
      <c r="H1261" s="113">
        <v>54.35</v>
      </c>
      <c r="I1261" s="113">
        <v>117664</v>
      </c>
      <c r="J1261" s="113">
        <v>7424534.2999999998</v>
      </c>
      <c r="K1261" s="115">
        <v>43383</v>
      </c>
      <c r="L1261" s="113">
        <v>671</v>
      </c>
      <c r="M1261" s="113" t="s">
        <v>3433</v>
      </c>
      <c r="N1261" s="372"/>
    </row>
    <row r="1262" spans="1:14">
      <c r="A1262" s="113" t="s">
        <v>1504</v>
      </c>
      <c r="B1262" s="113" t="s">
        <v>390</v>
      </c>
      <c r="C1262" s="113">
        <v>67.150000000000006</v>
      </c>
      <c r="D1262" s="113">
        <v>69.849999999999994</v>
      </c>
      <c r="E1262" s="113">
        <v>66.900000000000006</v>
      </c>
      <c r="F1262" s="113">
        <v>69.099999999999994</v>
      </c>
      <c r="G1262" s="113">
        <v>68.95</v>
      </c>
      <c r="H1262" s="113">
        <v>66.75</v>
      </c>
      <c r="I1262" s="113">
        <v>68611</v>
      </c>
      <c r="J1262" s="113">
        <v>4708143.9000000004</v>
      </c>
      <c r="K1262" s="115">
        <v>43383</v>
      </c>
      <c r="L1262" s="113">
        <v>743</v>
      </c>
      <c r="M1262" s="113" t="s">
        <v>3434</v>
      </c>
      <c r="N1262" s="372"/>
    </row>
    <row r="1263" spans="1:14">
      <c r="A1263" s="113" t="s">
        <v>3523</v>
      </c>
      <c r="B1263" s="113" t="s">
        <v>2789</v>
      </c>
      <c r="C1263" s="113">
        <v>23.25</v>
      </c>
      <c r="D1263" s="113">
        <v>23.95</v>
      </c>
      <c r="E1263" s="113">
        <v>23.25</v>
      </c>
      <c r="F1263" s="113">
        <v>23.4</v>
      </c>
      <c r="G1263" s="113">
        <v>23.4</v>
      </c>
      <c r="H1263" s="113">
        <v>24.45</v>
      </c>
      <c r="I1263" s="113">
        <v>1727</v>
      </c>
      <c r="J1263" s="113">
        <v>40379.4</v>
      </c>
      <c r="K1263" s="115">
        <v>43383</v>
      </c>
      <c r="L1263" s="113">
        <v>15</v>
      </c>
      <c r="M1263" s="113" t="s">
        <v>3524</v>
      </c>
      <c r="N1263" s="372"/>
    </row>
    <row r="1264" spans="1:14">
      <c r="A1264" s="113" t="s">
        <v>1505</v>
      </c>
      <c r="B1264" s="113" t="s">
        <v>390</v>
      </c>
      <c r="C1264" s="113">
        <v>113.7</v>
      </c>
      <c r="D1264" s="113">
        <v>123.35</v>
      </c>
      <c r="E1264" s="113">
        <v>113.7</v>
      </c>
      <c r="F1264" s="113">
        <v>119.45</v>
      </c>
      <c r="G1264" s="113">
        <v>123.25</v>
      </c>
      <c r="H1264" s="113">
        <v>113.1</v>
      </c>
      <c r="I1264" s="113">
        <v>15409</v>
      </c>
      <c r="J1264" s="113">
        <v>1807011.9</v>
      </c>
      <c r="K1264" s="115">
        <v>43383</v>
      </c>
      <c r="L1264" s="113">
        <v>500</v>
      </c>
      <c r="M1264" s="113" t="s">
        <v>1506</v>
      </c>
      <c r="N1264" s="372"/>
    </row>
    <row r="1265" spans="1:14">
      <c r="A1265" s="113" t="s">
        <v>211</v>
      </c>
      <c r="B1265" s="113" t="s">
        <v>390</v>
      </c>
      <c r="C1265" s="113">
        <v>6049.9</v>
      </c>
      <c r="D1265" s="113">
        <v>6049.9</v>
      </c>
      <c r="E1265" s="113">
        <v>5915</v>
      </c>
      <c r="F1265" s="113">
        <v>5990.55</v>
      </c>
      <c r="G1265" s="113">
        <v>5960.1</v>
      </c>
      <c r="H1265" s="113">
        <v>5988.2</v>
      </c>
      <c r="I1265" s="113">
        <v>6928</v>
      </c>
      <c r="J1265" s="113">
        <v>41508929.049999997</v>
      </c>
      <c r="K1265" s="115">
        <v>43383</v>
      </c>
      <c r="L1265" s="113">
        <v>3091</v>
      </c>
      <c r="M1265" s="113" t="s">
        <v>1507</v>
      </c>
      <c r="N1265" s="372"/>
    </row>
    <row r="1266" spans="1:14">
      <c r="A1266" s="113" t="s">
        <v>2620</v>
      </c>
      <c r="B1266" s="113" t="s">
        <v>390</v>
      </c>
      <c r="C1266" s="113">
        <v>10.65</v>
      </c>
      <c r="D1266" s="113">
        <v>11.35</v>
      </c>
      <c r="E1266" s="113">
        <v>10.65</v>
      </c>
      <c r="F1266" s="113">
        <v>11.05</v>
      </c>
      <c r="G1266" s="113">
        <v>11.1</v>
      </c>
      <c r="H1266" s="113">
        <v>10.8</v>
      </c>
      <c r="I1266" s="113">
        <v>2225061</v>
      </c>
      <c r="J1266" s="113">
        <v>24708535.850000001</v>
      </c>
      <c r="K1266" s="115">
        <v>43383</v>
      </c>
      <c r="L1266" s="113">
        <v>2470</v>
      </c>
      <c r="M1266" s="113" t="s">
        <v>2621</v>
      </c>
      <c r="N1266" s="372"/>
    </row>
    <row r="1267" spans="1:14">
      <c r="A1267" s="113" t="s">
        <v>1508</v>
      </c>
      <c r="B1267" s="113" t="s">
        <v>390</v>
      </c>
      <c r="C1267" s="113">
        <v>304</v>
      </c>
      <c r="D1267" s="113">
        <v>323.95</v>
      </c>
      <c r="E1267" s="113">
        <v>304</v>
      </c>
      <c r="F1267" s="113">
        <v>318.85000000000002</v>
      </c>
      <c r="G1267" s="113">
        <v>321.35000000000002</v>
      </c>
      <c r="H1267" s="113">
        <v>303.45</v>
      </c>
      <c r="I1267" s="113">
        <v>26068</v>
      </c>
      <c r="J1267" s="113">
        <v>8267903.25</v>
      </c>
      <c r="K1267" s="115">
        <v>43383</v>
      </c>
      <c r="L1267" s="113">
        <v>1198</v>
      </c>
      <c r="M1267" s="113" t="s">
        <v>1509</v>
      </c>
      <c r="N1267" s="372"/>
    </row>
    <row r="1268" spans="1:14">
      <c r="A1268" s="113" t="s">
        <v>1510</v>
      </c>
      <c r="B1268" s="113" t="s">
        <v>390</v>
      </c>
      <c r="C1268" s="113">
        <v>502.5</v>
      </c>
      <c r="D1268" s="113">
        <v>533.6</v>
      </c>
      <c r="E1268" s="113">
        <v>496.45</v>
      </c>
      <c r="F1268" s="113">
        <v>522.45000000000005</v>
      </c>
      <c r="G1268" s="113">
        <v>525</v>
      </c>
      <c r="H1268" s="113">
        <v>497.35</v>
      </c>
      <c r="I1268" s="113">
        <v>55364</v>
      </c>
      <c r="J1268" s="113">
        <v>28728094.199999999</v>
      </c>
      <c r="K1268" s="115">
        <v>43383</v>
      </c>
      <c r="L1268" s="113">
        <v>1955</v>
      </c>
      <c r="M1268" s="113" t="s">
        <v>1511</v>
      </c>
      <c r="N1268" s="372"/>
    </row>
    <row r="1269" spans="1:14">
      <c r="A1269" s="113" t="s">
        <v>1512</v>
      </c>
      <c r="B1269" s="113" t="s">
        <v>390</v>
      </c>
      <c r="C1269" s="113">
        <v>29.7</v>
      </c>
      <c r="D1269" s="113">
        <v>33</v>
      </c>
      <c r="E1269" s="113">
        <v>29.5</v>
      </c>
      <c r="F1269" s="113">
        <v>31.2</v>
      </c>
      <c r="G1269" s="113">
        <v>31.8</v>
      </c>
      <c r="H1269" s="113">
        <v>29.75</v>
      </c>
      <c r="I1269" s="113">
        <v>50951</v>
      </c>
      <c r="J1269" s="113">
        <v>1625675.55</v>
      </c>
      <c r="K1269" s="115">
        <v>43383</v>
      </c>
      <c r="L1269" s="113">
        <v>453</v>
      </c>
      <c r="M1269" s="113" t="s">
        <v>1513</v>
      </c>
      <c r="N1269" s="372"/>
    </row>
    <row r="1270" spans="1:14">
      <c r="A1270" s="113" t="s">
        <v>1514</v>
      </c>
      <c r="B1270" s="113" t="s">
        <v>390</v>
      </c>
      <c r="C1270" s="113">
        <v>741.95</v>
      </c>
      <c r="D1270" s="113">
        <v>833.95</v>
      </c>
      <c r="E1270" s="113">
        <v>731.5</v>
      </c>
      <c r="F1270" s="113">
        <v>784.8</v>
      </c>
      <c r="G1270" s="113">
        <v>785.9</v>
      </c>
      <c r="H1270" s="113">
        <v>727.9</v>
      </c>
      <c r="I1270" s="113">
        <v>36722</v>
      </c>
      <c r="J1270" s="113">
        <v>29224796.399999999</v>
      </c>
      <c r="K1270" s="115">
        <v>43383</v>
      </c>
      <c r="L1270" s="113">
        <v>2526</v>
      </c>
      <c r="M1270" s="113" t="s">
        <v>1515</v>
      </c>
      <c r="N1270" s="372"/>
    </row>
    <row r="1271" spans="1:14">
      <c r="A1271" s="113" t="s">
        <v>2622</v>
      </c>
      <c r="B1271" s="113" t="s">
        <v>390</v>
      </c>
      <c r="C1271" s="113">
        <v>91.5</v>
      </c>
      <c r="D1271" s="113">
        <v>93</v>
      </c>
      <c r="E1271" s="113">
        <v>86.05</v>
      </c>
      <c r="F1271" s="113">
        <v>91.35</v>
      </c>
      <c r="G1271" s="113">
        <v>93</v>
      </c>
      <c r="H1271" s="113">
        <v>87.85</v>
      </c>
      <c r="I1271" s="113">
        <v>8578</v>
      </c>
      <c r="J1271" s="113">
        <v>771209.05</v>
      </c>
      <c r="K1271" s="115">
        <v>43383</v>
      </c>
      <c r="L1271" s="113">
        <v>47</v>
      </c>
      <c r="M1271" s="113" t="s">
        <v>2623</v>
      </c>
      <c r="N1271" s="372"/>
    </row>
    <row r="1272" spans="1:14">
      <c r="A1272" s="113" t="s">
        <v>1516</v>
      </c>
      <c r="B1272" s="113" t="s">
        <v>390</v>
      </c>
      <c r="C1272" s="113">
        <v>9.8000000000000007</v>
      </c>
      <c r="D1272" s="113">
        <v>11.55</v>
      </c>
      <c r="E1272" s="113">
        <v>9.8000000000000007</v>
      </c>
      <c r="F1272" s="113">
        <v>11.1</v>
      </c>
      <c r="G1272" s="113">
        <v>11.1</v>
      </c>
      <c r="H1272" s="113">
        <v>10.75</v>
      </c>
      <c r="I1272" s="113">
        <v>15402</v>
      </c>
      <c r="J1272" s="113">
        <v>170869.45</v>
      </c>
      <c r="K1272" s="115">
        <v>43383</v>
      </c>
      <c r="L1272" s="113">
        <v>70</v>
      </c>
      <c r="M1272" s="113" t="s">
        <v>1517</v>
      </c>
      <c r="N1272" s="372"/>
    </row>
    <row r="1273" spans="1:14">
      <c r="A1273" s="113" t="s">
        <v>1518</v>
      </c>
      <c r="B1273" s="113" t="s">
        <v>390</v>
      </c>
      <c r="C1273" s="113">
        <v>226.2</v>
      </c>
      <c r="D1273" s="113">
        <v>245</v>
      </c>
      <c r="E1273" s="113">
        <v>226.2</v>
      </c>
      <c r="F1273" s="113">
        <v>241.15</v>
      </c>
      <c r="G1273" s="113">
        <v>239</v>
      </c>
      <c r="H1273" s="113">
        <v>229.2</v>
      </c>
      <c r="I1273" s="113">
        <v>41720</v>
      </c>
      <c r="J1273" s="113">
        <v>9993644.5999999996</v>
      </c>
      <c r="K1273" s="115">
        <v>43383</v>
      </c>
      <c r="L1273" s="113">
        <v>1646</v>
      </c>
      <c r="M1273" s="113" t="s">
        <v>1519</v>
      </c>
      <c r="N1273" s="372"/>
    </row>
    <row r="1274" spans="1:14">
      <c r="A1274" s="113" t="s">
        <v>2298</v>
      </c>
      <c r="B1274" s="113" t="s">
        <v>390</v>
      </c>
      <c r="C1274" s="113">
        <v>540</v>
      </c>
      <c r="D1274" s="113">
        <v>595</v>
      </c>
      <c r="E1274" s="113">
        <v>535.95000000000005</v>
      </c>
      <c r="F1274" s="113">
        <v>561.04999999999995</v>
      </c>
      <c r="G1274" s="113">
        <v>570.35</v>
      </c>
      <c r="H1274" s="113">
        <v>540.29999999999995</v>
      </c>
      <c r="I1274" s="113">
        <v>152186</v>
      </c>
      <c r="J1274" s="113">
        <v>84327590.849999994</v>
      </c>
      <c r="K1274" s="115">
        <v>43383</v>
      </c>
      <c r="L1274" s="113">
        <v>8770</v>
      </c>
      <c r="M1274" s="113" t="s">
        <v>2299</v>
      </c>
      <c r="N1274" s="372"/>
    </row>
    <row r="1275" spans="1:14">
      <c r="A1275" s="113" t="s">
        <v>138</v>
      </c>
      <c r="B1275" s="113" t="s">
        <v>390</v>
      </c>
      <c r="C1275" s="113">
        <v>261.60000000000002</v>
      </c>
      <c r="D1275" s="113">
        <v>280.45</v>
      </c>
      <c r="E1275" s="113">
        <v>261.2</v>
      </c>
      <c r="F1275" s="113">
        <v>278.64999999999998</v>
      </c>
      <c r="G1275" s="113">
        <v>277.3</v>
      </c>
      <c r="H1275" s="113">
        <v>262.95</v>
      </c>
      <c r="I1275" s="113">
        <v>31772330</v>
      </c>
      <c r="J1275" s="113">
        <v>8623328612.1000004</v>
      </c>
      <c r="K1275" s="115">
        <v>43383</v>
      </c>
      <c r="L1275" s="113">
        <v>174117</v>
      </c>
      <c r="M1275" s="113" t="s">
        <v>1520</v>
      </c>
      <c r="N1275" s="372"/>
    </row>
    <row r="1276" spans="1:14">
      <c r="A1276" s="113" t="s">
        <v>3622</v>
      </c>
      <c r="B1276" s="113" t="s">
        <v>390</v>
      </c>
      <c r="C1276" s="113">
        <v>1.5</v>
      </c>
      <c r="D1276" s="113">
        <v>1.5</v>
      </c>
      <c r="E1276" s="113">
        <v>1.5</v>
      </c>
      <c r="F1276" s="113">
        <v>1.5</v>
      </c>
      <c r="G1276" s="113">
        <v>1.5</v>
      </c>
      <c r="H1276" s="113">
        <v>1.55</v>
      </c>
      <c r="I1276" s="113">
        <v>5005</v>
      </c>
      <c r="J1276" s="113">
        <v>7507.5</v>
      </c>
      <c r="K1276" s="115">
        <v>43383</v>
      </c>
      <c r="L1276" s="113">
        <v>2</v>
      </c>
      <c r="M1276" s="113" t="s">
        <v>3623</v>
      </c>
      <c r="N1276" s="372"/>
    </row>
    <row r="1277" spans="1:14">
      <c r="A1277" s="113" t="s">
        <v>2205</v>
      </c>
      <c r="B1277" s="113" t="s">
        <v>390</v>
      </c>
      <c r="C1277" s="113">
        <v>4950</v>
      </c>
      <c r="D1277" s="113">
        <v>5240</v>
      </c>
      <c r="E1277" s="113">
        <v>4926.3500000000004</v>
      </c>
      <c r="F1277" s="113">
        <v>5103.3500000000004</v>
      </c>
      <c r="G1277" s="113">
        <v>5120</v>
      </c>
      <c r="H1277" s="113">
        <v>4984.1000000000004</v>
      </c>
      <c r="I1277" s="113">
        <v>6606</v>
      </c>
      <c r="J1277" s="113">
        <v>33850174.549999997</v>
      </c>
      <c r="K1277" s="115">
        <v>43383</v>
      </c>
      <c r="L1277" s="113">
        <v>1336</v>
      </c>
      <c r="M1277" s="113" t="s">
        <v>759</v>
      </c>
      <c r="N1277" s="372"/>
    </row>
    <row r="1278" spans="1:14">
      <c r="A1278" s="113" t="s">
        <v>2126</v>
      </c>
      <c r="B1278" s="113" t="s">
        <v>390</v>
      </c>
      <c r="C1278" s="113">
        <v>196.35</v>
      </c>
      <c r="D1278" s="113">
        <v>203.95</v>
      </c>
      <c r="E1278" s="113">
        <v>194.95</v>
      </c>
      <c r="F1278" s="113">
        <v>200.05</v>
      </c>
      <c r="G1278" s="113">
        <v>198</v>
      </c>
      <c r="H1278" s="113">
        <v>194.6</v>
      </c>
      <c r="I1278" s="113">
        <v>16099</v>
      </c>
      <c r="J1278" s="113">
        <v>3210470.35</v>
      </c>
      <c r="K1278" s="115">
        <v>43383</v>
      </c>
      <c r="L1278" s="113">
        <v>580</v>
      </c>
      <c r="M1278" s="113" t="s">
        <v>2128</v>
      </c>
      <c r="N1278" s="372"/>
    </row>
    <row r="1279" spans="1:14">
      <c r="A1279" s="113" t="s">
        <v>1521</v>
      </c>
      <c r="B1279" s="113" t="s">
        <v>390</v>
      </c>
      <c r="C1279" s="113">
        <v>102.1</v>
      </c>
      <c r="D1279" s="113">
        <v>106.95</v>
      </c>
      <c r="E1279" s="113">
        <v>102.1</v>
      </c>
      <c r="F1279" s="113">
        <v>105.25</v>
      </c>
      <c r="G1279" s="113">
        <v>105.3</v>
      </c>
      <c r="H1279" s="113">
        <v>101.5</v>
      </c>
      <c r="I1279" s="113">
        <v>63266</v>
      </c>
      <c r="J1279" s="113">
        <v>6666734.1500000004</v>
      </c>
      <c r="K1279" s="115">
        <v>43383</v>
      </c>
      <c r="L1279" s="113">
        <v>1317</v>
      </c>
      <c r="M1279" s="113" t="s">
        <v>1522</v>
      </c>
      <c r="N1279" s="372"/>
    </row>
    <row r="1280" spans="1:14">
      <c r="A1280" s="113" t="s">
        <v>1523</v>
      </c>
      <c r="B1280" s="113" t="s">
        <v>390</v>
      </c>
      <c r="C1280" s="113">
        <v>41</v>
      </c>
      <c r="D1280" s="113">
        <v>42.3</v>
      </c>
      <c r="E1280" s="113">
        <v>40.35</v>
      </c>
      <c r="F1280" s="113">
        <v>41.7</v>
      </c>
      <c r="G1280" s="113">
        <v>41.75</v>
      </c>
      <c r="H1280" s="113">
        <v>40.299999999999997</v>
      </c>
      <c r="I1280" s="113">
        <v>585680</v>
      </c>
      <c r="J1280" s="113">
        <v>24330878.600000001</v>
      </c>
      <c r="K1280" s="115">
        <v>43383</v>
      </c>
      <c r="L1280" s="113">
        <v>4166</v>
      </c>
      <c r="M1280" s="113" t="s">
        <v>1524</v>
      </c>
      <c r="N1280" s="372"/>
    </row>
    <row r="1281" spans="1:14">
      <c r="A1281" s="113" t="s">
        <v>1525</v>
      </c>
      <c r="B1281" s="113" t="s">
        <v>390</v>
      </c>
      <c r="C1281" s="113">
        <v>158.85</v>
      </c>
      <c r="D1281" s="113">
        <v>170</v>
      </c>
      <c r="E1281" s="113">
        <v>156.5</v>
      </c>
      <c r="F1281" s="113">
        <v>162.80000000000001</v>
      </c>
      <c r="G1281" s="113">
        <v>162.5</v>
      </c>
      <c r="H1281" s="113">
        <v>156.35</v>
      </c>
      <c r="I1281" s="113">
        <v>382905</v>
      </c>
      <c r="J1281" s="113">
        <v>61154952.899999999</v>
      </c>
      <c r="K1281" s="115">
        <v>43383</v>
      </c>
      <c r="L1281" s="113">
        <v>5515</v>
      </c>
      <c r="M1281" s="113" t="s">
        <v>1526</v>
      </c>
      <c r="N1281" s="372"/>
    </row>
    <row r="1282" spans="1:14">
      <c r="A1282" s="113" t="s">
        <v>2624</v>
      </c>
      <c r="B1282" s="113" t="s">
        <v>390</v>
      </c>
      <c r="C1282" s="113">
        <v>218</v>
      </c>
      <c r="D1282" s="113">
        <v>220.55</v>
      </c>
      <c r="E1282" s="113">
        <v>201.15</v>
      </c>
      <c r="F1282" s="113">
        <v>220.55</v>
      </c>
      <c r="G1282" s="113">
        <v>220.55</v>
      </c>
      <c r="H1282" s="113">
        <v>210.05</v>
      </c>
      <c r="I1282" s="113">
        <v>2876</v>
      </c>
      <c r="J1282" s="113">
        <v>615243.55000000005</v>
      </c>
      <c r="K1282" s="115">
        <v>43383</v>
      </c>
      <c r="L1282" s="113">
        <v>70</v>
      </c>
      <c r="M1282" s="113" t="s">
        <v>2625</v>
      </c>
      <c r="N1282" s="372"/>
    </row>
    <row r="1283" spans="1:14">
      <c r="A1283" s="113" t="s">
        <v>2626</v>
      </c>
      <c r="B1283" s="113" t="s">
        <v>390</v>
      </c>
      <c r="C1283" s="113">
        <v>213.5</v>
      </c>
      <c r="D1283" s="113">
        <v>222.8</v>
      </c>
      <c r="E1283" s="113">
        <v>213.5</v>
      </c>
      <c r="F1283" s="113">
        <v>219.5</v>
      </c>
      <c r="G1283" s="113">
        <v>221</v>
      </c>
      <c r="H1283" s="113">
        <v>213.3</v>
      </c>
      <c r="I1283" s="113">
        <v>70864</v>
      </c>
      <c r="J1283" s="113">
        <v>15533302.5</v>
      </c>
      <c r="K1283" s="115">
        <v>43383</v>
      </c>
      <c r="L1283" s="113">
        <v>1933</v>
      </c>
      <c r="M1283" s="113" t="s">
        <v>2627</v>
      </c>
      <c r="N1283" s="372"/>
    </row>
    <row r="1284" spans="1:14">
      <c r="A1284" s="113" t="s">
        <v>1527</v>
      </c>
      <c r="B1284" s="113" t="s">
        <v>390</v>
      </c>
      <c r="C1284" s="113">
        <v>1.1499999999999999</v>
      </c>
      <c r="D1284" s="113">
        <v>1.25</v>
      </c>
      <c r="E1284" s="113">
        <v>1.1499999999999999</v>
      </c>
      <c r="F1284" s="113">
        <v>1.25</v>
      </c>
      <c r="G1284" s="113">
        <v>1.2</v>
      </c>
      <c r="H1284" s="113">
        <v>1.2</v>
      </c>
      <c r="I1284" s="113">
        <v>42638</v>
      </c>
      <c r="J1284" s="113">
        <v>52349.4</v>
      </c>
      <c r="K1284" s="115">
        <v>43383</v>
      </c>
      <c r="L1284" s="113">
        <v>47</v>
      </c>
      <c r="M1284" s="113" t="s">
        <v>1528</v>
      </c>
      <c r="N1284" s="372"/>
    </row>
    <row r="1285" spans="1:14">
      <c r="A1285" s="113" t="s">
        <v>2717</v>
      </c>
      <c r="B1285" s="113" t="s">
        <v>390</v>
      </c>
      <c r="C1285" s="113">
        <v>42.65</v>
      </c>
      <c r="D1285" s="113">
        <v>44.75</v>
      </c>
      <c r="E1285" s="113">
        <v>42.65</v>
      </c>
      <c r="F1285" s="113">
        <v>44.75</v>
      </c>
      <c r="G1285" s="113">
        <v>44.75</v>
      </c>
      <c r="H1285" s="113">
        <v>42.65</v>
      </c>
      <c r="I1285" s="113">
        <v>370862</v>
      </c>
      <c r="J1285" s="113">
        <v>16478924.15</v>
      </c>
      <c r="K1285" s="115">
        <v>43383</v>
      </c>
      <c r="L1285" s="113">
        <v>1280</v>
      </c>
      <c r="M1285" s="113" t="s">
        <v>2718</v>
      </c>
      <c r="N1285" s="372"/>
    </row>
    <row r="1286" spans="1:14">
      <c r="A1286" s="113" t="s">
        <v>1529</v>
      </c>
      <c r="B1286" s="113" t="s">
        <v>390</v>
      </c>
      <c r="C1286" s="113">
        <v>985</v>
      </c>
      <c r="D1286" s="113">
        <v>1096</v>
      </c>
      <c r="E1286" s="113">
        <v>985</v>
      </c>
      <c r="F1286" s="113">
        <v>1069.3</v>
      </c>
      <c r="G1286" s="113">
        <v>1060.9000000000001</v>
      </c>
      <c r="H1286" s="113">
        <v>991.45</v>
      </c>
      <c r="I1286" s="113">
        <v>6114</v>
      </c>
      <c r="J1286" s="113">
        <v>6373203.2999999998</v>
      </c>
      <c r="K1286" s="115">
        <v>43383</v>
      </c>
      <c r="L1286" s="113">
        <v>698</v>
      </c>
      <c r="M1286" s="113" t="s">
        <v>1530</v>
      </c>
      <c r="N1286" s="372"/>
    </row>
    <row r="1287" spans="1:14">
      <c r="A1287" s="113" t="s">
        <v>1899</v>
      </c>
      <c r="B1287" s="113" t="s">
        <v>390</v>
      </c>
      <c r="C1287" s="113">
        <v>39.35</v>
      </c>
      <c r="D1287" s="113">
        <v>40.450000000000003</v>
      </c>
      <c r="E1287" s="113">
        <v>38.65</v>
      </c>
      <c r="F1287" s="113">
        <v>39.200000000000003</v>
      </c>
      <c r="G1287" s="113">
        <v>38.9</v>
      </c>
      <c r="H1287" s="113">
        <v>39.049999999999997</v>
      </c>
      <c r="I1287" s="113">
        <v>402222</v>
      </c>
      <c r="J1287" s="113">
        <v>15969581.9</v>
      </c>
      <c r="K1287" s="115">
        <v>43383</v>
      </c>
      <c r="L1287" s="113">
        <v>1954</v>
      </c>
      <c r="M1287" s="113" t="s">
        <v>1900</v>
      </c>
      <c r="N1287" s="372"/>
    </row>
    <row r="1288" spans="1:14">
      <c r="A1288" s="113" t="s">
        <v>3590</v>
      </c>
      <c r="B1288" s="113" t="s">
        <v>390</v>
      </c>
      <c r="C1288" s="113">
        <v>159.51</v>
      </c>
      <c r="D1288" s="113">
        <v>159.51</v>
      </c>
      <c r="E1288" s="113">
        <v>159.5</v>
      </c>
      <c r="F1288" s="113">
        <v>159.5</v>
      </c>
      <c r="G1288" s="113">
        <v>159.5</v>
      </c>
      <c r="H1288" s="113">
        <v>160.5</v>
      </c>
      <c r="I1288" s="113">
        <v>34</v>
      </c>
      <c r="J1288" s="113">
        <v>5423.07</v>
      </c>
      <c r="K1288" s="115">
        <v>43383</v>
      </c>
      <c r="L1288" s="113">
        <v>2</v>
      </c>
      <c r="M1288" s="113" t="s">
        <v>3591</v>
      </c>
      <c r="N1288" s="372"/>
    </row>
    <row r="1289" spans="1:14">
      <c r="A1289" s="113" t="s">
        <v>2332</v>
      </c>
      <c r="B1289" s="113" t="s">
        <v>390</v>
      </c>
      <c r="C1289" s="113">
        <v>2803.5</v>
      </c>
      <c r="D1289" s="113">
        <v>2812</v>
      </c>
      <c r="E1289" s="113">
        <v>2800</v>
      </c>
      <c r="F1289" s="113">
        <v>2805.1</v>
      </c>
      <c r="G1289" s="113">
        <v>2805</v>
      </c>
      <c r="H1289" s="113">
        <v>2812</v>
      </c>
      <c r="I1289" s="113">
        <v>3159</v>
      </c>
      <c r="J1289" s="113">
        <v>8858298.6500000004</v>
      </c>
      <c r="K1289" s="115">
        <v>43383</v>
      </c>
      <c r="L1289" s="113">
        <v>508</v>
      </c>
      <c r="M1289" s="113" t="s">
        <v>2333</v>
      </c>
      <c r="N1289" s="372"/>
    </row>
    <row r="1290" spans="1:14">
      <c r="A1290" s="113" t="s">
        <v>1531</v>
      </c>
      <c r="B1290" s="113" t="s">
        <v>390</v>
      </c>
      <c r="C1290" s="113">
        <v>105.05</v>
      </c>
      <c r="D1290" s="113">
        <v>106.35</v>
      </c>
      <c r="E1290" s="113">
        <v>104.69</v>
      </c>
      <c r="F1290" s="113">
        <v>106.22</v>
      </c>
      <c r="G1290" s="113">
        <v>106.3</v>
      </c>
      <c r="H1290" s="113">
        <v>104.79</v>
      </c>
      <c r="I1290" s="113">
        <v>21607</v>
      </c>
      <c r="J1290" s="113">
        <v>2286126.5499999998</v>
      </c>
      <c r="K1290" s="115">
        <v>43383</v>
      </c>
      <c r="L1290" s="113">
        <v>220</v>
      </c>
      <c r="M1290" s="113" t="s">
        <v>1532</v>
      </c>
      <c r="N1290" s="372"/>
    </row>
    <row r="1291" spans="1:14">
      <c r="A1291" s="113" t="s">
        <v>1533</v>
      </c>
      <c r="B1291" s="113" t="s">
        <v>390</v>
      </c>
      <c r="C1291" s="113">
        <v>250</v>
      </c>
      <c r="D1291" s="113">
        <v>255.8</v>
      </c>
      <c r="E1291" s="113">
        <v>248</v>
      </c>
      <c r="F1291" s="113">
        <v>255.65</v>
      </c>
      <c r="G1291" s="113">
        <v>255.65</v>
      </c>
      <c r="H1291" s="113">
        <v>247.99</v>
      </c>
      <c r="I1291" s="113">
        <v>34769</v>
      </c>
      <c r="J1291" s="113">
        <v>8659870.8599999994</v>
      </c>
      <c r="K1291" s="115">
        <v>43383</v>
      </c>
      <c r="L1291" s="113">
        <v>57</v>
      </c>
      <c r="M1291" s="113" t="s">
        <v>1534</v>
      </c>
      <c r="N1291" s="372"/>
    </row>
    <row r="1292" spans="1:14">
      <c r="A1292" s="113" t="s">
        <v>3131</v>
      </c>
      <c r="B1292" s="113" t="s">
        <v>390</v>
      </c>
      <c r="C1292" s="113">
        <v>261.8</v>
      </c>
      <c r="D1292" s="113">
        <v>270.60000000000002</v>
      </c>
      <c r="E1292" s="113">
        <v>261.55</v>
      </c>
      <c r="F1292" s="113">
        <v>270.14999999999998</v>
      </c>
      <c r="G1292" s="113">
        <v>270</v>
      </c>
      <c r="H1292" s="113">
        <v>260.95</v>
      </c>
      <c r="I1292" s="113">
        <v>2145</v>
      </c>
      <c r="J1292" s="113">
        <v>571535.75</v>
      </c>
      <c r="K1292" s="115">
        <v>43383</v>
      </c>
      <c r="L1292" s="113">
        <v>134</v>
      </c>
      <c r="M1292" s="113" t="s">
        <v>3132</v>
      </c>
      <c r="N1292" s="372"/>
    </row>
    <row r="1293" spans="1:14">
      <c r="A1293" s="113" t="s">
        <v>2032</v>
      </c>
      <c r="B1293" s="113" t="s">
        <v>390</v>
      </c>
      <c r="C1293" s="113">
        <v>1536</v>
      </c>
      <c r="D1293" s="113">
        <v>1686.5</v>
      </c>
      <c r="E1293" s="113">
        <v>1520</v>
      </c>
      <c r="F1293" s="113">
        <v>1672.35</v>
      </c>
      <c r="G1293" s="113">
        <v>1653</v>
      </c>
      <c r="H1293" s="113">
        <v>1540.6</v>
      </c>
      <c r="I1293" s="113">
        <v>4258</v>
      </c>
      <c r="J1293" s="113">
        <v>6862807.4000000004</v>
      </c>
      <c r="K1293" s="115">
        <v>43383</v>
      </c>
      <c r="L1293" s="113">
        <v>579</v>
      </c>
      <c r="M1293" s="113" t="s">
        <v>2033</v>
      </c>
      <c r="N1293" s="372"/>
    </row>
    <row r="1294" spans="1:14">
      <c r="A1294" s="113" t="s">
        <v>1535</v>
      </c>
      <c r="B1294" s="113" t="s">
        <v>390</v>
      </c>
      <c r="C1294" s="113">
        <v>10.85</v>
      </c>
      <c r="D1294" s="113">
        <v>11.35</v>
      </c>
      <c r="E1294" s="113">
        <v>10.8</v>
      </c>
      <c r="F1294" s="113">
        <v>11.15</v>
      </c>
      <c r="G1294" s="113">
        <v>11.25</v>
      </c>
      <c r="H1294" s="113">
        <v>11.15</v>
      </c>
      <c r="I1294" s="113">
        <v>18059</v>
      </c>
      <c r="J1294" s="113">
        <v>200462.5</v>
      </c>
      <c r="K1294" s="115">
        <v>43383</v>
      </c>
      <c r="L1294" s="113">
        <v>66</v>
      </c>
      <c r="M1294" s="113" t="s">
        <v>3435</v>
      </c>
      <c r="N1294" s="372"/>
    </row>
    <row r="1295" spans="1:14">
      <c r="A1295" s="113" t="s">
        <v>2160</v>
      </c>
      <c r="B1295" s="113" t="s">
        <v>390</v>
      </c>
      <c r="C1295" s="113">
        <v>17.75</v>
      </c>
      <c r="D1295" s="113">
        <v>18.399999999999999</v>
      </c>
      <c r="E1295" s="113">
        <v>17.5</v>
      </c>
      <c r="F1295" s="113">
        <v>18.399999999999999</v>
      </c>
      <c r="G1295" s="113">
        <v>18.399999999999999</v>
      </c>
      <c r="H1295" s="113">
        <v>17.55</v>
      </c>
      <c r="I1295" s="113">
        <v>6883</v>
      </c>
      <c r="J1295" s="113">
        <v>124845.3</v>
      </c>
      <c r="K1295" s="115">
        <v>43383</v>
      </c>
      <c r="L1295" s="113">
        <v>35</v>
      </c>
      <c r="M1295" s="113" t="s">
        <v>2161</v>
      </c>
      <c r="N1295" s="372"/>
    </row>
    <row r="1296" spans="1:14">
      <c r="A1296" s="113" t="s">
        <v>1536</v>
      </c>
      <c r="B1296" s="113" t="s">
        <v>390</v>
      </c>
      <c r="C1296" s="113">
        <v>313.95</v>
      </c>
      <c r="D1296" s="113">
        <v>362.9</v>
      </c>
      <c r="E1296" s="113">
        <v>311</v>
      </c>
      <c r="F1296" s="113">
        <v>356.5</v>
      </c>
      <c r="G1296" s="113">
        <v>354.35</v>
      </c>
      <c r="H1296" s="113">
        <v>310.7</v>
      </c>
      <c r="I1296" s="113">
        <v>106837</v>
      </c>
      <c r="J1296" s="113">
        <v>36767720.850000001</v>
      </c>
      <c r="K1296" s="115">
        <v>43383</v>
      </c>
      <c r="L1296" s="113">
        <v>4456</v>
      </c>
      <c r="M1296" s="113" t="s">
        <v>1537</v>
      </c>
      <c r="N1296" s="372"/>
    </row>
    <row r="1297" spans="1:14">
      <c r="A1297" s="113" t="s">
        <v>2421</v>
      </c>
      <c r="B1297" s="113" t="s">
        <v>390</v>
      </c>
      <c r="C1297" s="113">
        <v>140.65</v>
      </c>
      <c r="D1297" s="113">
        <v>144.4</v>
      </c>
      <c r="E1297" s="113">
        <v>139</v>
      </c>
      <c r="F1297" s="113">
        <v>142.4</v>
      </c>
      <c r="G1297" s="113">
        <v>143</v>
      </c>
      <c r="H1297" s="113">
        <v>140.19999999999999</v>
      </c>
      <c r="I1297" s="113">
        <v>41738</v>
      </c>
      <c r="J1297" s="113">
        <v>5912219.8499999996</v>
      </c>
      <c r="K1297" s="115">
        <v>43383</v>
      </c>
      <c r="L1297" s="113">
        <v>958</v>
      </c>
      <c r="M1297" s="113" t="s">
        <v>2422</v>
      </c>
      <c r="N1297" s="372"/>
    </row>
    <row r="1298" spans="1:14">
      <c r="A1298" s="113" t="s">
        <v>2260</v>
      </c>
      <c r="B1298" s="113" t="s">
        <v>390</v>
      </c>
      <c r="C1298" s="113">
        <v>78</v>
      </c>
      <c r="D1298" s="113">
        <v>81.400000000000006</v>
      </c>
      <c r="E1298" s="113">
        <v>74.150000000000006</v>
      </c>
      <c r="F1298" s="113">
        <v>79.5</v>
      </c>
      <c r="G1298" s="113">
        <v>79</v>
      </c>
      <c r="H1298" s="113">
        <v>73.55</v>
      </c>
      <c r="I1298" s="113">
        <v>34660</v>
      </c>
      <c r="J1298" s="113">
        <v>2732822.9</v>
      </c>
      <c r="K1298" s="115">
        <v>43383</v>
      </c>
      <c r="L1298" s="113">
        <v>741</v>
      </c>
      <c r="M1298" s="113" t="s">
        <v>2261</v>
      </c>
      <c r="N1298" s="372"/>
    </row>
    <row r="1299" spans="1:14">
      <c r="A1299" s="113" t="s">
        <v>2112</v>
      </c>
      <c r="B1299" s="113" t="s">
        <v>390</v>
      </c>
      <c r="C1299" s="113">
        <v>1054.5999999999999</v>
      </c>
      <c r="D1299" s="113">
        <v>1101.95</v>
      </c>
      <c r="E1299" s="113">
        <v>1054.5999999999999</v>
      </c>
      <c r="F1299" s="113">
        <v>1078.3499999999999</v>
      </c>
      <c r="G1299" s="113">
        <v>1075.6500000000001</v>
      </c>
      <c r="H1299" s="113">
        <v>1054.5999999999999</v>
      </c>
      <c r="I1299" s="113">
        <v>57477</v>
      </c>
      <c r="J1299" s="113">
        <v>61945465.899999999</v>
      </c>
      <c r="K1299" s="115">
        <v>43383</v>
      </c>
      <c r="L1299" s="113">
        <v>11927</v>
      </c>
      <c r="M1299" s="113" t="s">
        <v>2113</v>
      </c>
      <c r="N1299" s="372"/>
    </row>
    <row r="1300" spans="1:14">
      <c r="A1300" s="113" t="s">
        <v>1538</v>
      </c>
      <c r="B1300" s="113" t="s">
        <v>390</v>
      </c>
      <c r="C1300" s="113">
        <v>111</v>
      </c>
      <c r="D1300" s="113">
        <v>112.9</v>
      </c>
      <c r="E1300" s="113">
        <v>110</v>
      </c>
      <c r="F1300" s="113">
        <v>112.3</v>
      </c>
      <c r="G1300" s="113">
        <v>112</v>
      </c>
      <c r="H1300" s="113">
        <v>109.9</v>
      </c>
      <c r="I1300" s="113">
        <v>3618</v>
      </c>
      <c r="J1300" s="113">
        <v>404305.75</v>
      </c>
      <c r="K1300" s="115">
        <v>43383</v>
      </c>
      <c r="L1300" s="113">
        <v>172</v>
      </c>
      <c r="M1300" s="113" t="s">
        <v>1539</v>
      </c>
      <c r="N1300" s="372"/>
    </row>
    <row r="1301" spans="1:14">
      <c r="A1301" s="113" t="s">
        <v>1540</v>
      </c>
      <c r="B1301" s="113" t="s">
        <v>390</v>
      </c>
      <c r="C1301" s="113">
        <v>325.39999999999998</v>
      </c>
      <c r="D1301" s="113">
        <v>330</v>
      </c>
      <c r="E1301" s="113">
        <v>325</v>
      </c>
      <c r="F1301" s="113">
        <v>327</v>
      </c>
      <c r="G1301" s="113">
        <v>329</v>
      </c>
      <c r="H1301" s="113">
        <v>325.39999999999998</v>
      </c>
      <c r="I1301" s="113">
        <v>293596</v>
      </c>
      <c r="J1301" s="113">
        <v>96155850.900000006</v>
      </c>
      <c r="K1301" s="115">
        <v>43383</v>
      </c>
      <c r="L1301" s="113">
        <v>554</v>
      </c>
      <c r="M1301" s="113" t="s">
        <v>1541</v>
      </c>
      <c r="N1301" s="372"/>
    </row>
    <row r="1302" spans="1:14">
      <c r="A1302" s="113" t="s">
        <v>1542</v>
      </c>
      <c r="B1302" s="113" t="s">
        <v>390</v>
      </c>
      <c r="C1302" s="113">
        <v>1540</v>
      </c>
      <c r="D1302" s="113">
        <v>1598.95</v>
      </c>
      <c r="E1302" s="113">
        <v>1533.55</v>
      </c>
      <c r="F1302" s="113">
        <v>1569.45</v>
      </c>
      <c r="G1302" s="113">
        <v>1564.95</v>
      </c>
      <c r="H1302" s="113">
        <v>1549.35</v>
      </c>
      <c r="I1302" s="113">
        <v>1670</v>
      </c>
      <c r="J1302" s="113">
        <v>2625027.25</v>
      </c>
      <c r="K1302" s="115">
        <v>43383</v>
      </c>
      <c r="L1302" s="113">
        <v>202</v>
      </c>
      <c r="M1302" s="113" t="s">
        <v>1543</v>
      </c>
      <c r="N1302" s="372"/>
    </row>
    <row r="1303" spans="1:14">
      <c r="A1303" s="113" t="s">
        <v>3073</v>
      </c>
      <c r="B1303" s="113" t="s">
        <v>390</v>
      </c>
      <c r="C1303" s="113">
        <v>243</v>
      </c>
      <c r="D1303" s="113">
        <v>243</v>
      </c>
      <c r="E1303" s="113">
        <v>230</v>
      </c>
      <c r="F1303" s="113">
        <v>242.5</v>
      </c>
      <c r="G1303" s="113">
        <v>242.5</v>
      </c>
      <c r="H1303" s="113">
        <v>227.35</v>
      </c>
      <c r="I1303" s="113">
        <v>33</v>
      </c>
      <c r="J1303" s="113">
        <v>7747.85</v>
      </c>
      <c r="K1303" s="115">
        <v>43383</v>
      </c>
      <c r="L1303" s="113">
        <v>9</v>
      </c>
      <c r="M1303" s="113" t="s">
        <v>3074</v>
      </c>
      <c r="N1303" s="372"/>
    </row>
    <row r="1304" spans="1:14">
      <c r="A1304" s="113" t="s">
        <v>1544</v>
      </c>
      <c r="B1304" s="113" t="s">
        <v>390</v>
      </c>
      <c r="C1304" s="113">
        <v>425.45</v>
      </c>
      <c r="D1304" s="113">
        <v>439.7</v>
      </c>
      <c r="E1304" s="113">
        <v>405</v>
      </c>
      <c r="F1304" s="113">
        <v>423.05</v>
      </c>
      <c r="G1304" s="113">
        <v>439.7</v>
      </c>
      <c r="H1304" s="113">
        <v>422.75</v>
      </c>
      <c r="I1304" s="113">
        <v>9955</v>
      </c>
      <c r="J1304" s="113">
        <v>4215523.95</v>
      </c>
      <c r="K1304" s="115">
        <v>43383</v>
      </c>
      <c r="L1304" s="113">
        <v>911</v>
      </c>
      <c r="M1304" s="113" t="s">
        <v>1545</v>
      </c>
      <c r="N1304" s="372"/>
    </row>
    <row r="1305" spans="1:14">
      <c r="A1305" s="113" t="s">
        <v>1546</v>
      </c>
      <c r="B1305" s="113" t="s">
        <v>390</v>
      </c>
      <c r="C1305" s="113">
        <v>383.3</v>
      </c>
      <c r="D1305" s="113">
        <v>402</v>
      </c>
      <c r="E1305" s="113">
        <v>383.3</v>
      </c>
      <c r="F1305" s="113">
        <v>397.05</v>
      </c>
      <c r="G1305" s="113">
        <v>399</v>
      </c>
      <c r="H1305" s="113">
        <v>382.85</v>
      </c>
      <c r="I1305" s="113">
        <v>45461</v>
      </c>
      <c r="J1305" s="113">
        <v>18130113</v>
      </c>
      <c r="K1305" s="115">
        <v>43383</v>
      </c>
      <c r="L1305" s="113">
        <v>1018</v>
      </c>
      <c r="M1305" s="113" t="s">
        <v>1547</v>
      </c>
      <c r="N1305" s="372"/>
    </row>
    <row r="1306" spans="1:14">
      <c r="A1306" s="113" t="s">
        <v>1548</v>
      </c>
      <c r="B1306" s="113" t="s">
        <v>390</v>
      </c>
      <c r="C1306" s="113">
        <v>76</v>
      </c>
      <c r="D1306" s="113">
        <v>76.95</v>
      </c>
      <c r="E1306" s="113">
        <v>70.3</v>
      </c>
      <c r="F1306" s="113">
        <v>73.3</v>
      </c>
      <c r="G1306" s="113">
        <v>74.150000000000006</v>
      </c>
      <c r="H1306" s="113">
        <v>73.25</v>
      </c>
      <c r="I1306" s="113">
        <v>3078</v>
      </c>
      <c r="J1306" s="113">
        <v>224643.3</v>
      </c>
      <c r="K1306" s="115">
        <v>43383</v>
      </c>
      <c r="L1306" s="113">
        <v>70</v>
      </c>
      <c r="M1306" s="113" t="s">
        <v>1549</v>
      </c>
      <c r="N1306" s="372"/>
    </row>
    <row r="1307" spans="1:14">
      <c r="A1307" s="113" t="s">
        <v>1550</v>
      </c>
      <c r="B1307" s="113" t="s">
        <v>390</v>
      </c>
      <c r="C1307" s="113">
        <v>40.450000000000003</v>
      </c>
      <c r="D1307" s="113">
        <v>43.85</v>
      </c>
      <c r="E1307" s="113">
        <v>40.4</v>
      </c>
      <c r="F1307" s="113">
        <v>43.55</v>
      </c>
      <c r="G1307" s="113">
        <v>43.15</v>
      </c>
      <c r="H1307" s="113">
        <v>40.6</v>
      </c>
      <c r="I1307" s="113">
        <v>93312</v>
      </c>
      <c r="J1307" s="113">
        <v>3994325.3</v>
      </c>
      <c r="K1307" s="115">
        <v>43383</v>
      </c>
      <c r="L1307" s="113">
        <v>628</v>
      </c>
      <c r="M1307" s="113" t="s">
        <v>1551</v>
      </c>
      <c r="N1307" s="372"/>
    </row>
    <row r="1308" spans="1:14">
      <c r="A1308" s="113" t="s">
        <v>2681</v>
      </c>
      <c r="B1308" s="113" t="s">
        <v>390</v>
      </c>
      <c r="C1308" s="113">
        <v>49.4</v>
      </c>
      <c r="D1308" s="113">
        <v>49.5</v>
      </c>
      <c r="E1308" s="113">
        <v>44.6</v>
      </c>
      <c r="F1308" s="113">
        <v>48.7</v>
      </c>
      <c r="G1308" s="113">
        <v>49.45</v>
      </c>
      <c r="H1308" s="113">
        <v>44.7</v>
      </c>
      <c r="I1308" s="113">
        <v>1981</v>
      </c>
      <c r="J1308" s="113">
        <v>94047.4</v>
      </c>
      <c r="K1308" s="115">
        <v>43383</v>
      </c>
      <c r="L1308" s="113">
        <v>40</v>
      </c>
      <c r="M1308" s="113" t="s">
        <v>2682</v>
      </c>
      <c r="N1308" s="372"/>
    </row>
    <row r="1309" spans="1:14">
      <c r="A1309" s="113" t="s">
        <v>2444</v>
      </c>
      <c r="B1309" s="113" t="s">
        <v>390</v>
      </c>
      <c r="C1309" s="113">
        <v>220</v>
      </c>
      <c r="D1309" s="113">
        <v>250</v>
      </c>
      <c r="E1309" s="113">
        <v>220</v>
      </c>
      <c r="F1309" s="113">
        <v>237.65</v>
      </c>
      <c r="G1309" s="113">
        <v>250</v>
      </c>
      <c r="H1309" s="113">
        <v>208.65</v>
      </c>
      <c r="I1309" s="113">
        <v>1624</v>
      </c>
      <c r="J1309" s="113">
        <v>384862.2</v>
      </c>
      <c r="K1309" s="115">
        <v>43383</v>
      </c>
      <c r="L1309" s="113">
        <v>33</v>
      </c>
      <c r="M1309" s="113" t="s">
        <v>2445</v>
      </c>
      <c r="N1309" s="372"/>
    </row>
    <row r="1310" spans="1:14">
      <c r="A1310" s="113" t="s">
        <v>1552</v>
      </c>
      <c r="B1310" s="113" t="s">
        <v>390</v>
      </c>
      <c r="C1310" s="113">
        <v>198.5</v>
      </c>
      <c r="D1310" s="113">
        <v>204.5</v>
      </c>
      <c r="E1310" s="113">
        <v>197</v>
      </c>
      <c r="F1310" s="113">
        <v>199.3</v>
      </c>
      <c r="G1310" s="113">
        <v>198.05</v>
      </c>
      <c r="H1310" s="113">
        <v>198.1</v>
      </c>
      <c r="I1310" s="113">
        <v>38708</v>
      </c>
      <c r="J1310" s="113">
        <v>7752510.75</v>
      </c>
      <c r="K1310" s="115">
        <v>43383</v>
      </c>
      <c r="L1310" s="113">
        <v>2114</v>
      </c>
      <c r="M1310" s="113" t="s">
        <v>1553</v>
      </c>
      <c r="N1310" s="372"/>
    </row>
    <row r="1311" spans="1:14">
      <c r="A1311" s="113" t="s">
        <v>1554</v>
      </c>
      <c r="B1311" s="113" t="s">
        <v>390</v>
      </c>
      <c r="C1311" s="113">
        <v>486.05</v>
      </c>
      <c r="D1311" s="113">
        <v>497</v>
      </c>
      <c r="E1311" s="113">
        <v>481.85</v>
      </c>
      <c r="F1311" s="113">
        <v>488.15</v>
      </c>
      <c r="G1311" s="113">
        <v>490</v>
      </c>
      <c r="H1311" s="113">
        <v>483.75</v>
      </c>
      <c r="I1311" s="113">
        <v>45018</v>
      </c>
      <c r="J1311" s="113">
        <v>22016781.949999999</v>
      </c>
      <c r="K1311" s="115">
        <v>43383</v>
      </c>
      <c r="L1311" s="113">
        <v>1722</v>
      </c>
      <c r="M1311" s="113" t="s">
        <v>1555</v>
      </c>
      <c r="N1311" s="372"/>
    </row>
    <row r="1312" spans="1:14">
      <c r="A1312" s="113" t="s">
        <v>212</v>
      </c>
      <c r="B1312" s="113" t="s">
        <v>390</v>
      </c>
      <c r="C1312" s="113">
        <v>15844.6</v>
      </c>
      <c r="D1312" s="113">
        <v>15844.6</v>
      </c>
      <c r="E1312" s="113">
        <v>15285.5</v>
      </c>
      <c r="F1312" s="113">
        <v>15541.6</v>
      </c>
      <c r="G1312" s="113">
        <v>15474</v>
      </c>
      <c r="H1312" s="113">
        <v>15744.6</v>
      </c>
      <c r="I1312" s="113">
        <v>18681</v>
      </c>
      <c r="J1312" s="113">
        <v>290608353.10000002</v>
      </c>
      <c r="K1312" s="115">
        <v>43383</v>
      </c>
      <c r="L1312" s="113">
        <v>7061</v>
      </c>
      <c r="M1312" s="113" t="s">
        <v>1556</v>
      </c>
      <c r="N1312" s="372"/>
    </row>
    <row r="1313" spans="1:14">
      <c r="A1313" s="113" t="s">
        <v>1557</v>
      </c>
      <c r="B1313" s="113" t="s">
        <v>390</v>
      </c>
      <c r="C1313" s="113">
        <v>169.25</v>
      </c>
      <c r="D1313" s="113">
        <v>179</v>
      </c>
      <c r="E1313" s="113">
        <v>166</v>
      </c>
      <c r="F1313" s="113">
        <v>175</v>
      </c>
      <c r="G1313" s="113">
        <v>179</v>
      </c>
      <c r="H1313" s="113">
        <v>168.05</v>
      </c>
      <c r="I1313" s="113">
        <v>36436</v>
      </c>
      <c r="J1313" s="113">
        <v>6285210.9500000002</v>
      </c>
      <c r="K1313" s="115">
        <v>43383</v>
      </c>
      <c r="L1313" s="113">
        <v>699</v>
      </c>
      <c r="M1313" s="113" t="s">
        <v>1558</v>
      </c>
      <c r="N1313" s="372"/>
    </row>
    <row r="1314" spans="1:14">
      <c r="A1314" s="113" t="s">
        <v>2628</v>
      </c>
      <c r="B1314" s="113" t="s">
        <v>390</v>
      </c>
      <c r="C1314" s="113">
        <v>7</v>
      </c>
      <c r="D1314" s="113">
        <v>7</v>
      </c>
      <c r="E1314" s="113">
        <v>6.4</v>
      </c>
      <c r="F1314" s="113">
        <v>6.7</v>
      </c>
      <c r="G1314" s="113">
        <v>6.7</v>
      </c>
      <c r="H1314" s="113">
        <v>6.65</v>
      </c>
      <c r="I1314" s="113">
        <v>8390</v>
      </c>
      <c r="J1314" s="113">
        <v>54659.65</v>
      </c>
      <c r="K1314" s="115">
        <v>43383</v>
      </c>
      <c r="L1314" s="113">
        <v>24</v>
      </c>
      <c r="M1314" s="113" t="s">
        <v>2629</v>
      </c>
      <c r="N1314" s="372"/>
    </row>
    <row r="1315" spans="1:14">
      <c r="A1315" s="113" t="s">
        <v>1559</v>
      </c>
      <c r="B1315" s="113" t="s">
        <v>390</v>
      </c>
      <c r="C1315" s="113">
        <v>151.65</v>
      </c>
      <c r="D1315" s="113">
        <v>164.4</v>
      </c>
      <c r="E1315" s="113">
        <v>151.6</v>
      </c>
      <c r="F1315" s="113">
        <v>160.80000000000001</v>
      </c>
      <c r="G1315" s="113">
        <v>159.69999999999999</v>
      </c>
      <c r="H1315" s="113">
        <v>153.6</v>
      </c>
      <c r="I1315" s="113">
        <v>38562</v>
      </c>
      <c r="J1315" s="113">
        <v>6167731.5</v>
      </c>
      <c r="K1315" s="115">
        <v>43383</v>
      </c>
      <c r="L1315" s="113">
        <v>808</v>
      </c>
      <c r="M1315" s="113" t="s">
        <v>1560</v>
      </c>
      <c r="N1315" s="372"/>
    </row>
    <row r="1316" spans="1:14">
      <c r="A1316" s="113" t="s">
        <v>1561</v>
      </c>
      <c r="B1316" s="113" t="s">
        <v>390</v>
      </c>
      <c r="C1316" s="113">
        <v>214</v>
      </c>
      <c r="D1316" s="113">
        <v>234.95</v>
      </c>
      <c r="E1316" s="113">
        <v>204.5</v>
      </c>
      <c r="F1316" s="113">
        <v>224.15</v>
      </c>
      <c r="G1316" s="113">
        <v>224.9</v>
      </c>
      <c r="H1316" s="113">
        <v>206.7</v>
      </c>
      <c r="I1316" s="113">
        <v>5841</v>
      </c>
      <c r="J1316" s="113">
        <v>1266138.45</v>
      </c>
      <c r="K1316" s="115">
        <v>43383</v>
      </c>
      <c r="L1316" s="113">
        <v>499</v>
      </c>
      <c r="M1316" s="113" t="s">
        <v>1562</v>
      </c>
      <c r="N1316" s="372"/>
    </row>
    <row r="1317" spans="1:14">
      <c r="A1317" s="113" t="s">
        <v>2892</v>
      </c>
      <c r="B1317" s="113" t="s">
        <v>2789</v>
      </c>
      <c r="C1317" s="113">
        <v>1200</v>
      </c>
      <c r="D1317" s="113">
        <v>1200</v>
      </c>
      <c r="E1317" s="113">
        <v>1151</v>
      </c>
      <c r="F1317" s="113">
        <v>1165</v>
      </c>
      <c r="G1317" s="113">
        <v>1165</v>
      </c>
      <c r="H1317" s="113">
        <v>1148</v>
      </c>
      <c r="I1317" s="113">
        <v>720</v>
      </c>
      <c r="J1317" s="113">
        <v>832633</v>
      </c>
      <c r="K1317" s="115">
        <v>43383</v>
      </c>
      <c r="L1317" s="113">
        <v>12</v>
      </c>
      <c r="M1317" s="113" t="s">
        <v>2893</v>
      </c>
      <c r="N1317" s="372"/>
    </row>
    <row r="1318" spans="1:14">
      <c r="A1318" s="113" t="s">
        <v>1563</v>
      </c>
      <c r="B1318" s="113" t="s">
        <v>390</v>
      </c>
      <c r="C1318" s="113">
        <v>1520.3</v>
      </c>
      <c r="D1318" s="113">
        <v>1607.3</v>
      </c>
      <c r="E1318" s="113">
        <v>1520.3</v>
      </c>
      <c r="F1318" s="113">
        <v>1590.9</v>
      </c>
      <c r="G1318" s="113">
        <v>1590</v>
      </c>
      <c r="H1318" s="113">
        <v>1563.35</v>
      </c>
      <c r="I1318" s="113">
        <v>36365</v>
      </c>
      <c r="J1318" s="113">
        <v>58147909.850000001</v>
      </c>
      <c r="K1318" s="115">
        <v>43383</v>
      </c>
      <c r="L1318" s="113">
        <v>1441</v>
      </c>
      <c r="M1318" s="113" t="s">
        <v>1564</v>
      </c>
      <c r="N1318" s="372"/>
    </row>
    <row r="1319" spans="1:14">
      <c r="A1319" s="113" t="s">
        <v>1565</v>
      </c>
      <c r="B1319" s="113" t="s">
        <v>390</v>
      </c>
      <c r="C1319" s="113">
        <v>11</v>
      </c>
      <c r="D1319" s="113">
        <v>11.4</v>
      </c>
      <c r="E1319" s="113">
        <v>10.45</v>
      </c>
      <c r="F1319" s="113">
        <v>10.95</v>
      </c>
      <c r="G1319" s="113">
        <v>10.9</v>
      </c>
      <c r="H1319" s="113">
        <v>10.7</v>
      </c>
      <c r="I1319" s="113">
        <v>62243</v>
      </c>
      <c r="J1319" s="113">
        <v>679177.45</v>
      </c>
      <c r="K1319" s="115">
        <v>43383</v>
      </c>
      <c r="L1319" s="113">
        <v>192</v>
      </c>
      <c r="M1319" s="113" t="s">
        <v>1566</v>
      </c>
      <c r="N1319" s="372"/>
    </row>
    <row r="1320" spans="1:14">
      <c r="A1320" s="113" t="s">
        <v>2894</v>
      </c>
      <c r="B1320" s="113" t="s">
        <v>390</v>
      </c>
      <c r="C1320" s="113">
        <v>7</v>
      </c>
      <c r="D1320" s="113">
        <v>7</v>
      </c>
      <c r="E1320" s="113">
        <v>6.55</v>
      </c>
      <c r="F1320" s="113">
        <v>6.85</v>
      </c>
      <c r="G1320" s="113">
        <v>6.8</v>
      </c>
      <c r="H1320" s="113">
        <v>6.7</v>
      </c>
      <c r="I1320" s="113">
        <v>13549</v>
      </c>
      <c r="J1320" s="113">
        <v>93898.9</v>
      </c>
      <c r="K1320" s="115">
        <v>43383</v>
      </c>
      <c r="L1320" s="113">
        <v>35</v>
      </c>
      <c r="M1320" s="113" t="s">
        <v>2895</v>
      </c>
      <c r="N1320" s="372"/>
    </row>
    <row r="1321" spans="1:14">
      <c r="A1321" s="113" t="s">
        <v>3133</v>
      </c>
      <c r="B1321" s="113" t="s">
        <v>390</v>
      </c>
      <c r="C1321" s="113">
        <v>9</v>
      </c>
      <c r="D1321" s="113">
        <v>9</v>
      </c>
      <c r="E1321" s="113">
        <v>8.4</v>
      </c>
      <c r="F1321" s="113">
        <v>9</v>
      </c>
      <c r="G1321" s="113">
        <v>9</v>
      </c>
      <c r="H1321" s="113">
        <v>9</v>
      </c>
      <c r="I1321" s="113">
        <v>145</v>
      </c>
      <c r="J1321" s="113">
        <v>1287</v>
      </c>
      <c r="K1321" s="115">
        <v>43383</v>
      </c>
      <c r="L1321" s="113">
        <v>4</v>
      </c>
      <c r="M1321" s="113" t="s">
        <v>3134</v>
      </c>
      <c r="N1321" s="372"/>
    </row>
    <row r="1322" spans="1:14">
      <c r="A1322" s="113" t="s">
        <v>1567</v>
      </c>
      <c r="B1322" s="113" t="s">
        <v>390</v>
      </c>
      <c r="C1322" s="113">
        <v>22.75</v>
      </c>
      <c r="D1322" s="113">
        <v>23.4</v>
      </c>
      <c r="E1322" s="113">
        <v>22</v>
      </c>
      <c r="F1322" s="113">
        <v>22.7</v>
      </c>
      <c r="G1322" s="113">
        <v>22.7</v>
      </c>
      <c r="H1322" s="113">
        <v>22.35</v>
      </c>
      <c r="I1322" s="113">
        <v>20934</v>
      </c>
      <c r="J1322" s="113">
        <v>476666.15</v>
      </c>
      <c r="K1322" s="115">
        <v>43383</v>
      </c>
      <c r="L1322" s="113">
        <v>132</v>
      </c>
      <c r="M1322" s="113" t="s">
        <v>1568</v>
      </c>
      <c r="N1322" s="372"/>
    </row>
    <row r="1323" spans="1:14">
      <c r="A1323" s="113" t="s">
        <v>1569</v>
      </c>
      <c r="B1323" s="113" t="s">
        <v>390</v>
      </c>
      <c r="C1323" s="113">
        <v>151.94999999999999</v>
      </c>
      <c r="D1323" s="113">
        <v>157.44999999999999</v>
      </c>
      <c r="E1323" s="113">
        <v>148.15</v>
      </c>
      <c r="F1323" s="113">
        <v>153</v>
      </c>
      <c r="G1323" s="113">
        <v>152.1</v>
      </c>
      <c r="H1323" s="113">
        <v>150.19999999999999</v>
      </c>
      <c r="I1323" s="113">
        <v>15354</v>
      </c>
      <c r="J1323" s="113">
        <v>2370562.25</v>
      </c>
      <c r="K1323" s="115">
        <v>43383</v>
      </c>
      <c r="L1323" s="113">
        <v>545</v>
      </c>
      <c r="M1323" s="113" t="s">
        <v>1570</v>
      </c>
      <c r="N1323" s="372"/>
    </row>
    <row r="1324" spans="1:14">
      <c r="A1324" s="113" t="s">
        <v>139</v>
      </c>
      <c r="B1324" s="113" t="s">
        <v>390</v>
      </c>
      <c r="C1324" s="113">
        <v>895</v>
      </c>
      <c r="D1324" s="113">
        <v>924.75</v>
      </c>
      <c r="E1324" s="113">
        <v>891.7</v>
      </c>
      <c r="F1324" s="113">
        <v>916.1</v>
      </c>
      <c r="G1324" s="113">
        <v>914.35</v>
      </c>
      <c r="H1324" s="113">
        <v>891.85</v>
      </c>
      <c r="I1324" s="113">
        <v>351046</v>
      </c>
      <c r="J1324" s="113">
        <v>318253694.60000002</v>
      </c>
      <c r="K1324" s="115">
        <v>43383</v>
      </c>
      <c r="L1324" s="113">
        <v>21328</v>
      </c>
      <c r="M1324" s="113" t="s">
        <v>3436</v>
      </c>
      <c r="N1324" s="372"/>
    </row>
    <row r="1325" spans="1:14">
      <c r="A1325" s="113" t="s">
        <v>3058</v>
      </c>
      <c r="B1325" s="113" t="s">
        <v>390</v>
      </c>
      <c r="C1325" s="113">
        <v>33</v>
      </c>
      <c r="D1325" s="113">
        <v>36</v>
      </c>
      <c r="E1325" s="113">
        <v>31.5</v>
      </c>
      <c r="F1325" s="113">
        <v>35.1</v>
      </c>
      <c r="G1325" s="113">
        <v>36</v>
      </c>
      <c r="H1325" s="113">
        <v>33.049999999999997</v>
      </c>
      <c r="I1325" s="113">
        <v>7401</v>
      </c>
      <c r="J1325" s="113">
        <v>252101.75</v>
      </c>
      <c r="K1325" s="115">
        <v>43383</v>
      </c>
      <c r="L1325" s="113">
        <v>87</v>
      </c>
      <c r="M1325" s="113" t="s">
        <v>3059</v>
      </c>
      <c r="N1325" s="372"/>
    </row>
    <row r="1326" spans="1:14">
      <c r="A1326" s="113" t="s">
        <v>2896</v>
      </c>
      <c r="B1326" s="113" t="s">
        <v>2789</v>
      </c>
      <c r="C1326" s="113">
        <v>16.100000000000001</v>
      </c>
      <c r="D1326" s="113">
        <v>16.25</v>
      </c>
      <c r="E1326" s="113">
        <v>15.2</v>
      </c>
      <c r="F1326" s="113">
        <v>15.9</v>
      </c>
      <c r="G1326" s="113">
        <v>16.25</v>
      </c>
      <c r="H1326" s="113">
        <v>16</v>
      </c>
      <c r="I1326" s="113">
        <v>11052</v>
      </c>
      <c r="J1326" s="113">
        <v>172057.15</v>
      </c>
      <c r="K1326" s="115">
        <v>43383</v>
      </c>
      <c r="L1326" s="113">
        <v>40</v>
      </c>
      <c r="M1326" s="113" t="s">
        <v>2897</v>
      </c>
      <c r="N1326" s="372"/>
    </row>
    <row r="1327" spans="1:14">
      <c r="A1327" s="113" t="s">
        <v>2630</v>
      </c>
      <c r="B1327" s="113" t="s">
        <v>390</v>
      </c>
      <c r="C1327" s="113">
        <v>161.65</v>
      </c>
      <c r="D1327" s="113">
        <v>172.45</v>
      </c>
      <c r="E1327" s="113">
        <v>161.6</v>
      </c>
      <c r="F1327" s="113">
        <v>169.7</v>
      </c>
      <c r="G1327" s="113">
        <v>170</v>
      </c>
      <c r="H1327" s="113">
        <v>161.25</v>
      </c>
      <c r="I1327" s="113">
        <v>5090</v>
      </c>
      <c r="J1327" s="113">
        <v>849650.55</v>
      </c>
      <c r="K1327" s="115">
        <v>43383</v>
      </c>
      <c r="L1327" s="113">
        <v>196</v>
      </c>
      <c r="M1327" s="113" t="s">
        <v>2631</v>
      </c>
      <c r="N1327" s="372"/>
    </row>
    <row r="1328" spans="1:14">
      <c r="A1328" s="113" t="s">
        <v>2092</v>
      </c>
      <c r="B1328" s="113" t="s">
        <v>2789</v>
      </c>
      <c r="C1328" s="113">
        <v>11.5</v>
      </c>
      <c r="D1328" s="113">
        <v>12.4</v>
      </c>
      <c r="E1328" s="113">
        <v>11.3</v>
      </c>
      <c r="F1328" s="113">
        <v>12.4</v>
      </c>
      <c r="G1328" s="113">
        <v>12.4</v>
      </c>
      <c r="H1328" s="113">
        <v>11.85</v>
      </c>
      <c r="I1328" s="113">
        <v>16339</v>
      </c>
      <c r="J1328" s="113">
        <v>199567.15</v>
      </c>
      <c r="K1328" s="115">
        <v>43383</v>
      </c>
      <c r="L1328" s="113">
        <v>45</v>
      </c>
      <c r="M1328" s="113" t="s">
        <v>2093</v>
      </c>
      <c r="N1328" s="372"/>
    </row>
    <row r="1329" spans="1:14">
      <c r="A1329" s="113" t="s">
        <v>1571</v>
      </c>
      <c r="B1329" s="113" t="s">
        <v>390</v>
      </c>
      <c r="C1329" s="113">
        <v>204.1</v>
      </c>
      <c r="D1329" s="113">
        <v>219.95</v>
      </c>
      <c r="E1329" s="113">
        <v>199.95</v>
      </c>
      <c r="F1329" s="113">
        <v>209.95</v>
      </c>
      <c r="G1329" s="113">
        <v>209</v>
      </c>
      <c r="H1329" s="113">
        <v>206.3</v>
      </c>
      <c r="I1329" s="113">
        <v>54574</v>
      </c>
      <c r="J1329" s="113">
        <v>11485730.949999999</v>
      </c>
      <c r="K1329" s="115">
        <v>43383</v>
      </c>
      <c r="L1329" s="113">
        <v>1439</v>
      </c>
      <c r="M1329" s="113" t="s">
        <v>1572</v>
      </c>
      <c r="N1329" s="372"/>
    </row>
    <row r="1330" spans="1:14">
      <c r="A1330" s="113" t="s">
        <v>1573</v>
      </c>
      <c r="B1330" s="113" t="s">
        <v>390</v>
      </c>
      <c r="C1330" s="113">
        <v>11.05</v>
      </c>
      <c r="D1330" s="113">
        <v>11.4</v>
      </c>
      <c r="E1330" s="113">
        <v>10.9</v>
      </c>
      <c r="F1330" s="113">
        <v>11.3</v>
      </c>
      <c r="G1330" s="113">
        <v>11.25</v>
      </c>
      <c r="H1330" s="113">
        <v>11</v>
      </c>
      <c r="I1330" s="113">
        <v>2111077</v>
      </c>
      <c r="J1330" s="113">
        <v>23617428.100000001</v>
      </c>
      <c r="K1330" s="115">
        <v>43383</v>
      </c>
      <c r="L1330" s="113">
        <v>3186</v>
      </c>
      <c r="M1330" s="113" t="s">
        <v>1574</v>
      </c>
      <c r="N1330" s="372"/>
    </row>
    <row r="1331" spans="1:14">
      <c r="A1331" s="113" t="s">
        <v>2214</v>
      </c>
      <c r="B1331" s="113" t="s">
        <v>390</v>
      </c>
      <c r="C1331" s="113">
        <v>909.75</v>
      </c>
      <c r="D1331" s="113">
        <v>980</v>
      </c>
      <c r="E1331" s="113">
        <v>909.75</v>
      </c>
      <c r="F1331" s="113">
        <v>964.55</v>
      </c>
      <c r="G1331" s="113">
        <v>974.85</v>
      </c>
      <c r="H1331" s="113">
        <v>902.5</v>
      </c>
      <c r="I1331" s="113">
        <v>7755</v>
      </c>
      <c r="J1331" s="113">
        <v>7299859</v>
      </c>
      <c r="K1331" s="115">
        <v>43383</v>
      </c>
      <c r="L1331" s="113">
        <v>620</v>
      </c>
      <c r="M1331" s="113" t="s">
        <v>2215</v>
      </c>
      <c r="N1331" s="372"/>
    </row>
    <row r="1332" spans="1:14">
      <c r="A1332" s="113" t="s">
        <v>2932</v>
      </c>
      <c r="B1332" s="113" t="s">
        <v>2789</v>
      </c>
      <c r="C1332" s="113">
        <v>0.85</v>
      </c>
      <c r="D1332" s="113">
        <v>0.9</v>
      </c>
      <c r="E1332" s="113">
        <v>0.8</v>
      </c>
      <c r="F1332" s="113">
        <v>0.8</v>
      </c>
      <c r="G1332" s="113">
        <v>0.8</v>
      </c>
      <c r="H1332" s="113">
        <v>0.85</v>
      </c>
      <c r="I1332" s="113">
        <v>14548</v>
      </c>
      <c r="J1332" s="113">
        <v>12593.1</v>
      </c>
      <c r="K1332" s="115">
        <v>43383</v>
      </c>
      <c r="L1332" s="113">
        <v>14</v>
      </c>
      <c r="M1332" s="113" t="s">
        <v>2933</v>
      </c>
      <c r="N1332" s="372"/>
    </row>
    <row r="1333" spans="1:14">
      <c r="A1333" s="113" t="s">
        <v>1933</v>
      </c>
      <c r="B1333" s="113" t="s">
        <v>390</v>
      </c>
      <c r="C1333" s="113">
        <v>9.5</v>
      </c>
      <c r="D1333" s="113">
        <v>9.8000000000000007</v>
      </c>
      <c r="E1333" s="113">
        <v>9.25</v>
      </c>
      <c r="F1333" s="113">
        <v>9.5</v>
      </c>
      <c r="G1333" s="113">
        <v>9.5</v>
      </c>
      <c r="H1333" s="113">
        <v>9.75</v>
      </c>
      <c r="I1333" s="113">
        <v>122052</v>
      </c>
      <c r="J1333" s="113">
        <v>1164500.3500000001</v>
      </c>
      <c r="K1333" s="115">
        <v>43383</v>
      </c>
      <c r="L1333" s="113">
        <v>621</v>
      </c>
      <c r="M1333" s="113" t="s">
        <v>1575</v>
      </c>
      <c r="N1333" s="372"/>
    </row>
    <row r="1334" spans="1:14">
      <c r="A1334" s="113" t="s">
        <v>1576</v>
      </c>
      <c r="B1334" s="113" t="s">
        <v>390</v>
      </c>
      <c r="C1334" s="113">
        <v>394.85</v>
      </c>
      <c r="D1334" s="113">
        <v>411.05</v>
      </c>
      <c r="E1334" s="113">
        <v>374</v>
      </c>
      <c r="F1334" s="113">
        <v>389.4</v>
      </c>
      <c r="G1334" s="113">
        <v>391.8</v>
      </c>
      <c r="H1334" s="113">
        <v>378.15</v>
      </c>
      <c r="I1334" s="113">
        <v>14324</v>
      </c>
      <c r="J1334" s="113">
        <v>5622266.1500000004</v>
      </c>
      <c r="K1334" s="115">
        <v>43383</v>
      </c>
      <c r="L1334" s="113">
        <v>895</v>
      </c>
      <c r="M1334" s="113" t="s">
        <v>2340</v>
      </c>
      <c r="N1334" s="372"/>
    </row>
    <row r="1335" spans="1:14">
      <c r="A1335" s="113" t="s">
        <v>1577</v>
      </c>
      <c r="B1335" s="113" t="s">
        <v>390</v>
      </c>
      <c r="C1335" s="113">
        <v>26</v>
      </c>
      <c r="D1335" s="113">
        <v>27.1</v>
      </c>
      <c r="E1335" s="113">
        <v>26</v>
      </c>
      <c r="F1335" s="113">
        <v>26.75</v>
      </c>
      <c r="G1335" s="113">
        <v>26.7</v>
      </c>
      <c r="H1335" s="113">
        <v>26.05</v>
      </c>
      <c r="I1335" s="113">
        <v>337801</v>
      </c>
      <c r="J1335" s="113">
        <v>9011734.9000000004</v>
      </c>
      <c r="K1335" s="115">
        <v>43383</v>
      </c>
      <c r="L1335" s="113">
        <v>1424</v>
      </c>
      <c r="M1335" s="113" t="s">
        <v>1578</v>
      </c>
      <c r="N1335" s="372"/>
    </row>
    <row r="1336" spans="1:14">
      <c r="A1336" s="113" t="s">
        <v>1579</v>
      </c>
      <c r="B1336" s="113" t="s">
        <v>390</v>
      </c>
      <c r="C1336" s="113">
        <v>1650.8</v>
      </c>
      <c r="D1336" s="113">
        <v>1683.35</v>
      </c>
      <c r="E1336" s="113">
        <v>1650</v>
      </c>
      <c r="F1336" s="113">
        <v>1657.05</v>
      </c>
      <c r="G1336" s="113">
        <v>1664.9</v>
      </c>
      <c r="H1336" s="113">
        <v>1646</v>
      </c>
      <c r="I1336" s="113">
        <v>5128</v>
      </c>
      <c r="J1336" s="113">
        <v>8521938</v>
      </c>
      <c r="K1336" s="115">
        <v>43383</v>
      </c>
      <c r="L1336" s="113">
        <v>430</v>
      </c>
      <c r="M1336" s="113" t="s">
        <v>1580</v>
      </c>
      <c r="N1336" s="372"/>
    </row>
    <row r="1337" spans="1:14">
      <c r="A1337" s="113" t="s">
        <v>2767</v>
      </c>
      <c r="B1337" s="113" t="s">
        <v>390</v>
      </c>
      <c r="C1337" s="113">
        <v>13.8</v>
      </c>
      <c r="D1337" s="113">
        <v>15.15</v>
      </c>
      <c r="E1337" s="113">
        <v>13.8</v>
      </c>
      <c r="F1337" s="113">
        <v>13.8</v>
      </c>
      <c r="G1337" s="113">
        <v>13.8</v>
      </c>
      <c r="H1337" s="113">
        <v>14.5</v>
      </c>
      <c r="I1337" s="113">
        <v>27888</v>
      </c>
      <c r="J1337" s="113">
        <v>390394.6</v>
      </c>
      <c r="K1337" s="115">
        <v>43383</v>
      </c>
      <c r="L1337" s="113">
        <v>91</v>
      </c>
      <c r="M1337" s="113" t="s">
        <v>2768</v>
      </c>
      <c r="N1337" s="372"/>
    </row>
    <row r="1338" spans="1:14">
      <c r="A1338" s="113" t="s">
        <v>1581</v>
      </c>
      <c r="B1338" s="113" t="s">
        <v>390</v>
      </c>
      <c r="C1338" s="113">
        <v>92</v>
      </c>
      <c r="D1338" s="113">
        <v>94.5</v>
      </c>
      <c r="E1338" s="113">
        <v>91.9</v>
      </c>
      <c r="F1338" s="113">
        <v>92.35</v>
      </c>
      <c r="G1338" s="113">
        <v>91.9</v>
      </c>
      <c r="H1338" s="113">
        <v>92.5</v>
      </c>
      <c r="I1338" s="113">
        <v>158312</v>
      </c>
      <c r="J1338" s="113">
        <v>14727677.85</v>
      </c>
      <c r="K1338" s="115">
        <v>43383</v>
      </c>
      <c r="L1338" s="113">
        <v>2287</v>
      </c>
      <c r="M1338" s="113" t="s">
        <v>1582</v>
      </c>
      <c r="N1338" s="372"/>
    </row>
    <row r="1339" spans="1:14">
      <c r="A1339" s="113" t="s">
        <v>2182</v>
      </c>
      <c r="B1339" s="113" t="s">
        <v>390</v>
      </c>
      <c r="C1339" s="113">
        <v>58.95</v>
      </c>
      <c r="D1339" s="113">
        <v>60.3</v>
      </c>
      <c r="E1339" s="113">
        <v>58.05</v>
      </c>
      <c r="F1339" s="113">
        <v>60.3</v>
      </c>
      <c r="G1339" s="113">
        <v>60.3</v>
      </c>
      <c r="H1339" s="113">
        <v>57.45</v>
      </c>
      <c r="I1339" s="113">
        <v>36569</v>
      </c>
      <c r="J1339" s="113">
        <v>2182727.4500000002</v>
      </c>
      <c r="K1339" s="115">
        <v>43383</v>
      </c>
      <c r="L1339" s="113">
        <v>336</v>
      </c>
      <c r="M1339" s="113" t="s">
        <v>2183</v>
      </c>
      <c r="N1339" s="372"/>
    </row>
    <row r="1340" spans="1:14">
      <c r="A1340" s="113" t="s">
        <v>1583</v>
      </c>
      <c r="B1340" s="113" t="s">
        <v>390</v>
      </c>
      <c r="C1340" s="113">
        <v>89.45</v>
      </c>
      <c r="D1340" s="113">
        <v>93.3</v>
      </c>
      <c r="E1340" s="113">
        <v>89.25</v>
      </c>
      <c r="F1340" s="113">
        <v>90.45</v>
      </c>
      <c r="G1340" s="113">
        <v>89.4</v>
      </c>
      <c r="H1340" s="113">
        <v>88.3</v>
      </c>
      <c r="I1340" s="113">
        <v>2870</v>
      </c>
      <c r="J1340" s="113">
        <v>261341.45</v>
      </c>
      <c r="K1340" s="115">
        <v>43383</v>
      </c>
      <c r="L1340" s="113">
        <v>153</v>
      </c>
      <c r="M1340" s="113" t="s">
        <v>1584</v>
      </c>
      <c r="N1340" s="372"/>
    </row>
    <row r="1341" spans="1:14">
      <c r="A1341" s="113" t="s">
        <v>1585</v>
      </c>
      <c r="B1341" s="113" t="s">
        <v>390</v>
      </c>
      <c r="C1341" s="113">
        <v>647.25</v>
      </c>
      <c r="D1341" s="113">
        <v>656.1</v>
      </c>
      <c r="E1341" s="113">
        <v>628</v>
      </c>
      <c r="F1341" s="113">
        <v>639.25</v>
      </c>
      <c r="G1341" s="113">
        <v>638.5</v>
      </c>
      <c r="H1341" s="113">
        <v>647.25</v>
      </c>
      <c r="I1341" s="113">
        <v>65414</v>
      </c>
      <c r="J1341" s="113">
        <v>42297476.600000001</v>
      </c>
      <c r="K1341" s="115">
        <v>43383</v>
      </c>
      <c r="L1341" s="113">
        <v>2429</v>
      </c>
      <c r="M1341" s="113" t="s">
        <v>1586</v>
      </c>
      <c r="N1341" s="372"/>
    </row>
    <row r="1342" spans="1:14">
      <c r="A1342" s="113" t="s">
        <v>2632</v>
      </c>
      <c r="B1342" s="113" t="s">
        <v>2789</v>
      </c>
      <c r="C1342" s="113">
        <v>0.45</v>
      </c>
      <c r="D1342" s="113">
        <v>0.55000000000000004</v>
      </c>
      <c r="E1342" s="113">
        <v>0.45</v>
      </c>
      <c r="F1342" s="113">
        <v>0.5</v>
      </c>
      <c r="G1342" s="113">
        <v>0.5</v>
      </c>
      <c r="H1342" s="113">
        <v>0.5</v>
      </c>
      <c r="I1342" s="113">
        <v>88838</v>
      </c>
      <c r="J1342" s="113">
        <v>43610.75</v>
      </c>
      <c r="K1342" s="115">
        <v>43383</v>
      </c>
      <c r="L1342" s="113">
        <v>30</v>
      </c>
      <c r="M1342" s="113" t="s">
        <v>2633</v>
      </c>
      <c r="N1342" s="372"/>
    </row>
    <row r="1343" spans="1:14">
      <c r="A1343" s="113" t="s">
        <v>2341</v>
      </c>
      <c r="B1343" s="113" t="s">
        <v>390</v>
      </c>
      <c r="C1343" s="113">
        <v>355.15</v>
      </c>
      <c r="D1343" s="113">
        <v>393.35</v>
      </c>
      <c r="E1343" s="113">
        <v>355.15</v>
      </c>
      <c r="F1343" s="113">
        <v>368.3</v>
      </c>
      <c r="G1343" s="113">
        <v>366.3</v>
      </c>
      <c r="H1343" s="113">
        <v>367.55</v>
      </c>
      <c r="I1343" s="113">
        <v>244</v>
      </c>
      <c r="J1343" s="113">
        <v>89885.5</v>
      </c>
      <c r="K1343" s="115">
        <v>43383</v>
      </c>
      <c r="L1343" s="113">
        <v>51</v>
      </c>
      <c r="M1343" s="113" t="s">
        <v>2342</v>
      </c>
      <c r="N1343" s="372"/>
    </row>
    <row r="1344" spans="1:14">
      <c r="A1344" s="113" t="s">
        <v>2189</v>
      </c>
      <c r="B1344" s="113" t="s">
        <v>390</v>
      </c>
      <c r="C1344" s="113">
        <v>61.05</v>
      </c>
      <c r="D1344" s="113">
        <v>63.5</v>
      </c>
      <c r="E1344" s="113">
        <v>60.5</v>
      </c>
      <c r="F1344" s="113">
        <v>62.8</v>
      </c>
      <c r="G1344" s="113">
        <v>62.7</v>
      </c>
      <c r="H1344" s="113">
        <v>60.75</v>
      </c>
      <c r="I1344" s="113">
        <v>32535</v>
      </c>
      <c r="J1344" s="113">
        <v>2023366.2</v>
      </c>
      <c r="K1344" s="115">
        <v>43383</v>
      </c>
      <c r="L1344" s="113">
        <v>458</v>
      </c>
      <c r="M1344" s="113" t="s">
        <v>2190</v>
      </c>
      <c r="N1344" s="372"/>
    </row>
    <row r="1345" spans="1:14">
      <c r="A1345" s="113" t="s">
        <v>1587</v>
      </c>
      <c r="B1345" s="113" t="s">
        <v>390</v>
      </c>
      <c r="C1345" s="113">
        <v>33.200000000000003</v>
      </c>
      <c r="D1345" s="113">
        <v>33.950000000000003</v>
      </c>
      <c r="E1345" s="113">
        <v>32.75</v>
      </c>
      <c r="F1345" s="113">
        <v>33.6</v>
      </c>
      <c r="G1345" s="113">
        <v>33.549999999999997</v>
      </c>
      <c r="H1345" s="113">
        <v>33.200000000000003</v>
      </c>
      <c r="I1345" s="113">
        <v>296757</v>
      </c>
      <c r="J1345" s="113">
        <v>9917300.5999999996</v>
      </c>
      <c r="K1345" s="115">
        <v>43383</v>
      </c>
      <c r="L1345" s="113">
        <v>1316</v>
      </c>
      <c r="M1345" s="113" t="s">
        <v>1588</v>
      </c>
      <c r="N1345" s="372"/>
    </row>
    <row r="1346" spans="1:14">
      <c r="A1346" s="113" t="s">
        <v>1589</v>
      </c>
      <c r="B1346" s="113" t="s">
        <v>390</v>
      </c>
      <c r="C1346" s="113">
        <v>389.9</v>
      </c>
      <c r="D1346" s="113">
        <v>397</v>
      </c>
      <c r="E1346" s="113">
        <v>385.1</v>
      </c>
      <c r="F1346" s="113">
        <v>391.2</v>
      </c>
      <c r="G1346" s="113">
        <v>391</v>
      </c>
      <c r="H1346" s="113">
        <v>389.9</v>
      </c>
      <c r="I1346" s="113">
        <v>606333</v>
      </c>
      <c r="J1346" s="113">
        <v>236725776.65000001</v>
      </c>
      <c r="K1346" s="115">
        <v>43383</v>
      </c>
      <c r="L1346" s="113">
        <v>11604</v>
      </c>
      <c r="M1346" s="113" t="s">
        <v>1590</v>
      </c>
      <c r="N1346" s="372"/>
    </row>
    <row r="1347" spans="1:14">
      <c r="A1347" s="113" t="s">
        <v>2966</v>
      </c>
      <c r="B1347" s="113" t="s">
        <v>390</v>
      </c>
      <c r="C1347" s="113">
        <v>263.60000000000002</v>
      </c>
      <c r="D1347" s="113">
        <v>279</v>
      </c>
      <c r="E1347" s="113">
        <v>263.60000000000002</v>
      </c>
      <c r="F1347" s="113">
        <v>279</v>
      </c>
      <c r="G1347" s="113">
        <v>279</v>
      </c>
      <c r="H1347" s="113">
        <v>265.75</v>
      </c>
      <c r="I1347" s="113">
        <v>40030</v>
      </c>
      <c r="J1347" s="113">
        <v>11123658.300000001</v>
      </c>
      <c r="K1347" s="115">
        <v>43383</v>
      </c>
      <c r="L1347" s="113">
        <v>515</v>
      </c>
      <c r="M1347" s="113" t="s">
        <v>2967</v>
      </c>
      <c r="N1347" s="372"/>
    </row>
    <row r="1348" spans="1:14">
      <c r="A1348" s="113" t="s">
        <v>1591</v>
      </c>
      <c r="B1348" s="113" t="s">
        <v>390</v>
      </c>
      <c r="C1348" s="113">
        <v>1012.3</v>
      </c>
      <c r="D1348" s="113">
        <v>1027.1500000000001</v>
      </c>
      <c r="E1348" s="113">
        <v>1007.1</v>
      </c>
      <c r="F1348" s="113">
        <v>1022.3</v>
      </c>
      <c r="G1348" s="113">
        <v>1024.95</v>
      </c>
      <c r="H1348" s="113">
        <v>1009.45</v>
      </c>
      <c r="I1348" s="113">
        <v>3228</v>
      </c>
      <c r="J1348" s="113">
        <v>3287193</v>
      </c>
      <c r="K1348" s="115">
        <v>43383</v>
      </c>
      <c r="L1348" s="113">
        <v>248</v>
      </c>
      <c r="M1348" s="113" t="s">
        <v>3135</v>
      </c>
      <c r="N1348" s="372"/>
    </row>
    <row r="1349" spans="1:14">
      <c r="A1349" s="113" t="s">
        <v>1592</v>
      </c>
      <c r="B1349" s="113" t="s">
        <v>390</v>
      </c>
      <c r="C1349" s="113">
        <v>359</v>
      </c>
      <c r="D1349" s="113">
        <v>359</v>
      </c>
      <c r="E1349" s="113">
        <v>325</v>
      </c>
      <c r="F1349" s="113">
        <v>350.95</v>
      </c>
      <c r="G1349" s="113">
        <v>350.95</v>
      </c>
      <c r="H1349" s="113">
        <v>342.55</v>
      </c>
      <c r="I1349" s="113">
        <v>27246</v>
      </c>
      <c r="J1349" s="113">
        <v>9510714.5</v>
      </c>
      <c r="K1349" s="115">
        <v>43383</v>
      </c>
      <c r="L1349" s="113">
        <v>1073</v>
      </c>
      <c r="M1349" s="113" t="s">
        <v>1593</v>
      </c>
      <c r="N1349" s="372"/>
    </row>
    <row r="1350" spans="1:14">
      <c r="A1350" s="113" t="s">
        <v>2898</v>
      </c>
      <c r="B1350" s="113" t="s">
        <v>390</v>
      </c>
      <c r="C1350" s="113">
        <v>5.5</v>
      </c>
      <c r="D1350" s="113">
        <v>6</v>
      </c>
      <c r="E1350" s="113">
        <v>5.5</v>
      </c>
      <c r="F1350" s="113">
        <v>5.95</v>
      </c>
      <c r="G1350" s="113">
        <v>6</v>
      </c>
      <c r="H1350" s="113">
        <v>5.75</v>
      </c>
      <c r="I1350" s="113">
        <v>1629</v>
      </c>
      <c r="J1350" s="113">
        <v>9238.2999999999993</v>
      </c>
      <c r="K1350" s="115">
        <v>43383</v>
      </c>
      <c r="L1350" s="113">
        <v>20</v>
      </c>
      <c r="M1350" s="113" t="s">
        <v>2899</v>
      </c>
      <c r="N1350" s="372"/>
    </row>
    <row r="1351" spans="1:14">
      <c r="A1351" s="113" t="s">
        <v>3437</v>
      </c>
      <c r="B1351" s="113" t="s">
        <v>390</v>
      </c>
      <c r="C1351" s="113">
        <v>29.9</v>
      </c>
      <c r="D1351" s="113">
        <v>31.9</v>
      </c>
      <c r="E1351" s="113">
        <v>29.9</v>
      </c>
      <c r="F1351" s="113">
        <v>30.55</v>
      </c>
      <c r="G1351" s="113">
        <v>31.75</v>
      </c>
      <c r="H1351" s="113">
        <v>29.55</v>
      </c>
      <c r="I1351" s="113">
        <v>6003</v>
      </c>
      <c r="J1351" s="113">
        <v>184538.25</v>
      </c>
      <c r="K1351" s="115">
        <v>43383</v>
      </c>
      <c r="L1351" s="113">
        <v>40</v>
      </c>
      <c r="M1351" s="113" t="s">
        <v>3438</v>
      </c>
      <c r="N1351" s="372"/>
    </row>
    <row r="1352" spans="1:14">
      <c r="A1352" s="113" t="s">
        <v>1595</v>
      </c>
      <c r="B1352" s="113" t="s">
        <v>390</v>
      </c>
      <c r="C1352" s="113">
        <v>323</v>
      </c>
      <c r="D1352" s="113">
        <v>339.4</v>
      </c>
      <c r="E1352" s="113">
        <v>321.5</v>
      </c>
      <c r="F1352" s="113">
        <v>334.45</v>
      </c>
      <c r="G1352" s="113">
        <v>337.15</v>
      </c>
      <c r="H1352" s="113">
        <v>318.95</v>
      </c>
      <c r="I1352" s="113">
        <v>162949</v>
      </c>
      <c r="J1352" s="113">
        <v>53856654.600000001</v>
      </c>
      <c r="K1352" s="115">
        <v>43383</v>
      </c>
      <c r="L1352" s="113">
        <v>6671</v>
      </c>
      <c r="M1352" s="113" t="s">
        <v>1596</v>
      </c>
      <c r="N1352" s="372"/>
    </row>
    <row r="1353" spans="1:14">
      <c r="A1353" s="113" t="s">
        <v>2901</v>
      </c>
      <c r="B1353" s="113" t="s">
        <v>2789</v>
      </c>
      <c r="C1353" s="113">
        <v>382.45</v>
      </c>
      <c r="D1353" s="113">
        <v>422.65</v>
      </c>
      <c r="E1353" s="113">
        <v>382.45</v>
      </c>
      <c r="F1353" s="113">
        <v>422.65</v>
      </c>
      <c r="G1353" s="113">
        <v>422.65</v>
      </c>
      <c r="H1353" s="113">
        <v>402.55</v>
      </c>
      <c r="I1353" s="113">
        <v>236960</v>
      </c>
      <c r="J1353" s="113">
        <v>93431704.849999994</v>
      </c>
      <c r="K1353" s="115">
        <v>43383</v>
      </c>
      <c r="L1353" s="113">
        <v>1894</v>
      </c>
      <c r="M1353" s="113" t="s">
        <v>2902</v>
      </c>
      <c r="N1353" s="372"/>
    </row>
    <row r="1354" spans="1:14">
      <c r="A1354" s="113" t="s">
        <v>1597</v>
      </c>
      <c r="B1354" s="113" t="s">
        <v>390</v>
      </c>
      <c r="C1354" s="113">
        <v>959</v>
      </c>
      <c r="D1354" s="113">
        <v>1035.95</v>
      </c>
      <c r="E1354" s="113">
        <v>959</v>
      </c>
      <c r="F1354" s="113">
        <v>1023.5</v>
      </c>
      <c r="G1354" s="113">
        <v>1031</v>
      </c>
      <c r="H1354" s="113">
        <v>949.4</v>
      </c>
      <c r="I1354" s="113">
        <v>798</v>
      </c>
      <c r="J1354" s="113">
        <v>802608.8</v>
      </c>
      <c r="K1354" s="115">
        <v>43383</v>
      </c>
      <c r="L1354" s="113">
        <v>215</v>
      </c>
      <c r="M1354" s="113" t="s">
        <v>1598</v>
      </c>
      <c r="N1354" s="372"/>
    </row>
    <row r="1355" spans="1:14">
      <c r="A1355" s="113" t="s">
        <v>213</v>
      </c>
      <c r="B1355" s="113" t="s">
        <v>390</v>
      </c>
      <c r="C1355" s="113">
        <v>13.6</v>
      </c>
      <c r="D1355" s="113">
        <v>13.6</v>
      </c>
      <c r="E1355" s="113">
        <v>13.1</v>
      </c>
      <c r="F1355" s="113">
        <v>13.25</v>
      </c>
      <c r="G1355" s="113">
        <v>13.2</v>
      </c>
      <c r="H1355" s="113">
        <v>13.45</v>
      </c>
      <c r="I1355" s="113">
        <v>19690925</v>
      </c>
      <c r="J1355" s="113">
        <v>261045889.25</v>
      </c>
      <c r="K1355" s="115">
        <v>43383</v>
      </c>
      <c r="L1355" s="113">
        <v>11548</v>
      </c>
      <c r="M1355" s="113" t="s">
        <v>1599</v>
      </c>
      <c r="N1355" s="372"/>
    </row>
    <row r="1356" spans="1:14">
      <c r="A1356" s="113" t="s">
        <v>1939</v>
      </c>
      <c r="B1356" s="113" t="s">
        <v>390</v>
      </c>
      <c r="C1356" s="113">
        <v>241.65</v>
      </c>
      <c r="D1356" s="113">
        <v>249</v>
      </c>
      <c r="E1356" s="113">
        <v>232.55</v>
      </c>
      <c r="F1356" s="113">
        <v>238.85</v>
      </c>
      <c r="G1356" s="113">
        <v>239</v>
      </c>
      <c r="H1356" s="113">
        <v>239.35</v>
      </c>
      <c r="I1356" s="113">
        <v>11661</v>
      </c>
      <c r="J1356" s="113">
        <v>2798473.55</v>
      </c>
      <c r="K1356" s="115">
        <v>43383</v>
      </c>
      <c r="L1356" s="113">
        <v>614</v>
      </c>
      <c r="M1356" s="113" t="s">
        <v>1940</v>
      </c>
      <c r="N1356" s="372"/>
    </row>
    <row r="1357" spans="1:14">
      <c r="A1357" s="113" t="s">
        <v>1600</v>
      </c>
      <c r="B1357" s="113" t="s">
        <v>390</v>
      </c>
      <c r="C1357" s="113">
        <v>302.64999999999998</v>
      </c>
      <c r="D1357" s="113">
        <v>313.89999999999998</v>
      </c>
      <c r="E1357" s="113">
        <v>300</v>
      </c>
      <c r="F1357" s="113">
        <v>311.05</v>
      </c>
      <c r="G1357" s="113">
        <v>309.5</v>
      </c>
      <c r="H1357" s="113">
        <v>301.10000000000002</v>
      </c>
      <c r="I1357" s="113">
        <v>207867</v>
      </c>
      <c r="J1357" s="113">
        <v>63766021.350000001</v>
      </c>
      <c r="K1357" s="115">
        <v>43383</v>
      </c>
      <c r="L1357" s="113">
        <v>5084</v>
      </c>
      <c r="M1357" s="113" t="s">
        <v>1601</v>
      </c>
      <c r="N1357" s="372"/>
    </row>
    <row r="1358" spans="1:14">
      <c r="A1358" s="113" t="s">
        <v>3075</v>
      </c>
      <c r="B1358" s="113" t="s">
        <v>390</v>
      </c>
      <c r="C1358" s="113">
        <v>1</v>
      </c>
      <c r="D1358" s="113">
        <v>1</v>
      </c>
      <c r="E1358" s="113">
        <v>0.9</v>
      </c>
      <c r="F1358" s="113">
        <v>0.9</v>
      </c>
      <c r="G1358" s="113">
        <v>0.9</v>
      </c>
      <c r="H1358" s="113">
        <v>0.95</v>
      </c>
      <c r="I1358" s="113">
        <v>319349</v>
      </c>
      <c r="J1358" s="113">
        <v>303013.7</v>
      </c>
      <c r="K1358" s="115">
        <v>43383</v>
      </c>
      <c r="L1358" s="113">
        <v>132</v>
      </c>
      <c r="M1358" s="113" t="s">
        <v>3076</v>
      </c>
      <c r="N1358" s="372"/>
    </row>
    <row r="1359" spans="1:14">
      <c r="A1359" s="113" t="s">
        <v>3164</v>
      </c>
      <c r="B1359" s="113" t="s">
        <v>390</v>
      </c>
      <c r="C1359" s="113">
        <v>75</v>
      </c>
      <c r="D1359" s="113">
        <v>76.45</v>
      </c>
      <c r="E1359" s="113">
        <v>72.8</v>
      </c>
      <c r="F1359" s="113">
        <v>76</v>
      </c>
      <c r="G1359" s="113">
        <v>76.400000000000006</v>
      </c>
      <c r="H1359" s="113">
        <v>74.25</v>
      </c>
      <c r="I1359" s="113">
        <v>11208</v>
      </c>
      <c r="J1359" s="113">
        <v>843815.65</v>
      </c>
      <c r="K1359" s="115">
        <v>43383</v>
      </c>
      <c r="L1359" s="113">
        <v>334</v>
      </c>
      <c r="M1359" s="113" t="s">
        <v>3165</v>
      </c>
      <c r="N1359" s="372"/>
    </row>
    <row r="1360" spans="1:14">
      <c r="A1360" s="113" t="s">
        <v>3136</v>
      </c>
      <c r="B1360" s="113" t="s">
        <v>2789</v>
      </c>
      <c r="C1360" s="113">
        <v>2.25</v>
      </c>
      <c r="D1360" s="113">
        <v>2.25</v>
      </c>
      <c r="E1360" s="113">
        <v>2.25</v>
      </c>
      <c r="F1360" s="113">
        <v>2.25</v>
      </c>
      <c r="G1360" s="113">
        <v>2.25</v>
      </c>
      <c r="H1360" s="113">
        <v>2.35</v>
      </c>
      <c r="I1360" s="113">
        <v>4105</v>
      </c>
      <c r="J1360" s="113">
        <v>9236.25</v>
      </c>
      <c r="K1360" s="115">
        <v>43383</v>
      </c>
      <c r="L1360" s="113">
        <v>11</v>
      </c>
      <c r="M1360" s="113" t="s">
        <v>3137</v>
      </c>
      <c r="N1360" s="372"/>
    </row>
    <row r="1361" spans="1:14">
      <c r="A1361" s="113" t="s">
        <v>3138</v>
      </c>
      <c r="B1361" s="113" t="s">
        <v>390</v>
      </c>
      <c r="C1361" s="113">
        <v>23.65</v>
      </c>
      <c r="D1361" s="113">
        <v>25.9</v>
      </c>
      <c r="E1361" s="113">
        <v>23.3</v>
      </c>
      <c r="F1361" s="113">
        <v>25.5</v>
      </c>
      <c r="G1361" s="113">
        <v>25.5</v>
      </c>
      <c r="H1361" s="113">
        <v>23.8</v>
      </c>
      <c r="I1361" s="113">
        <v>128532</v>
      </c>
      <c r="J1361" s="113">
        <v>3209370.1</v>
      </c>
      <c r="K1361" s="115">
        <v>43383</v>
      </c>
      <c r="L1361" s="113">
        <v>630</v>
      </c>
      <c r="M1361" s="113" t="s">
        <v>3139</v>
      </c>
      <c r="N1361" s="372"/>
    </row>
    <row r="1362" spans="1:14">
      <c r="A1362" s="113" t="s">
        <v>3439</v>
      </c>
      <c r="B1362" s="113" t="s">
        <v>390</v>
      </c>
      <c r="C1362" s="113">
        <v>10</v>
      </c>
      <c r="D1362" s="113">
        <v>10.85</v>
      </c>
      <c r="E1362" s="113">
        <v>10</v>
      </c>
      <c r="F1362" s="113">
        <v>10.6</v>
      </c>
      <c r="G1362" s="113">
        <v>10.7</v>
      </c>
      <c r="H1362" s="113">
        <v>10.4</v>
      </c>
      <c r="I1362" s="113">
        <v>8134</v>
      </c>
      <c r="J1362" s="113">
        <v>86466.45</v>
      </c>
      <c r="K1362" s="115">
        <v>43383</v>
      </c>
      <c r="L1362" s="113">
        <v>53</v>
      </c>
      <c r="M1362" s="113" t="s">
        <v>3440</v>
      </c>
      <c r="N1362" s="372"/>
    </row>
    <row r="1363" spans="1:14">
      <c r="A1363" s="113" t="s">
        <v>3441</v>
      </c>
      <c r="B1363" s="113" t="s">
        <v>390</v>
      </c>
      <c r="C1363" s="113">
        <v>36.15</v>
      </c>
      <c r="D1363" s="113">
        <v>38.049999999999997</v>
      </c>
      <c r="E1363" s="113">
        <v>36.15</v>
      </c>
      <c r="F1363" s="113">
        <v>36.15</v>
      </c>
      <c r="G1363" s="113">
        <v>36.15</v>
      </c>
      <c r="H1363" s="113">
        <v>38.049999999999997</v>
      </c>
      <c r="I1363" s="113">
        <v>154789</v>
      </c>
      <c r="J1363" s="113">
        <v>5622018.4000000004</v>
      </c>
      <c r="K1363" s="115">
        <v>43383</v>
      </c>
      <c r="L1363" s="113">
        <v>724</v>
      </c>
      <c r="M1363" s="113" t="s">
        <v>3442</v>
      </c>
      <c r="N1363" s="372"/>
    </row>
    <row r="1364" spans="1:14">
      <c r="A1364" s="113" t="s">
        <v>3443</v>
      </c>
      <c r="B1364" s="113" t="s">
        <v>390</v>
      </c>
      <c r="C1364" s="113">
        <v>45.75</v>
      </c>
      <c r="D1364" s="113">
        <v>48.55</v>
      </c>
      <c r="E1364" s="113">
        <v>44.35</v>
      </c>
      <c r="F1364" s="113">
        <v>47.85</v>
      </c>
      <c r="G1364" s="113">
        <v>47.15</v>
      </c>
      <c r="H1364" s="113">
        <v>46.05</v>
      </c>
      <c r="I1364" s="113">
        <v>7420</v>
      </c>
      <c r="J1364" s="113">
        <v>346786.8</v>
      </c>
      <c r="K1364" s="115">
        <v>43383</v>
      </c>
      <c r="L1364" s="113">
        <v>274</v>
      </c>
      <c r="M1364" s="113" t="s">
        <v>3444</v>
      </c>
      <c r="N1364" s="372"/>
    </row>
    <row r="1365" spans="1:14">
      <c r="A1365" s="113" t="s">
        <v>2262</v>
      </c>
      <c r="B1365" s="113" t="s">
        <v>390</v>
      </c>
      <c r="C1365" s="113">
        <v>29.15</v>
      </c>
      <c r="D1365" s="113">
        <v>30.8</v>
      </c>
      <c r="E1365" s="113">
        <v>28.85</v>
      </c>
      <c r="F1365" s="113">
        <v>30.5</v>
      </c>
      <c r="G1365" s="113">
        <v>30.5</v>
      </c>
      <c r="H1365" s="113">
        <v>29</v>
      </c>
      <c r="I1365" s="113">
        <v>868716</v>
      </c>
      <c r="J1365" s="113">
        <v>26158819.899999999</v>
      </c>
      <c r="K1365" s="115">
        <v>43383</v>
      </c>
      <c r="L1365" s="113">
        <v>3879</v>
      </c>
      <c r="M1365" s="113" t="s">
        <v>2263</v>
      </c>
      <c r="N1365" s="372"/>
    </row>
    <row r="1366" spans="1:14">
      <c r="A1366" s="113" t="s">
        <v>2903</v>
      </c>
      <c r="B1366" s="113" t="s">
        <v>2789</v>
      </c>
      <c r="C1366" s="113">
        <v>0.25</v>
      </c>
      <c r="D1366" s="113">
        <v>0.3</v>
      </c>
      <c r="E1366" s="113">
        <v>0.25</v>
      </c>
      <c r="F1366" s="113">
        <v>0.3</v>
      </c>
      <c r="G1366" s="113">
        <v>0.3</v>
      </c>
      <c r="H1366" s="113">
        <v>0.25</v>
      </c>
      <c r="I1366" s="113">
        <v>108485</v>
      </c>
      <c r="J1366" s="113">
        <v>32121.35</v>
      </c>
      <c r="K1366" s="115">
        <v>43383</v>
      </c>
      <c r="L1366" s="113">
        <v>8</v>
      </c>
      <c r="M1366" s="113" t="s">
        <v>2904</v>
      </c>
      <c r="N1366" s="372"/>
    </row>
    <row r="1367" spans="1:14">
      <c r="A1367" s="113" t="s">
        <v>2223</v>
      </c>
      <c r="B1367" s="113" t="s">
        <v>390</v>
      </c>
      <c r="C1367" s="113">
        <v>399.95</v>
      </c>
      <c r="D1367" s="113">
        <v>422</v>
      </c>
      <c r="E1367" s="113">
        <v>393</v>
      </c>
      <c r="F1367" s="113">
        <v>420.5</v>
      </c>
      <c r="G1367" s="113">
        <v>422</v>
      </c>
      <c r="H1367" s="113">
        <v>397.2</v>
      </c>
      <c r="I1367" s="113">
        <v>2938</v>
      </c>
      <c r="J1367" s="113">
        <v>1211656.3500000001</v>
      </c>
      <c r="K1367" s="115">
        <v>43383</v>
      </c>
      <c r="L1367" s="113">
        <v>210</v>
      </c>
      <c r="M1367" s="113" t="s">
        <v>2224</v>
      </c>
      <c r="N1367" s="372"/>
    </row>
    <row r="1368" spans="1:14">
      <c r="A1368" s="113" t="s">
        <v>2264</v>
      </c>
      <c r="B1368" s="113" t="s">
        <v>390</v>
      </c>
      <c r="C1368" s="113">
        <v>160</v>
      </c>
      <c r="D1368" s="113">
        <v>170.95</v>
      </c>
      <c r="E1368" s="113">
        <v>160</v>
      </c>
      <c r="F1368" s="113">
        <v>166.75</v>
      </c>
      <c r="G1368" s="113">
        <v>165.5</v>
      </c>
      <c r="H1368" s="113">
        <v>159</v>
      </c>
      <c r="I1368" s="113">
        <v>14464</v>
      </c>
      <c r="J1368" s="113">
        <v>2410709.5499999998</v>
      </c>
      <c r="K1368" s="115">
        <v>43383</v>
      </c>
      <c r="L1368" s="113">
        <v>571</v>
      </c>
      <c r="M1368" s="113" t="s">
        <v>2265</v>
      </c>
      <c r="N1368" s="372"/>
    </row>
    <row r="1369" spans="1:14">
      <c r="A1369" s="113" t="s">
        <v>1602</v>
      </c>
      <c r="B1369" s="113" t="s">
        <v>390</v>
      </c>
      <c r="C1369" s="113">
        <v>32.950000000000003</v>
      </c>
      <c r="D1369" s="113">
        <v>36.950000000000003</v>
      </c>
      <c r="E1369" s="113">
        <v>32.799999999999997</v>
      </c>
      <c r="F1369" s="113">
        <v>35.549999999999997</v>
      </c>
      <c r="G1369" s="113">
        <v>35.35</v>
      </c>
      <c r="H1369" s="113">
        <v>32.4</v>
      </c>
      <c r="I1369" s="113">
        <v>4729730</v>
      </c>
      <c r="J1369" s="113">
        <v>166418296.40000001</v>
      </c>
      <c r="K1369" s="115">
        <v>43383</v>
      </c>
      <c r="L1369" s="113">
        <v>13501</v>
      </c>
      <c r="M1369" s="113" t="s">
        <v>1603</v>
      </c>
      <c r="N1369" s="372"/>
    </row>
    <row r="1370" spans="1:14">
      <c r="A1370" s="113" t="s">
        <v>230</v>
      </c>
      <c r="B1370" s="113" t="s">
        <v>390</v>
      </c>
      <c r="C1370" s="113">
        <v>1705.5</v>
      </c>
      <c r="D1370" s="113">
        <v>1820.05</v>
      </c>
      <c r="E1370" s="113">
        <v>1696.05</v>
      </c>
      <c r="F1370" s="113">
        <v>1808.3</v>
      </c>
      <c r="G1370" s="113">
        <v>1819</v>
      </c>
      <c r="H1370" s="113">
        <v>1699.2</v>
      </c>
      <c r="I1370" s="113">
        <v>403137</v>
      </c>
      <c r="J1370" s="113">
        <v>712689867.5</v>
      </c>
      <c r="K1370" s="115">
        <v>43383</v>
      </c>
      <c r="L1370" s="113">
        <v>19708</v>
      </c>
      <c r="M1370" s="113" t="s">
        <v>1604</v>
      </c>
      <c r="N1370" s="372"/>
    </row>
    <row r="1371" spans="1:14">
      <c r="A1371" s="113" t="s">
        <v>1605</v>
      </c>
      <c r="B1371" s="113" t="s">
        <v>390</v>
      </c>
      <c r="C1371" s="113">
        <v>141.5</v>
      </c>
      <c r="D1371" s="113">
        <v>145.9</v>
      </c>
      <c r="E1371" s="113">
        <v>140</v>
      </c>
      <c r="F1371" s="113">
        <v>141.30000000000001</v>
      </c>
      <c r="G1371" s="113">
        <v>142.30000000000001</v>
      </c>
      <c r="H1371" s="113">
        <v>136</v>
      </c>
      <c r="I1371" s="113">
        <v>5834</v>
      </c>
      <c r="J1371" s="113">
        <v>830260.05</v>
      </c>
      <c r="K1371" s="115">
        <v>43383</v>
      </c>
      <c r="L1371" s="113">
        <v>230</v>
      </c>
      <c r="M1371" s="113" t="s">
        <v>1606</v>
      </c>
      <c r="N1371" s="372"/>
    </row>
    <row r="1372" spans="1:14">
      <c r="A1372" s="113" t="s">
        <v>1607</v>
      </c>
      <c r="B1372" s="113" t="s">
        <v>390</v>
      </c>
      <c r="C1372" s="113">
        <v>187</v>
      </c>
      <c r="D1372" s="113">
        <v>189.4</v>
      </c>
      <c r="E1372" s="113">
        <v>180.2</v>
      </c>
      <c r="F1372" s="113">
        <v>182.75</v>
      </c>
      <c r="G1372" s="113">
        <v>183</v>
      </c>
      <c r="H1372" s="113">
        <v>174.75</v>
      </c>
      <c r="I1372" s="113">
        <v>110548</v>
      </c>
      <c r="J1372" s="113">
        <v>20218333.25</v>
      </c>
      <c r="K1372" s="115">
        <v>43383</v>
      </c>
      <c r="L1372" s="113">
        <v>2821</v>
      </c>
      <c r="M1372" s="113" t="s">
        <v>1608</v>
      </c>
      <c r="N1372" s="372"/>
    </row>
    <row r="1373" spans="1:14">
      <c r="A1373" s="113" t="s">
        <v>140</v>
      </c>
      <c r="B1373" s="113" t="s">
        <v>390</v>
      </c>
      <c r="C1373" s="113">
        <v>966</v>
      </c>
      <c r="D1373" s="113">
        <v>1099.2</v>
      </c>
      <c r="E1373" s="113">
        <v>966</v>
      </c>
      <c r="F1373" s="113">
        <v>1079.95</v>
      </c>
      <c r="G1373" s="113">
        <v>1079.3</v>
      </c>
      <c r="H1373" s="113">
        <v>955.85</v>
      </c>
      <c r="I1373" s="113">
        <v>3093722</v>
      </c>
      <c r="J1373" s="113">
        <v>3286816351.9499998</v>
      </c>
      <c r="K1373" s="115">
        <v>43383</v>
      </c>
      <c r="L1373" s="113">
        <v>98018</v>
      </c>
      <c r="M1373" s="113" t="s">
        <v>1609</v>
      </c>
      <c r="N1373" s="372"/>
    </row>
    <row r="1374" spans="1:14">
      <c r="A1374" s="113" t="s">
        <v>348</v>
      </c>
      <c r="B1374" s="113" t="s">
        <v>390</v>
      </c>
      <c r="C1374" s="113">
        <v>1014.55</v>
      </c>
      <c r="D1374" s="113">
        <v>1028</v>
      </c>
      <c r="E1374" s="113">
        <v>1004.95</v>
      </c>
      <c r="F1374" s="113">
        <v>1019.45</v>
      </c>
      <c r="G1374" s="113">
        <v>1019</v>
      </c>
      <c r="H1374" s="113">
        <v>1007.15</v>
      </c>
      <c r="I1374" s="113">
        <v>3998</v>
      </c>
      <c r="J1374" s="113">
        <v>4071678.5</v>
      </c>
      <c r="K1374" s="115">
        <v>43383</v>
      </c>
      <c r="L1374" s="113">
        <v>596</v>
      </c>
      <c r="M1374" s="113" t="s">
        <v>1610</v>
      </c>
      <c r="N1374" s="372"/>
    </row>
    <row r="1375" spans="1:14">
      <c r="A1375" s="113" t="s">
        <v>2769</v>
      </c>
      <c r="B1375" s="113" t="s">
        <v>390</v>
      </c>
      <c r="C1375" s="113">
        <v>1.95</v>
      </c>
      <c r="D1375" s="113">
        <v>1.95</v>
      </c>
      <c r="E1375" s="113">
        <v>1.9</v>
      </c>
      <c r="F1375" s="113">
        <v>1.9</v>
      </c>
      <c r="G1375" s="113">
        <v>1.9</v>
      </c>
      <c r="H1375" s="113">
        <v>1.95</v>
      </c>
      <c r="I1375" s="113">
        <v>137518</v>
      </c>
      <c r="J1375" s="113">
        <v>261716.95</v>
      </c>
      <c r="K1375" s="115">
        <v>43383</v>
      </c>
      <c r="L1375" s="113">
        <v>108</v>
      </c>
      <c r="M1375" s="113" t="s">
        <v>2770</v>
      </c>
      <c r="N1375" s="372"/>
    </row>
    <row r="1376" spans="1:14">
      <c r="A1376" s="113" t="s">
        <v>141</v>
      </c>
      <c r="B1376" s="113" t="s">
        <v>390</v>
      </c>
      <c r="C1376" s="113">
        <v>426.6</v>
      </c>
      <c r="D1376" s="113">
        <v>436.35</v>
      </c>
      <c r="E1376" s="113">
        <v>423.9</v>
      </c>
      <c r="F1376" s="113">
        <v>433.05</v>
      </c>
      <c r="G1376" s="113">
        <v>433</v>
      </c>
      <c r="H1376" s="113">
        <v>428.35</v>
      </c>
      <c r="I1376" s="113">
        <v>1353927</v>
      </c>
      <c r="J1376" s="113">
        <v>584176924.89999998</v>
      </c>
      <c r="K1376" s="115">
        <v>43383</v>
      </c>
      <c r="L1376" s="113">
        <v>29050</v>
      </c>
      <c r="M1376" s="113" t="s">
        <v>3140</v>
      </c>
      <c r="N1376" s="372"/>
    </row>
    <row r="1377" spans="1:14">
      <c r="A1377" s="113" t="s">
        <v>2184</v>
      </c>
      <c r="B1377" s="113" t="s">
        <v>390</v>
      </c>
      <c r="C1377" s="113">
        <v>96.15</v>
      </c>
      <c r="D1377" s="113">
        <v>103.5</v>
      </c>
      <c r="E1377" s="113">
        <v>95.95</v>
      </c>
      <c r="F1377" s="113">
        <v>102</v>
      </c>
      <c r="G1377" s="113">
        <v>102.8</v>
      </c>
      <c r="H1377" s="113">
        <v>95.95</v>
      </c>
      <c r="I1377" s="113">
        <v>60331</v>
      </c>
      <c r="J1377" s="113">
        <v>6020536.8499999996</v>
      </c>
      <c r="K1377" s="115">
        <v>43383</v>
      </c>
      <c r="L1377" s="113">
        <v>1022</v>
      </c>
      <c r="M1377" s="113" t="s">
        <v>2185</v>
      </c>
      <c r="N1377" s="372"/>
    </row>
    <row r="1378" spans="1:14">
      <c r="A1378" s="113" t="s">
        <v>1611</v>
      </c>
      <c r="B1378" s="113" t="s">
        <v>390</v>
      </c>
      <c r="C1378" s="113">
        <v>154</v>
      </c>
      <c r="D1378" s="113">
        <v>167.85</v>
      </c>
      <c r="E1378" s="113">
        <v>153.9</v>
      </c>
      <c r="F1378" s="113">
        <v>166.3</v>
      </c>
      <c r="G1378" s="113">
        <v>166</v>
      </c>
      <c r="H1378" s="113">
        <v>152.75</v>
      </c>
      <c r="I1378" s="113">
        <v>157713</v>
      </c>
      <c r="J1378" s="113">
        <v>25550602.449999999</v>
      </c>
      <c r="K1378" s="115">
        <v>43383</v>
      </c>
      <c r="L1378" s="113">
        <v>3181</v>
      </c>
      <c r="M1378" s="113" t="s">
        <v>1612</v>
      </c>
      <c r="N1378" s="372"/>
    </row>
    <row r="1379" spans="1:14">
      <c r="A1379" s="113" t="s">
        <v>3445</v>
      </c>
      <c r="B1379" s="113" t="s">
        <v>390</v>
      </c>
      <c r="C1379" s="113">
        <v>93.15</v>
      </c>
      <c r="D1379" s="113">
        <v>104.8</v>
      </c>
      <c r="E1379" s="113">
        <v>93.15</v>
      </c>
      <c r="F1379" s="113">
        <v>101.55</v>
      </c>
      <c r="G1379" s="113">
        <v>102.2</v>
      </c>
      <c r="H1379" s="113">
        <v>92.2</v>
      </c>
      <c r="I1379" s="113">
        <v>235813</v>
      </c>
      <c r="J1379" s="113">
        <v>23692265.399999999</v>
      </c>
      <c r="K1379" s="115">
        <v>43383</v>
      </c>
      <c r="L1379" s="113">
        <v>4310</v>
      </c>
      <c r="M1379" s="113" t="s">
        <v>3446</v>
      </c>
      <c r="N1379" s="372"/>
    </row>
    <row r="1380" spans="1:14">
      <c r="A1380" s="113" t="s">
        <v>2200</v>
      </c>
      <c r="B1380" s="113" t="s">
        <v>2789</v>
      </c>
      <c r="C1380" s="113">
        <v>19.100000000000001</v>
      </c>
      <c r="D1380" s="113">
        <v>20.25</v>
      </c>
      <c r="E1380" s="113">
        <v>18.55</v>
      </c>
      <c r="F1380" s="113">
        <v>20.2</v>
      </c>
      <c r="G1380" s="113">
        <v>20.25</v>
      </c>
      <c r="H1380" s="113">
        <v>19.3</v>
      </c>
      <c r="I1380" s="113">
        <v>1070</v>
      </c>
      <c r="J1380" s="113">
        <v>20682.650000000001</v>
      </c>
      <c r="K1380" s="115">
        <v>43383</v>
      </c>
      <c r="L1380" s="113">
        <v>20</v>
      </c>
      <c r="M1380" s="113" t="s">
        <v>2201</v>
      </c>
      <c r="N1380" s="372"/>
    </row>
    <row r="1381" spans="1:14">
      <c r="A1381" s="113" t="s">
        <v>3141</v>
      </c>
      <c r="B1381" s="113" t="s">
        <v>2789</v>
      </c>
      <c r="C1381" s="113">
        <v>86.8</v>
      </c>
      <c r="D1381" s="113">
        <v>88.75</v>
      </c>
      <c r="E1381" s="113">
        <v>85.5</v>
      </c>
      <c r="F1381" s="113">
        <v>88.75</v>
      </c>
      <c r="G1381" s="113">
        <v>88.75</v>
      </c>
      <c r="H1381" s="113">
        <v>84.55</v>
      </c>
      <c r="I1381" s="113">
        <v>8344</v>
      </c>
      <c r="J1381" s="113">
        <v>729589</v>
      </c>
      <c r="K1381" s="115">
        <v>43383</v>
      </c>
      <c r="L1381" s="113">
        <v>66</v>
      </c>
      <c r="M1381" s="113" t="s">
        <v>3142</v>
      </c>
      <c r="N1381" s="372"/>
    </row>
    <row r="1382" spans="1:14">
      <c r="A1382" s="113" t="s">
        <v>3143</v>
      </c>
      <c r="B1382" s="113" t="s">
        <v>390</v>
      </c>
      <c r="C1382" s="113">
        <v>320</v>
      </c>
      <c r="D1382" s="113">
        <v>323.95</v>
      </c>
      <c r="E1382" s="113">
        <v>318.45</v>
      </c>
      <c r="F1382" s="113">
        <v>321.3</v>
      </c>
      <c r="G1382" s="113">
        <v>321</v>
      </c>
      <c r="H1382" s="113">
        <v>320.05</v>
      </c>
      <c r="I1382" s="113">
        <v>10027</v>
      </c>
      <c r="J1382" s="113">
        <v>3216380.6</v>
      </c>
      <c r="K1382" s="115">
        <v>43383</v>
      </c>
      <c r="L1382" s="113">
        <v>517</v>
      </c>
      <c r="M1382" s="113" t="s">
        <v>3144</v>
      </c>
      <c r="N1382" s="372"/>
    </row>
    <row r="1383" spans="1:14">
      <c r="A1383" s="113" t="s">
        <v>3145</v>
      </c>
      <c r="B1383" s="113" t="s">
        <v>390</v>
      </c>
      <c r="C1383" s="113">
        <v>10.199999999999999</v>
      </c>
      <c r="D1383" s="113">
        <v>11.5</v>
      </c>
      <c r="E1383" s="113">
        <v>10.199999999999999</v>
      </c>
      <c r="F1383" s="113">
        <v>11</v>
      </c>
      <c r="G1383" s="113">
        <v>11</v>
      </c>
      <c r="H1383" s="113">
        <v>9.6</v>
      </c>
      <c r="I1383" s="113">
        <v>2400</v>
      </c>
      <c r="J1383" s="113">
        <v>25655.55</v>
      </c>
      <c r="K1383" s="115">
        <v>43383</v>
      </c>
      <c r="L1383" s="113">
        <v>48</v>
      </c>
      <c r="M1383" s="113" t="s">
        <v>3146</v>
      </c>
      <c r="N1383" s="372"/>
    </row>
    <row r="1384" spans="1:14">
      <c r="A1384" s="113" t="s">
        <v>374</v>
      </c>
      <c r="B1384" s="113" t="s">
        <v>390</v>
      </c>
      <c r="C1384" s="113">
        <v>285.25</v>
      </c>
      <c r="D1384" s="113">
        <v>309.39999999999998</v>
      </c>
      <c r="E1384" s="113">
        <v>282</v>
      </c>
      <c r="F1384" s="113">
        <v>307.5</v>
      </c>
      <c r="G1384" s="113">
        <v>308.64999999999998</v>
      </c>
      <c r="H1384" s="113">
        <v>284</v>
      </c>
      <c r="I1384" s="113">
        <v>928613</v>
      </c>
      <c r="J1384" s="113">
        <v>278084257.39999998</v>
      </c>
      <c r="K1384" s="115">
        <v>43383</v>
      </c>
      <c r="L1384" s="113">
        <v>14495</v>
      </c>
      <c r="M1384" s="113" t="s">
        <v>3447</v>
      </c>
      <c r="N1384" s="372"/>
    </row>
    <row r="1385" spans="1:14">
      <c r="A1385" s="113" t="s">
        <v>3448</v>
      </c>
      <c r="B1385" s="113" t="s">
        <v>390</v>
      </c>
      <c r="C1385" s="113">
        <v>5.15</v>
      </c>
      <c r="D1385" s="113">
        <v>5.6</v>
      </c>
      <c r="E1385" s="113">
        <v>5.0999999999999996</v>
      </c>
      <c r="F1385" s="113">
        <v>5.4</v>
      </c>
      <c r="G1385" s="113">
        <v>5.5</v>
      </c>
      <c r="H1385" s="113">
        <v>5.0999999999999996</v>
      </c>
      <c r="I1385" s="113">
        <v>1809454</v>
      </c>
      <c r="J1385" s="113">
        <v>9521689.3000000007</v>
      </c>
      <c r="K1385" s="115">
        <v>43383</v>
      </c>
      <c r="L1385" s="113">
        <v>875</v>
      </c>
      <c r="M1385" s="113" t="s">
        <v>3449</v>
      </c>
      <c r="N1385" s="372"/>
    </row>
    <row r="1386" spans="1:14">
      <c r="A1386" s="113" t="s">
        <v>1613</v>
      </c>
      <c r="B1386" s="113" t="s">
        <v>390</v>
      </c>
      <c r="C1386" s="113">
        <v>245</v>
      </c>
      <c r="D1386" s="113">
        <v>264.10000000000002</v>
      </c>
      <c r="E1386" s="113">
        <v>245</v>
      </c>
      <c r="F1386" s="113">
        <v>261.3</v>
      </c>
      <c r="G1386" s="113">
        <v>262.5</v>
      </c>
      <c r="H1386" s="113">
        <v>243.15</v>
      </c>
      <c r="I1386" s="113">
        <v>50452</v>
      </c>
      <c r="J1386" s="113">
        <v>12944807.6</v>
      </c>
      <c r="K1386" s="115">
        <v>43383</v>
      </c>
      <c r="L1386" s="113">
        <v>1634</v>
      </c>
      <c r="M1386" s="113" t="s">
        <v>3450</v>
      </c>
      <c r="N1386" s="372"/>
    </row>
    <row r="1387" spans="1:14">
      <c r="A1387" s="113" t="s">
        <v>1614</v>
      </c>
      <c r="B1387" s="113" t="s">
        <v>390</v>
      </c>
      <c r="C1387" s="113">
        <v>342.25</v>
      </c>
      <c r="D1387" s="113">
        <v>385</v>
      </c>
      <c r="E1387" s="113">
        <v>342.25</v>
      </c>
      <c r="F1387" s="113">
        <v>381.05</v>
      </c>
      <c r="G1387" s="113">
        <v>384</v>
      </c>
      <c r="H1387" s="113">
        <v>345.6</v>
      </c>
      <c r="I1387" s="113">
        <v>50944</v>
      </c>
      <c r="J1387" s="113">
        <v>19066254.550000001</v>
      </c>
      <c r="K1387" s="115">
        <v>43383</v>
      </c>
      <c r="L1387" s="113">
        <v>4410</v>
      </c>
      <c r="M1387" s="113" t="s">
        <v>3451</v>
      </c>
      <c r="N1387" s="372"/>
    </row>
    <row r="1388" spans="1:14">
      <c r="A1388" s="113" t="s">
        <v>2771</v>
      </c>
      <c r="B1388" s="113" t="s">
        <v>390</v>
      </c>
      <c r="C1388" s="113">
        <v>0.4</v>
      </c>
      <c r="D1388" s="113">
        <v>0.45</v>
      </c>
      <c r="E1388" s="113">
        <v>0.4</v>
      </c>
      <c r="F1388" s="113">
        <v>0.45</v>
      </c>
      <c r="G1388" s="113">
        <v>0.45</v>
      </c>
      <c r="H1388" s="113">
        <v>0.45</v>
      </c>
      <c r="I1388" s="113">
        <v>11122</v>
      </c>
      <c r="J1388" s="113">
        <v>4574.8999999999996</v>
      </c>
      <c r="K1388" s="115">
        <v>43383</v>
      </c>
      <c r="L1388" s="113">
        <v>7</v>
      </c>
      <c r="M1388" s="113" t="s">
        <v>2772</v>
      </c>
      <c r="N1388" s="372"/>
    </row>
    <row r="1389" spans="1:14">
      <c r="A1389" s="113" t="s">
        <v>1615</v>
      </c>
      <c r="B1389" s="113" t="s">
        <v>2789</v>
      </c>
      <c r="C1389" s="113">
        <v>5.0999999999999996</v>
      </c>
      <c r="D1389" s="113">
        <v>5.0999999999999996</v>
      </c>
      <c r="E1389" s="113">
        <v>5.0999999999999996</v>
      </c>
      <c r="F1389" s="113">
        <v>5.0999999999999996</v>
      </c>
      <c r="G1389" s="113">
        <v>5.0999999999999996</v>
      </c>
      <c r="H1389" s="113">
        <v>5.35</v>
      </c>
      <c r="I1389" s="113">
        <v>156363</v>
      </c>
      <c r="J1389" s="113">
        <v>797451.3</v>
      </c>
      <c r="K1389" s="115">
        <v>43383</v>
      </c>
      <c r="L1389" s="113">
        <v>188</v>
      </c>
      <c r="M1389" s="113" t="s">
        <v>1616</v>
      </c>
      <c r="N1389" s="372"/>
    </row>
    <row r="1390" spans="1:14">
      <c r="A1390" s="113" t="s">
        <v>3147</v>
      </c>
      <c r="B1390" s="113" t="s">
        <v>390</v>
      </c>
      <c r="C1390" s="113">
        <v>525.25</v>
      </c>
      <c r="D1390" s="113">
        <v>536.95000000000005</v>
      </c>
      <c r="E1390" s="113">
        <v>521</v>
      </c>
      <c r="F1390" s="113">
        <v>525.4</v>
      </c>
      <c r="G1390" s="113">
        <v>525</v>
      </c>
      <c r="H1390" s="113">
        <v>539.20000000000005</v>
      </c>
      <c r="I1390" s="113">
        <v>34961</v>
      </c>
      <c r="J1390" s="113">
        <v>18372189.649999999</v>
      </c>
      <c r="K1390" s="115">
        <v>43383</v>
      </c>
      <c r="L1390" s="113">
        <v>887</v>
      </c>
      <c r="M1390" s="113" t="s">
        <v>3148</v>
      </c>
      <c r="N1390" s="372"/>
    </row>
    <row r="1391" spans="1:14">
      <c r="A1391" s="113" t="s">
        <v>1617</v>
      </c>
      <c r="B1391" s="113" t="s">
        <v>390</v>
      </c>
      <c r="C1391" s="113">
        <v>3900</v>
      </c>
      <c r="D1391" s="113">
        <v>3900</v>
      </c>
      <c r="E1391" s="113">
        <v>3735.6</v>
      </c>
      <c r="F1391" s="113">
        <v>3812.45</v>
      </c>
      <c r="G1391" s="113">
        <v>3875</v>
      </c>
      <c r="H1391" s="113">
        <v>3829.45</v>
      </c>
      <c r="I1391" s="113">
        <v>4044</v>
      </c>
      <c r="J1391" s="113">
        <v>15371676.9</v>
      </c>
      <c r="K1391" s="115">
        <v>43383</v>
      </c>
      <c r="L1391" s="113">
        <v>979</v>
      </c>
      <c r="M1391" s="113" t="s">
        <v>1618</v>
      </c>
      <c r="N1391" s="372"/>
    </row>
    <row r="1392" spans="1:14">
      <c r="A1392" s="113" t="s">
        <v>1619</v>
      </c>
      <c r="B1392" s="113" t="s">
        <v>390</v>
      </c>
      <c r="C1392" s="113">
        <v>2.2000000000000002</v>
      </c>
      <c r="D1392" s="113">
        <v>2.35</v>
      </c>
      <c r="E1392" s="113">
        <v>2.15</v>
      </c>
      <c r="F1392" s="113">
        <v>2.2999999999999998</v>
      </c>
      <c r="G1392" s="113">
        <v>2.2999999999999998</v>
      </c>
      <c r="H1392" s="113">
        <v>2.15</v>
      </c>
      <c r="I1392" s="113">
        <v>457998</v>
      </c>
      <c r="J1392" s="113">
        <v>1037448.05</v>
      </c>
      <c r="K1392" s="115">
        <v>43383</v>
      </c>
      <c r="L1392" s="113">
        <v>245</v>
      </c>
      <c r="M1392" s="113" t="s">
        <v>1620</v>
      </c>
      <c r="N1392" s="372"/>
    </row>
    <row r="1393" spans="1:14">
      <c r="A1393" s="113" t="s">
        <v>3452</v>
      </c>
      <c r="B1393" s="113" t="s">
        <v>390</v>
      </c>
      <c r="C1393" s="113">
        <v>1372.05</v>
      </c>
      <c r="D1393" s="113">
        <v>1433.35</v>
      </c>
      <c r="E1393" s="113">
        <v>1366</v>
      </c>
      <c r="F1393" s="113">
        <v>1418.25</v>
      </c>
      <c r="G1393" s="113">
        <v>1429</v>
      </c>
      <c r="H1393" s="113">
        <v>1367.65</v>
      </c>
      <c r="I1393" s="113">
        <v>44572</v>
      </c>
      <c r="J1393" s="113">
        <v>61982340.450000003</v>
      </c>
      <c r="K1393" s="115">
        <v>43383</v>
      </c>
      <c r="L1393" s="113">
        <v>2533</v>
      </c>
      <c r="M1393" s="113" t="s">
        <v>3453</v>
      </c>
      <c r="N1393" s="372"/>
    </row>
    <row r="1394" spans="1:14">
      <c r="A1394" s="113" t="s">
        <v>2905</v>
      </c>
      <c r="B1394" s="113" t="s">
        <v>390</v>
      </c>
      <c r="C1394" s="113">
        <v>103</v>
      </c>
      <c r="D1394" s="113">
        <v>103</v>
      </c>
      <c r="E1394" s="113">
        <v>97</v>
      </c>
      <c r="F1394" s="113">
        <v>102.15</v>
      </c>
      <c r="G1394" s="113">
        <v>100.5</v>
      </c>
      <c r="H1394" s="113">
        <v>99.85</v>
      </c>
      <c r="I1394" s="113">
        <v>13008</v>
      </c>
      <c r="J1394" s="113">
        <v>1324854.6000000001</v>
      </c>
      <c r="K1394" s="115">
        <v>43383</v>
      </c>
      <c r="L1394" s="113">
        <v>232</v>
      </c>
      <c r="M1394" s="113" t="s">
        <v>2906</v>
      </c>
      <c r="N1394" s="372"/>
    </row>
    <row r="1395" spans="1:14">
      <c r="A1395" s="113" t="s">
        <v>2343</v>
      </c>
      <c r="B1395" s="113" t="s">
        <v>390</v>
      </c>
      <c r="C1395" s="113">
        <v>396</v>
      </c>
      <c r="D1395" s="113">
        <v>400</v>
      </c>
      <c r="E1395" s="113">
        <v>381.65</v>
      </c>
      <c r="F1395" s="113">
        <v>396.85</v>
      </c>
      <c r="G1395" s="113">
        <v>395</v>
      </c>
      <c r="H1395" s="113">
        <v>387.45</v>
      </c>
      <c r="I1395" s="113">
        <v>474</v>
      </c>
      <c r="J1395" s="113">
        <v>186506.25</v>
      </c>
      <c r="K1395" s="115">
        <v>43383</v>
      </c>
      <c r="L1395" s="113">
        <v>46</v>
      </c>
      <c r="M1395" s="113" t="s">
        <v>2344</v>
      </c>
      <c r="N1395" s="372"/>
    </row>
    <row r="1396" spans="1:14">
      <c r="A1396" s="113" t="s">
        <v>1621</v>
      </c>
      <c r="B1396" s="113" t="s">
        <v>390</v>
      </c>
      <c r="C1396" s="113">
        <v>517</v>
      </c>
      <c r="D1396" s="113">
        <v>558.4</v>
      </c>
      <c r="E1396" s="113">
        <v>515.4</v>
      </c>
      <c r="F1396" s="113">
        <v>550.6</v>
      </c>
      <c r="G1396" s="113">
        <v>553</v>
      </c>
      <c r="H1396" s="113">
        <v>514.85</v>
      </c>
      <c r="I1396" s="113">
        <v>113173</v>
      </c>
      <c r="J1396" s="113">
        <v>61472447.200000003</v>
      </c>
      <c r="K1396" s="115">
        <v>43383</v>
      </c>
      <c r="L1396" s="113">
        <v>6902</v>
      </c>
      <c r="M1396" s="113" t="s">
        <v>3454</v>
      </c>
      <c r="N1396" s="372"/>
    </row>
    <row r="1397" spans="1:14">
      <c r="A1397" s="113" t="s">
        <v>1622</v>
      </c>
      <c r="B1397" s="113" t="s">
        <v>390</v>
      </c>
      <c r="C1397" s="113">
        <v>52.5</v>
      </c>
      <c r="D1397" s="113">
        <v>55.25</v>
      </c>
      <c r="E1397" s="113">
        <v>52.1</v>
      </c>
      <c r="F1397" s="113">
        <v>53</v>
      </c>
      <c r="G1397" s="113">
        <v>52.5</v>
      </c>
      <c r="H1397" s="113">
        <v>51.5</v>
      </c>
      <c r="I1397" s="113">
        <v>582604</v>
      </c>
      <c r="J1397" s="113">
        <v>31360134.699999999</v>
      </c>
      <c r="K1397" s="115">
        <v>43383</v>
      </c>
      <c r="L1397" s="113">
        <v>2462</v>
      </c>
      <c r="M1397" s="113" t="s">
        <v>1623</v>
      </c>
      <c r="N1397" s="372"/>
    </row>
    <row r="1398" spans="1:14">
      <c r="A1398" s="113" t="s">
        <v>1624</v>
      </c>
      <c r="B1398" s="113" t="s">
        <v>2789</v>
      </c>
      <c r="C1398" s="113">
        <v>1.2</v>
      </c>
      <c r="D1398" s="113">
        <v>1.2</v>
      </c>
      <c r="E1398" s="113">
        <v>1.2</v>
      </c>
      <c r="F1398" s="113">
        <v>1.2</v>
      </c>
      <c r="G1398" s="113">
        <v>1.2</v>
      </c>
      <c r="H1398" s="113">
        <v>1.25</v>
      </c>
      <c r="I1398" s="113">
        <v>182757</v>
      </c>
      <c r="J1398" s="113">
        <v>219308.4</v>
      </c>
      <c r="K1398" s="115">
        <v>43383</v>
      </c>
      <c r="L1398" s="113">
        <v>166</v>
      </c>
      <c r="M1398" s="113" t="s">
        <v>2022</v>
      </c>
      <c r="N1398" s="372"/>
    </row>
    <row r="1399" spans="1:14">
      <c r="A1399" s="113" t="s">
        <v>142</v>
      </c>
      <c r="B1399" s="113" t="s">
        <v>390</v>
      </c>
      <c r="C1399" s="113">
        <v>610</v>
      </c>
      <c r="D1399" s="113">
        <v>619.5</v>
      </c>
      <c r="E1399" s="113">
        <v>593</v>
      </c>
      <c r="F1399" s="113">
        <v>602.95000000000005</v>
      </c>
      <c r="G1399" s="113">
        <v>601.95000000000005</v>
      </c>
      <c r="H1399" s="113">
        <v>609.75</v>
      </c>
      <c r="I1399" s="113">
        <v>5566798</v>
      </c>
      <c r="J1399" s="113">
        <v>3367022371.9499998</v>
      </c>
      <c r="K1399" s="115">
        <v>43383</v>
      </c>
      <c r="L1399" s="113">
        <v>149269</v>
      </c>
      <c r="M1399" s="113" t="s">
        <v>1625</v>
      </c>
      <c r="N1399" s="372"/>
    </row>
    <row r="1400" spans="1:14">
      <c r="A1400" s="113" t="s">
        <v>1626</v>
      </c>
      <c r="B1400" s="113" t="s">
        <v>390</v>
      </c>
      <c r="C1400" s="113">
        <v>339</v>
      </c>
      <c r="D1400" s="113">
        <v>349.8</v>
      </c>
      <c r="E1400" s="113">
        <v>332.55</v>
      </c>
      <c r="F1400" s="113">
        <v>342.15</v>
      </c>
      <c r="G1400" s="113">
        <v>341.1</v>
      </c>
      <c r="H1400" s="113">
        <v>332.55</v>
      </c>
      <c r="I1400" s="113">
        <v>175198</v>
      </c>
      <c r="J1400" s="113">
        <v>59354043.149999999</v>
      </c>
      <c r="K1400" s="115">
        <v>43383</v>
      </c>
      <c r="L1400" s="113">
        <v>8513</v>
      </c>
      <c r="M1400" s="113" t="s">
        <v>2204</v>
      </c>
      <c r="N1400" s="372"/>
    </row>
    <row r="1401" spans="1:14">
      <c r="A1401" s="113" t="s">
        <v>143</v>
      </c>
      <c r="B1401" s="113" t="s">
        <v>390</v>
      </c>
      <c r="C1401" s="113">
        <v>613.20000000000005</v>
      </c>
      <c r="D1401" s="113">
        <v>648.9</v>
      </c>
      <c r="E1401" s="113">
        <v>612.20000000000005</v>
      </c>
      <c r="F1401" s="113">
        <v>643.54999999999995</v>
      </c>
      <c r="G1401" s="113">
        <v>646.85</v>
      </c>
      <c r="H1401" s="113">
        <v>610.70000000000005</v>
      </c>
      <c r="I1401" s="113">
        <v>1317224</v>
      </c>
      <c r="J1401" s="113">
        <v>831330993.10000002</v>
      </c>
      <c r="K1401" s="115">
        <v>43383</v>
      </c>
      <c r="L1401" s="113">
        <v>31249</v>
      </c>
      <c r="M1401" s="113" t="s">
        <v>1627</v>
      </c>
      <c r="N1401" s="372"/>
    </row>
    <row r="1402" spans="1:14">
      <c r="A1402" s="113" t="s">
        <v>1628</v>
      </c>
      <c r="B1402" s="113" t="s">
        <v>390</v>
      </c>
      <c r="C1402" s="113">
        <v>110.9</v>
      </c>
      <c r="D1402" s="113">
        <v>123</v>
      </c>
      <c r="E1402" s="113">
        <v>110.9</v>
      </c>
      <c r="F1402" s="113">
        <v>120.85</v>
      </c>
      <c r="G1402" s="113">
        <v>122</v>
      </c>
      <c r="H1402" s="113">
        <v>108.85</v>
      </c>
      <c r="I1402" s="113">
        <v>12240</v>
      </c>
      <c r="J1402" s="113">
        <v>1446008.2</v>
      </c>
      <c r="K1402" s="115">
        <v>43383</v>
      </c>
      <c r="L1402" s="113">
        <v>266</v>
      </c>
      <c r="M1402" s="113" t="s">
        <v>1629</v>
      </c>
      <c r="N1402" s="372"/>
    </row>
    <row r="1403" spans="1:14">
      <c r="A1403" s="113" t="s">
        <v>2907</v>
      </c>
      <c r="B1403" s="113" t="s">
        <v>2789</v>
      </c>
      <c r="C1403" s="113">
        <v>6.15</v>
      </c>
      <c r="D1403" s="113">
        <v>6.5</v>
      </c>
      <c r="E1403" s="113">
        <v>6.15</v>
      </c>
      <c r="F1403" s="113">
        <v>6.25</v>
      </c>
      <c r="G1403" s="113">
        <v>6.45</v>
      </c>
      <c r="H1403" s="113">
        <v>6.45</v>
      </c>
      <c r="I1403" s="113">
        <v>5449</v>
      </c>
      <c r="J1403" s="113">
        <v>33849.050000000003</v>
      </c>
      <c r="K1403" s="115">
        <v>43383</v>
      </c>
      <c r="L1403" s="113">
        <v>22</v>
      </c>
      <c r="M1403" s="113" t="s">
        <v>2908</v>
      </c>
      <c r="N1403" s="372"/>
    </row>
    <row r="1404" spans="1:14">
      <c r="A1404" s="113" t="s">
        <v>1630</v>
      </c>
      <c r="B1404" s="113" t="s">
        <v>390</v>
      </c>
      <c r="C1404" s="113">
        <v>245</v>
      </c>
      <c r="D1404" s="113">
        <v>251.75</v>
      </c>
      <c r="E1404" s="113">
        <v>245</v>
      </c>
      <c r="F1404" s="113">
        <v>245.25</v>
      </c>
      <c r="G1404" s="113">
        <v>245</v>
      </c>
      <c r="H1404" s="113">
        <v>245</v>
      </c>
      <c r="I1404" s="113">
        <v>11649</v>
      </c>
      <c r="J1404" s="113">
        <v>2887318.95</v>
      </c>
      <c r="K1404" s="115">
        <v>43383</v>
      </c>
      <c r="L1404" s="113">
        <v>380</v>
      </c>
      <c r="M1404" s="113" t="s">
        <v>1631</v>
      </c>
      <c r="N1404" s="372"/>
    </row>
    <row r="1405" spans="1:14">
      <c r="A1405" s="113" t="s">
        <v>1632</v>
      </c>
      <c r="B1405" s="113" t="s">
        <v>390</v>
      </c>
      <c r="C1405" s="113">
        <v>224.55</v>
      </c>
      <c r="D1405" s="113">
        <v>245.95</v>
      </c>
      <c r="E1405" s="113">
        <v>218.8</v>
      </c>
      <c r="F1405" s="113">
        <v>234.05</v>
      </c>
      <c r="G1405" s="113">
        <v>242</v>
      </c>
      <c r="H1405" s="113">
        <v>219.1</v>
      </c>
      <c r="I1405" s="113">
        <v>44623</v>
      </c>
      <c r="J1405" s="113">
        <v>10279084.9</v>
      </c>
      <c r="K1405" s="115">
        <v>43383</v>
      </c>
      <c r="L1405" s="113">
        <v>1149</v>
      </c>
      <c r="M1405" s="113" t="s">
        <v>1633</v>
      </c>
      <c r="N1405" s="372"/>
    </row>
    <row r="1406" spans="1:14">
      <c r="A1406" s="113" t="s">
        <v>1634</v>
      </c>
      <c r="B1406" s="113" t="s">
        <v>390</v>
      </c>
      <c r="C1406" s="113">
        <v>956.6</v>
      </c>
      <c r="D1406" s="113">
        <v>1041</v>
      </c>
      <c r="E1406" s="113">
        <v>956.6</v>
      </c>
      <c r="F1406" s="113">
        <v>997.4</v>
      </c>
      <c r="G1406" s="113">
        <v>1020</v>
      </c>
      <c r="H1406" s="113">
        <v>954.05</v>
      </c>
      <c r="I1406" s="113">
        <v>104777</v>
      </c>
      <c r="J1406" s="113">
        <v>105154001.65000001</v>
      </c>
      <c r="K1406" s="115">
        <v>43383</v>
      </c>
      <c r="L1406" s="113">
        <v>7146</v>
      </c>
      <c r="M1406" s="113" t="s">
        <v>1635</v>
      </c>
      <c r="N1406" s="372"/>
    </row>
    <row r="1407" spans="1:14">
      <c r="A1407" s="113" t="s">
        <v>2345</v>
      </c>
      <c r="B1407" s="113" t="s">
        <v>390</v>
      </c>
      <c r="C1407" s="113">
        <v>22.95</v>
      </c>
      <c r="D1407" s="113">
        <v>23</v>
      </c>
      <c r="E1407" s="113">
        <v>21.8</v>
      </c>
      <c r="F1407" s="113">
        <v>21.95</v>
      </c>
      <c r="G1407" s="113">
        <v>21.8</v>
      </c>
      <c r="H1407" s="113">
        <v>22.9</v>
      </c>
      <c r="I1407" s="113">
        <v>27629</v>
      </c>
      <c r="J1407" s="113">
        <v>608987.94999999995</v>
      </c>
      <c r="K1407" s="115">
        <v>43383</v>
      </c>
      <c r="L1407" s="113">
        <v>156</v>
      </c>
      <c r="M1407" s="113" t="s">
        <v>2346</v>
      </c>
      <c r="N1407" s="372"/>
    </row>
    <row r="1408" spans="1:14">
      <c r="A1408" s="113" t="s">
        <v>2634</v>
      </c>
      <c r="B1408" s="113" t="s">
        <v>2789</v>
      </c>
      <c r="C1408" s="113">
        <v>9</v>
      </c>
      <c r="D1408" s="113">
        <v>9</v>
      </c>
      <c r="E1408" s="113">
        <v>8.6</v>
      </c>
      <c r="F1408" s="113">
        <v>9</v>
      </c>
      <c r="G1408" s="113">
        <v>9</v>
      </c>
      <c r="H1408" s="113">
        <v>8.65</v>
      </c>
      <c r="I1408" s="113">
        <v>6837</v>
      </c>
      <c r="J1408" s="113">
        <v>61441.8</v>
      </c>
      <c r="K1408" s="115">
        <v>43383</v>
      </c>
      <c r="L1408" s="113">
        <v>29</v>
      </c>
      <c r="M1408" s="113" t="s">
        <v>2635</v>
      </c>
      <c r="N1408" s="372"/>
    </row>
    <row r="1409" spans="1:14">
      <c r="A1409" s="113" t="s">
        <v>2636</v>
      </c>
      <c r="B1409" s="113" t="s">
        <v>390</v>
      </c>
      <c r="C1409" s="113">
        <v>4.55</v>
      </c>
      <c r="D1409" s="113">
        <v>4.7</v>
      </c>
      <c r="E1409" s="113">
        <v>4.4000000000000004</v>
      </c>
      <c r="F1409" s="113">
        <v>4.6500000000000004</v>
      </c>
      <c r="G1409" s="113">
        <v>4.6500000000000004</v>
      </c>
      <c r="H1409" s="113">
        <v>4.4000000000000004</v>
      </c>
      <c r="I1409" s="113">
        <v>25432</v>
      </c>
      <c r="J1409" s="113">
        <v>117667.7</v>
      </c>
      <c r="K1409" s="115">
        <v>43383</v>
      </c>
      <c r="L1409" s="113">
        <v>20</v>
      </c>
      <c r="M1409" s="113" t="s">
        <v>2637</v>
      </c>
      <c r="N1409" s="372"/>
    </row>
    <row r="1410" spans="1:14">
      <c r="A1410" s="113" t="s">
        <v>1636</v>
      </c>
      <c r="B1410" s="113" t="s">
        <v>390</v>
      </c>
      <c r="C1410" s="113">
        <v>37</v>
      </c>
      <c r="D1410" s="113">
        <v>39.950000000000003</v>
      </c>
      <c r="E1410" s="113">
        <v>35</v>
      </c>
      <c r="F1410" s="113">
        <v>38.200000000000003</v>
      </c>
      <c r="G1410" s="113">
        <v>38.4</v>
      </c>
      <c r="H1410" s="113">
        <v>35.75</v>
      </c>
      <c r="I1410" s="113">
        <v>11871</v>
      </c>
      <c r="J1410" s="113">
        <v>446536.75</v>
      </c>
      <c r="K1410" s="115">
        <v>43383</v>
      </c>
      <c r="L1410" s="113">
        <v>148</v>
      </c>
      <c r="M1410" s="113" t="s">
        <v>1637</v>
      </c>
      <c r="N1410" s="372"/>
    </row>
    <row r="1411" spans="1:14">
      <c r="A1411" s="113" t="s">
        <v>1638</v>
      </c>
      <c r="B1411" s="113" t="s">
        <v>390</v>
      </c>
      <c r="C1411" s="113">
        <v>204.05</v>
      </c>
      <c r="D1411" s="113">
        <v>222.9</v>
      </c>
      <c r="E1411" s="113">
        <v>204.05</v>
      </c>
      <c r="F1411" s="113">
        <v>221.55</v>
      </c>
      <c r="G1411" s="113">
        <v>222</v>
      </c>
      <c r="H1411" s="113">
        <v>205.35</v>
      </c>
      <c r="I1411" s="113">
        <v>84172</v>
      </c>
      <c r="J1411" s="113">
        <v>18339487.550000001</v>
      </c>
      <c r="K1411" s="115">
        <v>43383</v>
      </c>
      <c r="L1411" s="113">
        <v>2383</v>
      </c>
      <c r="M1411" s="113" t="s">
        <v>1639</v>
      </c>
      <c r="N1411" s="372"/>
    </row>
    <row r="1412" spans="1:14">
      <c r="A1412" s="113" t="s">
        <v>1640</v>
      </c>
      <c r="B1412" s="113" t="s">
        <v>390</v>
      </c>
      <c r="C1412" s="113">
        <v>43.8</v>
      </c>
      <c r="D1412" s="113">
        <v>44.65</v>
      </c>
      <c r="E1412" s="113">
        <v>42.75</v>
      </c>
      <c r="F1412" s="113">
        <v>43.75</v>
      </c>
      <c r="G1412" s="113">
        <v>44.1</v>
      </c>
      <c r="H1412" s="113">
        <v>43.4</v>
      </c>
      <c r="I1412" s="113">
        <v>11034</v>
      </c>
      <c r="J1412" s="113">
        <v>486712.7</v>
      </c>
      <c r="K1412" s="115">
        <v>43383</v>
      </c>
      <c r="L1412" s="113">
        <v>168</v>
      </c>
      <c r="M1412" s="113" t="s">
        <v>2293</v>
      </c>
      <c r="N1412" s="372"/>
    </row>
    <row r="1413" spans="1:14">
      <c r="A1413" s="113" t="s">
        <v>378</v>
      </c>
      <c r="B1413" s="113" t="s">
        <v>390</v>
      </c>
      <c r="C1413" s="113">
        <v>238.1</v>
      </c>
      <c r="D1413" s="113">
        <v>256</v>
      </c>
      <c r="E1413" s="113">
        <v>236.6</v>
      </c>
      <c r="F1413" s="113">
        <v>253.75</v>
      </c>
      <c r="G1413" s="113">
        <v>255.6</v>
      </c>
      <c r="H1413" s="113">
        <v>236.85</v>
      </c>
      <c r="I1413" s="113">
        <v>740944</v>
      </c>
      <c r="J1413" s="113">
        <v>185291085.5</v>
      </c>
      <c r="K1413" s="115">
        <v>43383</v>
      </c>
      <c r="L1413" s="113">
        <v>18258</v>
      </c>
      <c r="M1413" s="113" t="s">
        <v>1641</v>
      </c>
      <c r="N1413" s="372"/>
    </row>
    <row r="1414" spans="1:14">
      <c r="A1414" s="113" t="s">
        <v>1642</v>
      </c>
      <c r="B1414" s="113" t="s">
        <v>390</v>
      </c>
      <c r="C1414" s="113">
        <v>5.4</v>
      </c>
      <c r="D1414" s="113">
        <v>5.85</v>
      </c>
      <c r="E1414" s="113">
        <v>5.35</v>
      </c>
      <c r="F1414" s="113">
        <v>5.75</v>
      </c>
      <c r="G1414" s="113">
        <v>5.75</v>
      </c>
      <c r="H1414" s="113">
        <v>5.35</v>
      </c>
      <c r="I1414" s="113">
        <v>37896733</v>
      </c>
      <c r="J1414" s="113">
        <v>213219977.5</v>
      </c>
      <c r="K1414" s="115">
        <v>43383</v>
      </c>
      <c r="L1414" s="113">
        <v>13682</v>
      </c>
      <c r="M1414" s="113" t="s">
        <v>1643</v>
      </c>
      <c r="N1414" s="372"/>
    </row>
    <row r="1415" spans="1:14">
      <c r="A1415" s="113" t="s">
        <v>1644</v>
      </c>
      <c r="B1415" s="113" t="s">
        <v>390</v>
      </c>
      <c r="C1415" s="113">
        <v>102.5</v>
      </c>
      <c r="D1415" s="113">
        <v>104.55</v>
      </c>
      <c r="E1415" s="113">
        <v>96.8</v>
      </c>
      <c r="F1415" s="113">
        <v>97.55</v>
      </c>
      <c r="G1415" s="113">
        <v>97.25</v>
      </c>
      <c r="H1415" s="113">
        <v>98.85</v>
      </c>
      <c r="I1415" s="113">
        <v>441165</v>
      </c>
      <c r="J1415" s="113">
        <v>44085025.799999997</v>
      </c>
      <c r="K1415" s="115">
        <v>43383</v>
      </c>
      <c r="L1415" s="113">
        <v>5265</v>
      </c>
      <c r="M1415" s="113" t="s">
        <v>1645</v>
      </c>
      <c r="N1415" s="372"/>
    </row>
    <row r="1416" spans="1:14">
      <c r="A1416" s="113" t="s">
        <v>1646</v>
      </c>
      <c r="B1416" s="113" t="s">
        <v>390</v>
      </c>
      <c r="C1416" s="113">
        <v>1325.25</v>
      </c>
      <c r="D1416" s="113">
        <v>1374.95</v>
      </c>
      <c r="E1416" s="113">
        <v>1325.25</v>
      </c>
      <c r="F1416" s="113">
        <v>1359.25</v>
      </c>
      <c r="G1416" s="113">
        <v>1364.7</v>
      </c>
      <c r="H1416" s="113">
        <v>1319.45</v>
      </c>
      <c r="I1416" s="113">
        <v>5080</v>
      </c>
      <c r="J1416" s="113">
        <v>6802636.25</v>
      </c>
      <c r="K1416" s="115">
        <v>43383</v>
      </c>
      <c r="L1416" s="113">
        <v>457</v>
      </c>
      <c r="M1416" s="113" t="s">
        <v>1647</v>
      </c>
      <c r="N1416" s="372"/>
    </row>
    <row r="1417" spans="1:14">
      <c r="A1417" s="113" t="s">
        <v>1648</v>
      </c>
      <c r="B1417" s="113" t="s">
        <v>390</v>
      </c>
      <c r="C1417" s="113">
        <v>265</v>
      </c>
      <c r="D1417" s="113">
        <v>273.8</v>
      </c>
      <c r="E1417" s="113">
        <v>265</v>
      </c>
      <c r="F1417" s="113">
        <v>271.89999999999998</v>
      </c>
      <c r="G1417" s="113">
        <v>271</v>
      </c>
      <c r="H1417" s="113">
        <v>267.39999999999998</v>
      </c>
      <c r="I1417" s="113">
        <v>5743</v>
      </c>
      <c r="J1417" s="113">
        <v>1562442.1</v>
      </c>
      <c r="K1417" s="115">
        <v>43383</v>
      </c>
      <c r="L1417" s="113">
        <v>188</v>
      </c>
      <c r="M1417" s="113" t="s">
        <v>1649</v>
      </c>
      <c r="N1417" s="372"/>
    </row>
    <row r="1418" spans="1:14">
      <c r="A1418" s="113" t="s">
        <v>1650</v>
      </c>
      <c r="B1418" s="113" t="s">
        <v>390</v>
      </c>
      <c r="C1418" s="113">
        <v>927</v>
      </c>
      <c r="D1418" s="113">
        <v>964.95</v>
      </c>
      <c r="E1418" s="113">
        <v>927</v>
      </c>
      <c r="F1418" s="113">
        <v>957.15</v>
      </c>
      <c r="G1418" s="113">
        <v>953.9</v>
      </c>
      <c r="H1418" s="113">
        <v>926.7</v>
      </c>
      <c r="I1418" s="113">
        <v>26057</v>
      </c>
      <c r="J1418" s="113">
        <v>24591527.850000001</v>
      </c>
      <c r="K1418" s="115">
        <v>43383</v>
      </c>
      <c r="L1418" s="113">
        <v>2308</v>
      </c>
      <c r="M1418" s="113" t="s">
        <v>1651</v>
      </c>
      <c r="N1418" s="372"/>
    </row>
    <row r="1419" spans="1:14">
      <c r="A1419" s="113" t="s">
        <v>1652</v>
      </c>
      <c r="B1419" s="113" t="s">
        <v>390</v>
      </c>
      <c r="C1419" s="113">
        <v>3.05</v>
      </c>
      <c r="D1419" s="113">
        <v>3.2</v>
      </c>
      <c r="E1419" s="113">
        <v>3.05</v>
      </c>
      <c r="F1419" s="113">
        <v>3.2</v>
      </c>
      <c r="G1419" s="113">
        <v>3.2</v>
      </c>
      <c r="H1419" s="113">
        <v>3.05</v>
      </c>
      <c r="I1419" s="113">
        <v>43349</v>
      </c>
      <c r="J1419" s="113">
        <v>137306.9</v>
      </c>
      <c r="K1419" s="115">
        <v>43383</v>
      </c>
      <c r="L1419" s="113">
        <v>79</v>
      </c>
      <c r="M1419" s="113" t="s">
        <v>1653</v>
      </c>
      <c r="N1419" s="372"/>
    </row>
    <row r="1420" spans="1:14">
      <c r="A1420" s="113" t="s">
        <v>144</v>
      </c>
      <c r="B1420" s="113" t="s">
        <v>390</v>
      </c>
      <c r="C1420" s="113">
        <v>29.8</v>
      </c>
      <c r="D1420" s="113">
        <v>32.049999999999997</v>
      </c>
      <c r="E1420" s="113">
        <v>29.75</v>
      </c>
      <c r="F1420" s="113">
        <v>31.75</v>
      </c>
      <c r="G1420" s="113">
        <v>31.7</v>
      </c>
      <c r="H1420" s="113">
        <v>29.8</v>
      </c>
      <c r="I1420" s="113">
        <v>5277680</v>
      </c>
      <c r="J1420" s="113">
        <v>164336098.75</v>
      </c>
      <c r="K1420" s="115">
        <v>43383</v>
      </c>
      <c r="L1420" s="113">
        <v>8430</v>
      </c>
      <c r="M1420" s="113" t="s">
        <v>1654</v>
      </c>
      <c r="N1420" s="372"/>
    </row>
    <row r="1421" spans="1:14">
      <c r="A1421" s="113" t="s">
        <v>1655</v>
      </c>
      <c r="B1421" s="113" t="s">
        <v>390</v>
      </c>
      <c r="C1421" s="113">
        <v>576</v>
      </c>
      <c r="D1421" s="113">
        <v>595.04999999999995</v>
      </c>
      <c r="E1421" s="113">
        <v>576</v>
      </c>
      <c r="F1421" s="113">
        <v>591.35</v>
      </c>
      <c r="G1421" s="113">
        <v>592</v>
      </c>
      <c r="H1421" s="113">
        <v>574.4</v>
      </c>
      <c r="I1421" s="113">
        <v>35826</v>
      </c>
      <c r="J1421" s="113">
        <v>21086647.899999999</v>
      </c>
      <c r="K1421" s="115">
        <v>43383</v>
      </c>
      <c r="L1421" s="113">
        <v>3211</v>
      </c>
      <c r="M1421" s="113" t="s">
        <v>1656</v>
      </c>
      <c r="N1421" s="372"/>
    </row>
    <row r="1422" spans="1:14">
      <c r="A1422" s="113" t="s">
        <v>2909</v>
      </c>
      <c r="B1422" s="113" t="s">
        <v>390</v>
      </c>
      <c r="C1422" s="113">
        <v>79</v>
      </c>
      <c r="D1422" s="113">
        <v>87.8</v>
      </c>
      <c r="E1422" s="113">
        <v>78</v>
      </c>
      <c r="F1422" s="113">
        <v>85.95</v>
      </c>
      <c r="G1422" s="113">
        <v>85</v>
      </c>
      <c r="H1422" s="113">
        <v>76.75</v>
      </c>
      <c r="I1422" s="113">
        <v>1507</v>
      </c>
      <c r="J1422" s="113">
        <v>121298.05</v>
      </c>
      <c r="K1422" s="115">
        <v>43383</v>
      </c>
      <c r="L1422" s="113">
        <v>35</v>
      </c>
      <c r="M1422" s="113" t="s">
        <v>2910</v>
      </c>
      <c r="N1422" s="372"/>
    </row>
    <row r="1423" spans="1:14">
      <c r="A1423" s="113" t="s">
        <v>1657</v>
      </c>
      <c r="B1423" s="113" t="s">
        <v>390</v>
      </c>
      <c r="C1423" s="113">
        <v>155</v>
      </c>
      <c r="D1423" s="113">
        <v>166.95</v>
      </c>
      <c r="E1423" s="113">
        <v>151.35</v>
      </c>
      <c r="F1423" s="113">
        <v>165</v>
      </c>
      <c r="G1423" s="113">
        <v>164.05</v>
      </c>
      <c r="H1423" s="113">
        <v>157.19999999999999</v>
      </c>
      <c r="I1423" s="113">
        <v>37805</v>
      </c>
      <c r="J1423" s="113">
        <v>6160132.6500000004</v>
      </c>
      <c r="K1423" s="115">
        <v>43383</v>
      </c>
      <c r="L1423" s="113">
        <v>878</v>
      </c>
      <c r="M1423" s="113" t="s">
        <v>1658</v>
      </c>
      <c r="N1423" s="372"/>
    </row>
    <row r="1424" spans="1:14">
      <c r="A1424" s="113" t="s">
        <v>1659</v>
      </c>
      <c r="B1424" s="113" t="s">
        <v>390</v>
      </c>
      <c r="C1424" s="113">
        <v>166.9</v>
      </c>
      <c r="D1424" s="113">
        <v>170</v>
      </c>
      <c r="E1424" s="113">
        <v>160.25</v>
      </c>
      <c r="F1424" s="113">
        <v>168.95</v>
      </c>
      <c r="G1424" s="113">
        <v>169.8</v>
      </c>
      <c r="H1424" s="113">
        <v>165.95</v>
      </c>
      <c r="I1424" s="113">
        <v>80456</v>
      </c>
      <c r="J1424" s="113">
        <v>13513784.300000001</v>
      </c>
      <c r="K1424" s="115">
        <v>43383</v>
      </c>
      <c r="L1424" s="113">
        <v>1586</v>
      </c>
      <c r="M1424" s="113" t="s">
        <v>1660</v>
      </c>
      <c r="N1424" s="372"/>
    </row>
    <row r="1425" spans="1:14">
      <c r="A1425" s="113" t="s">
        <v>1661</v>
      </c>
      <c r="B1425" s="113" t="s">
        <v>390</v>
      </c>
      <c r="C1425" s="113">
        <v>211</v>
      </c>
      <c r="D1425" s="113">
        <v>233.85</v>
      </c>
      <c r="E1425" s="113">
        <v>209.15</v>
      </c>
      <c r="F1425" s="113">
        <v>229.8</v>
      </c>
      <c r="G1425" s="113">
        <v>231.95</v>
      </c>
      <c r="H1425" s="113">
        <v>212</v>
      </c>
      <c r="I1425" s="113">
        <v>27206</v>
      </c>
      <c r="J1425" s="113">
        <v>6026938.2999999998</v>
      </c>
      <c r="K1425" s="115">
        <v>43383</v>
      </c>
      <c r="L1425" s="113">
        <v>646</v>
      </c>
      <c r="M1425" s="113" t="s">
        <v>1662</v>
      </c>
      <c r="N1425" s="372"/>
    </row>
    <row r="1426" spans="1:14">
      <c r="A1426" s="113" t="s">
        <v>2700</v>
      </c>
      <c r="B1426" s="113" t="s">
        <v>390</v>
      </c>
      <c r="C1426" s="113">
        <v>32.950000000000003</v>
      </c>
      <c r="D1426" s="113">
        <v>34.25</v>
      </c>
      <c r="E1426" s="113">
        <v>32.1</v>
      </c>
      <c r="F1426" s="113">
        <v>33.9</v>
      </c>
      <c r="G1426" s="113">
        <v>34.1</v>
      </c>
      <c r="H1426" s="113">
        <v>32</v>
      </c>
      <c r="I1426" s="113">
        <v>140400</v>
      </c>
      <c r="J1426" s="113">
        <v>4730345.25</v>
      </c>
      <c r="K1426" s="115">
        <v>43383</v>
      </c>
      <c r="L1426" s="113">
        <v>758</v>
      </c>
      <c r="M1426" s="113" t="s">
        <v>2701</v>
      </c>
      <c r="N1426" s="372"/>
    </row>
    <row r="1427" spans="1:14">
      <c r="A1427" s="113" t="s">
        <v>2972</v>
      </c>
      <c r="B1427" s="113" t="s">
        <v>390</v>
      </c>
      <c r="C1427" s="113">
        <v>124.1</v>
      </c>
      <c r="D1427" s="113">
        <v>129.6</v>
      </c>
      <c r="E1427" s="113">
        <v>123.85</v>
      </c>
      <c r="F1427" s="113">
        <v>128.44999999999999</v>
      </c>
      <c r="G1427" s="113">
        <v>127.15</v>
      </c>
      <c r="H1427" s="113">
        <v>125.1</v>
      </c>
      <c r="I1427" s="113">
        <v>64894</v>
      </c>
      <c r="J1427" s="113">
        <v>8285361.4500000002</v>
      </c>
      <c r="K1427" s="115">
        <v>43383</v>
      </c>
      <c r="L1427" s="113">
        <v>1181</v>
      </c>
      <c r="M1427" s="113" t="s">
        <v>2975</v>
      </c>
      <c r="N1427" s="372"/>
    </row>
    <row r="1428" spans="1:14">
      <c r="A1428" s="113" t="s">
        <v>2911</v>
      </c>
      <c r="B1428" s="113" t="s">
        <v>2789</v>
      </c>
      <c r="C1428" s="113">
        <v>30.9</v>
      </c>
      <c r="D1428" s="113">
        <v>32.549999999999997</v>
      </c>
      <c r="E1428" s="113">
        <v>30.25</v>
      </c>
      <c r="F1428" s="113">
        <v>32.549999999999997</v>
      </c>
      <c r="G1428" s="113">
        <v>32.549999999999997</v>
      </c>
      <c r="H1428" s="113">
        <v>31</v>
      </c>
      <c r="I1428" s="113">
        <v>86743</v>
      </c>
      <c r="J1428" s="113">
        <v>2774904.55</v>
      </c>
      <c r="K1428" s="115">
        <v>43383</v>
      </c>
      <c r="L1428" s="113">
        <v>237</v>
      </c>
      <c r="M1428" s="113" t="s">
        <v>2912</v>
      </c>
      <c r="N1428" s="372"/>
    </row>
    <row r="1429" spans="1:14">
      <c r="A1429" s="113" t="s">
        <v>3002</v>
      </c>
      <c r="B1429" s="113" t="s">
        <v>2789</v>
      </c>
      <c r="C1429" s="113">
        <v>4.75</v>
      </c>
      <c r="D1429" s="113">
        <v>5</v>
      </c>
      <c r="E1429" s="113">
        <v>4.75</v>
      </c>
      <c r="F1429" s="113">
        <v>5</v>
      </c>
      <c r="G1429" s="113">
        <v>5</v>
      </c>
      <c r="H1429" s="113">
        <v>5</v>
      </c>
      <c r="I1429" s="113">
        <v>5846</v>
      </c>
      <c r="J1429" s="113">
        <v>27865.200000000001</v>
      </c>
      <c r="K1429" s="115">
        <v>43383</v>
      </c>
      <c r="L1429" s="113">
        <v>32</v>
      </c>
      <c r="M1429" s="113" t="s">
        <v>3003</v>
      </c>
      <c r="N1429" s="372"/>
    </row>
    <row r="1430" spans="1:14">
      <c r="A1430" s="113" t="s">
        <v>1663</v>
      </c>
      <c r="B1430" s="113" t="s">
        <v>2789</v>
      </c>
      <c r="C1430" s="113">
        <v>4</v>
      </c>
      <c r="D1430" s="113">
        <v>4.4000000000000004</v>
      </c>
      <c r="E1430" s="113">
        <v>4</v>
      </c>
      <c r="F1430" s="113">
        <v>4.1500000000000004</v>
      </c>
      <c r="G1430" s="113">
        <v>4.1500000000000004</v>
      </c>
      <c r="H1430" s="113">
        <v>4.2</v>
      </c>
      <c r="I1430" s="113">
        <v>9942</v>
      </c>
      <c r="J1430" s="113">
        <v>41978.45</v>
      </c>
      <c r="K1430" s="115">
        <v>43383</v>
      </c>
      <c r="L1430" s="113">
        <v>36</v>
      </c>
      <c r="M1430" s="113" t="s">
        <v>1664</v>
      </c>
      <c r="N1430" s="372"/>
    </row>
    <row r="1431" spans="1:14">
      <c r="A1431" s="113" t="s">
        <v>2347</v>
      </c>
      <c r="B1431" s="113" t="s">
        <v>390</v>
      </c>
      <c r="C1431" s="113">
        <v>3.45</v>
      </c>
      <c r="D1431" s="113">
        <v>3.45</v>
      </c>
      <c r="E1431" s="113">
        <v>3.45</v>
      </c>
      <c r="F1431" s="113">
        <v>3.45</v>
      </c>
      <c r="G1431" s="113">
        <v>3.45</v>
      </c>
      <c r="H1431" s="113">
        <v>3.15</v>
      </c>
      <c r="I1431" s="113">
        <v>725</v>
      </c>
      <c r="J1431" s="113">
        <v>2501.25</v>
      </c>
      <c r="K1431" s="115">
        <v>43383</v>
      </c>
      <c r="L1431" s="113">
        <v>1</v>
      </c>
      <c r="M1431" s="113" t="s">
        <v>2348</v>
      </c>
      <c r="N1431" s="372"/>
    </row>
    <row r="1432" spans="1:14">
      <c r="A1432" s="113" t="s">
        <v>2162</v>
      </c>
      <c r="B1432" s="113" t="s">
        <v>390</v>
      </c>
      <c r="C1432" s="113">
        <v>29</v>
      </c>
      <c r="D1432" s="113">
        <v>31.3</v>
      </c>
      <c r="E1432" s="113">
        <v>29</v>
      </c>
      <c r="F1432" s="113">
        <v>31.1</v>
      </c>
      <c r="G1432" s="113">
        <v>31.2</v>
      </c>
      <c r="H1432" s="113">
        <v>28.25</v>
      </c>
      <c r="I1432" s="113">
        <v>3501</v>
      </c>
      <c r="J1432" s="113">
        <v>106816.1</v>
      </c>
      <c r="K1432" s="115">
        <v>43383</v>
      </c>
      <c r="L1432" s="113">
        <v>76</v>
      </c>
      <c r="M1432" s="113" t="s">
        <v>2163</v>
      </c>
      <c r="N1432" s="372"/>
    </row>
    <row r="1433" spans="1:14">
      <c r="A1433" s="113" t="s">
        <v>2099</v>
      </c>
      <c r="B1433" s="113" t="s">
        <v>390</v>
      </c>
      <c r="C1433" s="113">
        <v>7849.25</v>
      </c>
      <c r="D1433" s="113">
        <v>8539.9500000000007</v>
      </c>
      <c r="E1433" s="113">
        <v>7829.95</v>
      </c>
      <c r="F1433" s="113">
        <v>8463.4500000000007</v>
      </c>
      <c r="G1433" s="113">
        <v>8431</v>
      </c>
      <c r="H1433" s="113">
        <v>7789.2</v>
      </c>
      <c r="I1433" s="113">
        <v>3273</v>
      </c>
      <c r="J1433" s="113">
        <v>26368992.300000001</v>
      </c>
      <c r="K1433" s="115">
        <v>43383</v>
      </c>
      <c r="L1433" s="113">
        <v>479</v>
      </c>
      <c r="M1433" s="113" t="s">
        <v>2100</v>
      </c>
      <c r="N1433" s="372"/>
    </row>
    <row r="1434" spans="1:14">
      <c r="A1434" s="113" t="s">
        <v>145</v>
      </c>
      <c r="B1434" s="113" t="s">
        <v>390</v>
      </c>
      <c r="C1434" s="113">
        <v>631.5</v>
      </c>
      <c r="D1434" s="113">
        <v>657</v>
      </c>
      <c r="E1434" s="113">
        <v>628.95000000000005</v>
      </c>
      <c r="F1434" s="113">
        <v>649.5</v>
      </c>
      <c r="G1434" s="113">
        <v>647.29999999999995</v>
      </c>
      <c r="H1434" s="113">
        <v>635.75</v>
      </c>
      <c r="I1434" s="113">
        <v>584279</v>
      </c>
      <c r="J1434" s="113">
        <v>377656125.89999998</v>
      </c>
      <c r="K1434" s="115">
        <v>43383</v>
      </c>
      <c r="L1434" s="113">
        <v>17189</v>
      </c>
      <c r="M1434" s="113" t="s">
        <v>1665</v>
      </c>
      <c r="N1434" s="372"/>
    </row>
    <row r="1435" spans="1:14">
      <c r="A1435" s="113" t="s">
        <v>1666</v>
      </c>
      <c r="B1435" s="113" t="s">
        <v>390</v>
      </c>
      <c r="C1435" s="113">
        <v>93.05</v>
      </c>
      <c r="D1435" s="113">
        <v>96.45</v>
      </c>
      <c r="E1435" s="113">
        <v>93.05</v>
      </c>
      <c r="F1435" s="113">
        <v>95.5</v>
      </c>
      <c r="G1435" s="113">
        <v>95.25</v>
      </c>
      <c r="H1435" s="113">
        <v>93.15</v>
      </c>
      <c r="I1435" s="113">
        <v>261467</v>
      </c>
      <c r="J1435" s="113">
        <v>24803001.149999999</v>
      </c>
      <c r="K1435" s="115">
        <v>43383</v>
      </c>
      <c r="L1435" s="113">
        <v>2871</v>
      </c>
      <c r="M1435" s="113" t="s">
        <v>1667</v>
      </c>
      <c r="N1435" s="372"/>
    </row>
    <row r="1436" spans="1:14">
      <c r="A1436" s="113" t="s">
        <v>146</v>
      </c>
      <c r="B1436" s="113" t="s">
        <v>390</v>
      </c>
      <c r="C1436" s="113">
        <v>473.2</v>
      </c>
      <c r="D1436" s="113">
        <v>499.6</v>
      </c>
      <c r="E1436" s="113">
        <v>473.2</v>
      </c>
      <c r="F1436" s="113">
        <v>493.85</v>
      </c>
      <c r="G1436" s="113">
        <v>495.9</v>
      </c>
      <c r="H1436" s="113">
        <v>476.6</v>
      </c>
      <c r="I1436" s="113">
        <v>147341</v>
      </c>
      <c r="J1436" s="113">
        <v>72062853.099999994</v>
      </c>
      <c r="K1436" s="115">
        <v>43383</v>
      </c>
      <c r="L1436" s="113">
        <v>4651</v>
      </c>
      <c r="M1436" s="113" t="s">
        <v>1668</v>
      </c>
      <c r="N1436" s="372"/>
    </row>
    <row r="1437" spans="1:14">
      <c r="A1437" s="113" t="s">
        <v>356</v>
      </c>
      <c r="B1437" s="113" t="s">
        <v>390</v>
      </c>
      <c r="C1437" s="113">
        <v>968.2</v>
      </c>
      <c r="D1437" s="113">
        <v>1025</v>
      </c>
      <c r="E1437" s="113">
        <v>968.15</v>
      </c>
      <c r="F1437" s="113">
        <v>1016.55</v>
      </c>
      <c r="G1437" s="113">
        <v>1012</v>
      </c>
      <c r="H1437" s="113">
        <v>968.2</v>
      </c>
      <c r="I1437" s="113">
        <v>1294588</v>
      </c>
      <c r="J1437" s="113">
        <v>1298422148.8499999</v>
      </c>
      <c r="K1437" s="115">
        <v>43383</v>
      </c>
      <c r="L1437" s="113">
        <v>45920</v>
      </c>
      <c r="M1437" s="113" t="s">
        <v>1669</v>
      </c>
      <c r="N1437" s="372"/>
    </row>
    <row r="1438" spans="1:14">
      <c r="A1438" s="113" t="s">
        <v>147</v>
      </c>
      <c r="B1438" s="113" t="s">
        <v>390</v>
      </c>
      <c r="C1438" s="113">
        <v>215</v>
      </c>
      <c r="D1438" s="113">
        <v>229.65</v>
      </c>
      <c r="E1438" s="113">
        <v>215</v>
      </c>
      <c r="F1438" s="113">
        <v>228.4</v>
      </c>
      <c r="G1438" s="113">
        <v>228.25</v>
      </c>
      <c r="H1438" s="113">
        <v>216.5</v>
      </c>
      <c r="I1438" s="113">
        <v>2919278</v>
      </c>
      <c r="J1438" s="113">
        <v>655794911.45000005</v>
      </c>
      <c r="K1438" s="115">
        <v>43383</v>
      </c>
      <c r="L1438" s="113">
        <v>31179</v>
      </c>
      <c r="M1438" s="113" t="s">
        <v>1670</v>
      </c>
      <c r="N1438" s="372"/>
    </row>
    <row r="1439" spans="1:14">
      <c r="A1439" s="113" t="s">
        <v>1671</v>
      </c>
      <c r="B1439" s="113" t="s">
        <v>390</v>
      </c>
      <c r="C1439" s="113">
        <v>696.7</v>
      </c>
      <c r="D1439" s="113">
        <v>714.35</v>
      </c>
      <c r="E1439" s="113">
        <v>696.7</v>
      </c>
      <c r="F1439" s="113">
        <v>707.1</v>
      </c>
      <c r="G1439" s="113">
        <v>709</v>
      </c>
      <c r="H1439" s="113">
        <v>693.95</v>
      </c>
      <c r="I1439" s="113">
        <v>12253</v>
      </c>
      <c r="J1439" s="113">
        <v>8638367.6500000004</v>
      </c>
      <c r="K1439" s="115">
        <v>43383</v>
      </c>
      <c r="L1439" s="113">
        <v>943</v>
      </c>
      <c r="M1439" s="113" t="s">
        <v>1672</v>
      </c>
      <c r="N1439" s="372"/>
    </row>
    <row r="1440" spans="1:14">
      <c r="A1440" s="113" t="s">
        <v>1673</v>
      </c>
      <c r="B1440" s="113" t="s">
        <v>390</v>
      </c>
      <c r="C1440" s="113">
        <v>594</v>
      </c>
      <c r="D1440" s="113">
        <v>615</v>
      </c>
      <c r="E1440" s="113">
        <v>585.1</v>
      </c>
      <c r="F1440" s="113">
        <v>590.54999999999995</v>
      </c>
      <c r="G1440" s="113">
        <v>587.95000000000005</v>
      </c>
      <c r="H1440" s="113">
        <v>587.79999999999995</v>
      </c>
      <c r="I1440" s="113">
        <v>111698</v>
      </c>
      <c r="J1440" s="113">
        <v>67091322.600000001</v>
      </c>
      <c r="K1440" s="115">
        <v>43383</v>
      </c>
      <c r="L1440" s="113">
        <v>3773</v>
      </c>
      <c r="M1440" s="113" t="s">
        <v>1674</v>
      </c>
      <c r="N1440" s="372"/>
    </row>
    <row r="1441" spans="1:14">
      <c r="A1441" s="113" t="s">
        <v>148</v>
      </c>
      <c r="B1441" s="113" t="s">
        <v>390</v>
      </c>
      <c r="C1441" s="113">
        <v>186</v>
      </c>
      <c r="D1441" s="113">
        <v>190.95</v>
      </c>
      <c r="E1441" s="113">
        <v>185.05</v>
      </c>
      <c r="F1441" s="113">
        <v>188.75</v>
      </c>
      <c r="G1441" s="113">
        <v>189.25</v>
      </c>
      <c r="H1441" s="113">
        <v>184.35</v>
      </c>
      <c r="I1441" s="113">
        <v>35670907</v>
      </c>
      <c r="J1441" s="113">
        <v>6705614097.4499998</v>
      </c>
      <c r="K1441" s="115">
        <v>43383</v>
      </c>
      <c r="L1441" s="113">
        <v>236722</v>
      </c>
      <c r="M1441" s="113" t="s">
        <v>1675</v>
      </c>
      <c r="N1441" s="372"/>
    </row>
    <row r="1442" spans="1:14">
      <c r="A1442" s="113" t="s">
        <v>149</v>
      </c>
      <c r="B1442" s="113" t="s">
        <v>390</v>
      </c>
      <c r="C1442" s="113">
        <v>102.5</v>
      </c>
      <c r="D1442" s="113">
        <v>105.8</v>
      </c>
      <c r="E1442" s="113">
        <v>101.4</v>
      </c>
      <c r="F1442" s="113">
        <v>103.3</v>
      </c>
      <c r="G1442" s="113">
        <v>103.45</v>
      </c>
      <c r="H1442" s="113">
        <v>101.55</v>
      </c>
      <c r="I1442" s="113">
        <v>5401271</v>
      </c>
      <c r="J1442" s="113">
        <v>560744796.89999998</v>
      </c>
      <c r="K1442" s="115">
        <v>43383</v>
      </c>
      <c r="L1442" s="113">
        <v>48169</v>
      </c>
      <c r="M1442" s="113" t="s">
        <v>1676</v>
      </c>
      <c r="N1442" s="372"/>
    </row>
    <row r="1443" spans="1:14">
      <c r="A1443" s="113" t="s">
        <v>150</v>
      </c>
      <c r="B1443" s="113" t="s">
        <v>390</v>
      </c>
      <c r="C1443" s="113">
        <v>61.3</v>
      </c>
      <c r="D1443" s="113">
        <v>65.45</v>
      </c>
      <c r="E1443" s="113">
        <v>61.25</v>
      </c>
      <c r="F1443" s="113">
        <v>65</v>
      </c>
      <c r="G1443" s="113">
        <v>65.2</v>
      </c>
      <c r="H1443" s="113">
        <v>60.95</v>
      </c>
      <c r="I1443" s="113">
        <v>5665257</v>
      </c>
      <c r="J1443" s="113">
        <v>358065103.25</v>
      </c>
      <c r="K1443" s="115">
        <v>43383</v>
      </c>
      <c r="L1443" s="113">
        <v>19390</v>
      </c>
      <c r="M1443" s="113" t="s">
        <v>1677</v>
      </c>
      <c r="N1443" s="372"/>
    </row>
    <row r="1444" spans="1:14">
      <c r="A1444" s="113" t="s">
        <v>1678</v>
      </c>
      <c r="B1444" s="113" t="s">
        <v>390</v>
      </c>
      <c r="C1444" s="113">
        <v>784</v>
      </c>
      <c r="D1444" s="113">
        <v>825.6</v>
      </c>
      <c r="E1444" s="113">
        <v>782.25</v>
      </c>
      <c r="F1444" s="113">
        <v>820.95</v>
      </c>
      <c r="G1444" s="113">
        <v>823.55</v>
      </c>
      <c r="H1444" s="113">
        <v>780.55</v>
      </c>
      <c r="I1444" s="113">
        <v>147328</v>
      </c>
      <c r="J1444" s="113">
        <v>119610676.84999999</v>
      </c>
      <c r="K1444" s="115">
        <v>43383</v>
      </c>
      <c r="L1444" s="113">
        <v>6930</v>
      </c>
      <c r="M1444" s="113" t="s">
        <v>1679</v>
      </c>
      <c r="N1444" s="372"/>
    </row>
    <row r="1445" spans="1:14">
      <c r="A1445" s="113" t="s">
        <v>151</v>
      </c>
      <c r="B1445" s="113" t="s">
        <v>390</v>
      </c>
      <c r="C1445" s="113">
        <v>573.15</v>
      </c>
      <c r="D1445" s="113">
        <v>587.79999999999995</v>
      </c>
      <c r="E1445" s="113">
        <v>573.15</v>
      </c>
      <c r="F1445" s="113">
        <v>583.65</v>
      </c>
      <c r="G1445" s="113">
        <v>579.5</v>
      </c>
      <c r="H1445" s="113">
        <v>572.5</v>
      </c>
      <c r="I1445" s="113">
        <v>7153314</v>
      </c>
      <c r="J1445" s="113">
        <v>4158741772.5999999</v>
      </c>
      <c r="K1445" s="115">
        <v>43383</v>
      </c>
      <c r="L1445" s="113">
        <v>91789</v>
      </c>
      <c r="M1445" s="113" t="s">
        <v>1680</v>
      </c>
      <c r="N1445" s="372"/>
    </row>
    <row r="1446" spans="1:14">
      <c r="A1446" s="113" t="s">
        <v>1681</v>
      </c>
      <c r="B1446" s="113" t="s">
        <v>390</v>
      </c>
      <c r="C1446" s="113">
        <v>50.5</v>
      </c>
      <c r="D1446" s="113">
        <v>53.55</v>
      </c>
      <c r="E1446" s="113">
        <v>50.5</v>
      </c>
      <c r="F1446" s="113">
        <v>52.95</v>
      </c>
      <c r="G1446" s="113">
        <v>52.85</v>
      </c>
      <c r="H1446" s="113">
        <v>50.3</v>
      </c>
      <c r="I1446" s="113">
        <v>105204</v>
      </c>
      <c r="J1446" s="113">
        <v>5515249.0499999998</v>
      </c>
      <c r="K1446" s="115">
        <v>43383</v>
      </c>
      <c r="L1446" s="113">
        <v>1298</v>
      </c>
      <c r="M1446" s="113" t="s">
        <v>1682</v>
      </c>
      <c r="N1446" s="372"/>
    </row>
    <row r="1447" spans="1:14">
      <c r="A1447" s="113" t="s">
        <v>331</v>
      </c>
      <c r="B1447" s="113" t="s">
        <v>390</v>
      </c>
      <c r="C1447" s="113">
        <v>270.75</v>
      </c>
      <c r="D1447" s="113">
        <v>275</v>
      </c>
      <c r="E1447" s="113">
        <v>270</v>
      </c>
      <c r="F1447" s="113">
        <v>274.5</v>
      </c>
      <c r="G1447" s="113">
        <v>273.25</v>
      </c>
      <c r="H1447" s="113">
        <v>271.64999999999998</v>
      </c>
      <c r="I1447" s="113">
        <v>19460</v>
      </c>
      <c r="J1447" s="113">
        <v>5321168.5</v>
      </c>
      <c r="K1447" s="115">
        <v>43383</v>
      </c>
      <c r="L1447" s="113">
        <v>756</v>
      </c>
      <c r="M1447" s="113" t="s">
        <v>1951</v>
      </c>
      <c r="N1447" s="372"/>
    </row>
    <row r="1448" spans="1:14">
      <c r="A1448" s="113" t="s">
        <v>3592</v>
      </c>
      <c r="B1448" s="113" t="s">
        <v>390</v>
      </c>
      <c r="C1448" s="113">
        <v>442</v>
      </c>
      <c r="D1448" s="113">
        <v>442</v>
      </c>
      <c r="E1448" s="113">
        <v>367.5</v>
      </c>
      <c r="F1448" s="113">
        <v>375</v>
      </c>
      <c r="G1448" s="113">
        <v>375</v>
      </c>
      <c r="H1448" s="113">
        <v>395</v>
      </c>
      <c r="I1448" s="113">
        <v>621</v>
      </c>
      <c r="J1448" s="113">
        <v>233521.7</v>
      </c>
      <c r="K1448" s="115">
        <v>43383</v>
      </c>
      <c r="L1448" s="113">
        <v>31</v>
      </c>
      <c r="M1448" s="113" t="s">
        <v>3593</v>
      </c>
      <c r="N1448" s="372"/>
    </row>
    <row r="1449" spans="1:14">
      <c r="A1449" s="113" t="s">
        <v>2049</v>
      </c>
      <c r="B1449" s="113" t="s">
        <v>390</v>
      </c>
      <c r="C1449" s="113">
        <v>580.5</v>
      </c>
      <c r="D1449" s="113">
        <v>620</v>
      </c>
      <c r="E1449" s="113">
        <v>576.5</v>
      </c>
      <c r="F1449" s="113">
        <v>611.70000000000005</v>
      </c>
      <c r="G1449" s="113">
        <v>618</v>
      </c>
      <c r="H1449" s="113">
        <v>581.1</v>
      </c>
      <c r="I1449" s="113">
        <v>17602</v>
      </c>
      <c r="J1449" s="113">
        <v>10609968.35</v>
      </c>
      <c r="K1449" s="115">
        <v>43383</v>
      </c>
      <c r="L1449" s="113">
        <v>1021</v>
      </c>
      <c r="M1449" s="113" t="s">
        <v>2050</v>
      </c>
      <c r="N1449" s="372"/>
    </row>
    <row r="1450" spans="1:14">
      <c r="A1450" s="113" t="s">
        <v>1683</v>
      </c>
      <c r="B1450" s="113" t="s">
        <v>390</v>
      </c>
      <c r="C1450" s="113">
        <v>15.75</v>
      </c>
      <c r="D1450" s="113">
        <v>16.5</v>
      </c>
      <c r="E1450" s="113">
        <v>15</v>
      </c>
      <c r="F1450" s="113">
        <v>16.399999999999999</v>
      </c>
      <c r="G1450" s="113">
        <v>16.399999999999999</v>
      </c>
      <c r="H1450" s="113">
        <v>15.35</v>
      </c>
      <c r="I1450" s="113">
        <v>34119</v>
      </c>
      <c r="J1450" s="113">
        <v>548557.05000000005</v>
      </c>
      <c r="K1450" s="115">
        <v>43383</v>
      </c>
      <c r="L1450" s="113">
        <v>299</v>
      </c>
      <c r="M1450" s="113" t="s">
        <v>1684</v>
      </c>
      <c r="N1450" s="372"/>
    </row>
    <row r="1451" spans="1:14">
      <c r="A1451" s="113" t="s">
        <v>3024</v>
      </c>
      <c r="B1451" s="113" t="s">
        <v>390</v>
      </c>
      <c r="C1451" s="113">
        <v>598.95000000000005</v>
      </c>
      <c r="D1451" s="113">
        <v>598.95000000000005</v>
      </c>
      <c r="E1451" s="113">
        <v>575</v>
      </c>
      <c r="F1451" s="113">
        <v>579.5</v>
      </c>
      <c r="G1451" s="113">
        <v>578.5</v>
      </c>
      <c r="H1451" s="113">
        <v>588.45000000000005</v>
      </c>
      <c r="I1451" s="113">
        <v>43976</v>
      </c>
      <c r="J1451" s="113">
        <v>25671850.399999999</v>
      </c>
      <c r="K1451" s="115">
        <v>43383</v>
      </c>
      <c r="L1451" s="113">
        <v>5916</v>
      </c>
      <c r="M1451" s="113" t="s">
        <v>3027</v>
      </c>
      <c r="N1451" s="372"/>
    </row>
    <row r="1452" spans="1:14">
      <c r="A1452" s="113" t="s">
        <v>2318</v>
      </c>
      <c r="B1452" s="113" t="s">
        <v>390</v>
      </c>
      <c r="C1452" s="113">
        <v>386</v>
      </c>
      <c r="D1452" s="113">
        <v>400</v>
      </c>
      <c r="E1452" s="113">
        <v>385</v>
      </c>
      <c r="F1452" s="113">
        <v>398</v>
      </c>
      <c r="G1452" s="113">
        <v>398</v>
      </c>
      <c r="H1452" s="113">
        <v>387.3</v>
      </c>
      <c r="I1452" s="113">
        <v>1026</v>
      </c>
      <c r="J1452" s="113">
        <v>406001.95</v>
      </c>
      <c r="K1452" s="115">
        <v>43383</v>
      </c>
      <c r="L1452" s="113">
        <v>73</v>
      </c>
      <c r="M1452" s="113" t="s">
        <v>2319</v>
      </c>
      <c r="N1452" s="372"/>
    </row>
    <row r="1453" spans="1:14">
      <c r="A1453" s="113" t="s">
        <v>152</v>
      </c>
      <c r="B1453" s="113" t="s">
        <v>390</v>
      </c>
      <c r="C1453" s="113">
        <v>2100</v>
      </c>
      <c r="D1453" s="113">
        <v>2105.9499999999998</v>
      </c>
      <c r="E1453" s="113">
        <v>2029</v>
      </c>
      <c r="F1453" s="113">
        <v>2043.6</v>
      </c>
      <c r="G1453" s="113">
        <v>2044</v>
      </c>
      <c r="H1453" s="113">
        <v>2091.8000000000002</v>
      </c>
      <c r="I1453" s="113">
        <v>2749573</v>
      </c>
      <c r="J1453" s="113">
        <v>5672634238.6000004</v>
      </c>
      <c r="K1453" s="115">
        <v>43383</v>
      </c>
      <c r="L1453" s="113">
        <v>185433</v>
      </c>
      <c r="M1453" s="113" t="s">
        <v>1685</v>
      </c>
      <c r="N1453" s="372"/>
    </row>
    <row r="1454" spans="1:14">
      <c r="A1454" s="113" t="s">
        <v>1686</v>
      </c>
      <c r="B1454" s="113" t="s">
        <v>390</v>
      </c>
      <c r="C1454" s="113">
        <v>103.55</v>
      </c>
      <c r="D1454" s="113">
        <v>119.9</v>
      </c>
      <c r="E1454" s="113">
        <v>103.55</v>
      </c>
      <c r="F1454" s="113">
        <v>117.35</v>
      </c>
      <c r="G1454" s="113">
        <v>115.8</v>
      </c>
      <c r="H1454" s="113">
        <v>101.2</v>
      </c>
      <c r="I1454" s="113">
        <v>265503</v>
      </c>
      <c r="J1454" s="113">
        <v>30836083.300000001</v>
      </c>
      <c r="K1454" s="115">
        <v>43383</v>
      </c>
      <c r="L1454" s="113">
        <v>2627</v>
      </c>
      <c r="M1454" s="113" t="s">
        <v>1687</v>
      </c>
      <c r="N1454" s="372"/>
    </row>
    <row r="1455" spans="1:14">
      <c r="A1455" s="113" t="s">
        <v>1688</v>
      </c>
      <c r="B1455" s="113" t="s">
        <v>390</v>
      </c>
      <c r="C1455" s="113">
        <v>2240</v>
      </c>
      <c r="D1455" s="113">
        <v>2442.4499999999998</v>
      </c>
      <c r="E1455" s="113">
        <v>2231.0500000000002</v>
      </c>
      <c r="F1455" s="113">
        <v>2406.35</v>
      </c>
      <c r="G1455" s="113">
        <v>2400</v>
      </c>
      <c r="H1455" s="113">
        <v>2225.4</v>
      </c>
      <c r="I1455" s="113">
        <v>8693</v>
      </c>
      <c r="J1455" s="113">
        <v>20457350.949999999</v>
      </c>
      <c r="K1455" s="115">
        <v>43383</v>
      </c>
      <c r="L1455" s="113">
        <v>1778</v>
      </c>
      <c r="M1455" s="113" t="s">
        <v>1689</v>
      </c>
      <c r="N1455" s="372"/>
    </row>
    <row r="1456" spans="1:14">
      <c r="A1456" s="113" t="s">
        <v>153</v>
      </c>
      <c r="B1456" s="113" t="s">
        <v>390</v>
      </c>
      <c r="C1456" s="113">
        <v>692.1</v>
      </c>
      <c r="D1456" s="113">
        <v>714</v>
      </c>
      <c r="E1456" s="113">
        <v>691.05</v>
      </c>
      <c r="F1456" s="113">
        <v>699.3</v>
      </c>
      <c r="G1456" s="113">
        <v>699</v>
      </c>
      <c r="H1456" s="113">
        <v>696.1</v>
      </c>
      <c r="I1456" s="113">
        <v>3409416</v>
      </c>
      <c r="J1456" s="113">
        <v>2392753174.8000002</v>
      </c>
      <c r="K1456" s="115">
        <v>43383</v>
      </c>
      <c r="L1456" s="113">
        <v>55539</v>
      </c>
      <c r="M1456" s="113" t="s">
        <v>1690</v>
      </c>
      <c r="N1456" s="372"/>
    </row>
    <row r="1457" spans="1:14">
      <c r="A1457" s="113" t="s">
        <v>2638</v>
      </c>
      <c r="B1457" s="113" t="s">
        <v>390</v>
      </c>
      <c r="C1457" s="113">
        <v>149.4</v>
      </c>
      <c r="D1457" s="113">
        <v>154</v>
      </c>
      <c r="E1457" s="113">
        <v>147.5</v>
      </c>
      <c r="F1457" s="113">
        <v>150</v>
      </c>
      <c r="G1457" s="113">
        <v>150</v>
      </c>
      <c r="H1457" s="113">
        <v>142.4</v>
      </c>
      <c r="I1457" s="113">
        <v>652</v>
      </c>
      <c r="J1457" s="113">
        <v>97934.25</v>
      </c>
      <c r="K1457" s="115">
        <v>43383</v>
      </c>
      <c r="L1457" s="113">
        <v>47</v>
      </c>
      <c r="M1457" s="113" t="s">
        <v>2639</v>
      </c>
      <c r="N1457" s="372"/>
    </row>
    <row r="1458" spans="1:14">
      <c r="A1458" s="113" t="s">
        <v>2176</v>
      </c>
      <c r="B1458" s="113" t="s">
        <v>390</v>
      </c>
      <c r="C1458" s="113">
        <v>257.05</v>
      </c>
      <c r="D1458" s="113">
        <v>291.8</v>
      </c>
      <c r="E1458" s="113">
        <v>256</v>
      </c>
      <c r="F1458" s="113">
        <v>287.10000000000002</v>
      </c>
      <c r="G1458" s="113">
        <v>285.05</v>
      </c>
      <c r="H1458" s="113">
        <v>257.2</v>
      </c>
      <c r="I1458" s="113">
        <v>302126</v>
      </c>
      <c r="J1458" s="113">
        <v>83601400.700000003</v>
      </c>
      <c r="K1458" s="115">
        <v>43383</v>
      </c>
      <c r="L1458" s="113">
        <v>31419</v>
      </c>
      <c r="M1458" s="113" t="s">
        <v>2177</v>
      </c>
      <c r="N1458" s="372"/>
    </row>
    <row r="1459" spans="1:14">
      <c r="A1459" s="113" t="s">
        <v>2913</v>
      </c>
      <c r="B1459" s="113" t="s">
        <v>390</v>
      </c>
      <c r="C1459" s="113">
        <v>25.05</v>
      </c>
      <c r="D1459" s="113">
        <v>25.65</v>
      </c>
      <c r="E1459" s="113">
        <v>23.55</v>
      </c>
      <c r="F1459" s="113">
        <v>25.2</v>
      </c>
      <c r="G1459" s="113">
        <v>25.65</v>
      </c>
      <c r="H1459" s="113">
        <v>25.05</v>
      </c>
      <c r="I1459" s="113">
        <v>8266</v>
      </c>
      <c r="J1459" s="113">
        <v>205699.95</v>
      </c>
      <c r="K1459" s="115">
        <v>43383</v>
      </c>
      <c r="L1459" s="113">
        <v>90</v>
      </c>
      <c r="M1459" s="113" t="s">
        <v>2914</v>
      </c>
      <c r="N1459" s="372"/>
    </row>
    <row r="1460" spans="1:14">
      <c r="A1460" s="113" t="s">
        <v>1691</v>
      </c>
      <c r="B1460" s="113" t="s">
        <v>390</v>
      </c>
      <c r="C1460" s="113">
        <v>46.75</v>
      </c>
      <c r="D1460" s="113">
        <v>52.5</v>
      </c>
      <c r="E1460" s="113">
        <v>45.9</v>
      </c>
      <c r="F1460" s="113">
        <v>51.7</v>
      </c>
      <c r="G1460" s="113">
        <v>51.5</v>
      </c>
      <c r="H1460" s="113">
        <v>46.75</v>
      </c>
      <c r="I1460" s="113">
        <v>54207</v>
      </c>
      <c r="J1460" s="113">
        <v>2683611.35</v>
      </c>
      <c r="K1460" s="115">
        <v>43383</v>
      </c>
      <c r="L1460" s="113">
        <v>680</v>
      </c>
      <c r="M1460" s="113" t="s">
        <v>1692</v>
      </c>
      <c r="N1460" s="372"/>
    </row>
    <row r="1461" spans="1:14">
      <c r="A1461" s="113" t="s">
        <v>2640</v>
      </c>
      <c r="B1461" s="113" t="s">
        <v>2789</v>
      </c>
      <c r="C1461" s="113">
        <v>19.5</v>
      </c>
      <c r="D1461" s="113">
        <v>19.7</v>
      </c>
      <c r="E1461" s="113">
        <v>18.149999999999999</v>
      </c>
      <c r="F1461" s="113">
        <v>19.7</v>
      </c>
      <c r="G1461" s="113">
        <v>19.7</v>
      </c>
      <c r="H1461" s="113">
        <v>18.8</v>
      </c>
      <c r="I1461" s="113">
        <v>89938</v>
      </c>
      <c r="J1461" s="113">
        <v>1757813.7</v>
      </c>
      <c r="K1461" s="115">
        <v>43383</v>
      </c>
      <c r="L1461" s="113">
        <v>316</v>
      </c>
      <c r="M1461" s="113" t="s">
        <v>2641</v>
      </c>
      <c r="N1461" s="372"/>
    </row>
    <row r="1462" spans="1:14">
      <c r="A1462" s="113" t="s">
        <v>1693</v>
      </c>
      <c r="B1462" s="113" t="s">
        <v>390</v>
      </c>
      <c r="C1462" s="113">
        <v>56.25</v>
      </c>
      <c r="D1462" s="113">
        <v>58.9</v>
      </c>
      <c r="E1462" s="113">
        <v>55.5</v>
      </c>
      <c r="F1462" s="113">
        <v>58.4</v>
      </c>
      <c r="G1462" s="113">
        <v>58.5</v>
      </c>
      <c r="H1462" s="113">
        <v>55.8</v>
      </c>
      <c r="I1462" s="113">
        <v>186489</v>
      </c>
      <c r="J1462" s="113">
        <v>10683637.1</v>
      </c>
      <c r="K1462" s="115">
        <v>43383</v>
      </c>
      <c r="L1462" s="113">
        <v>2173</v>
      </c>
      <c r="M1462" s="113" t="s">
        <v>1694</v>
      </c>
      <c r="N1462" s="372"/>
    </row>
    <row r="1463" spans="1:14">
      <c r="A1463" s="113" t="s">
        <v>1695</v>
      </c>
      <c r="B1463" s="113" t="s">
        <v>390</v>
      </c>
      <c r="C1463" s="113">
        <v>120.5</v>
      </c>
      <c r="D1463" s="113">
        <v>126.9</v>
      </c>
      <c r="E1463" s="113">
        <v>120.15</v>
      </c>
      <c r="F1463" s="113">
        <v>125.85</v>
      </c>
      <c r="G1463" s="113">
        <v>125.05</v>
      </c>
      <c r="H1463" s="113">
        <v>120.75</v>
      </c>
      <c r="I1463" s="113">
        <v>227327</v>
      </c>
      <c r="J1463" s="113">
        <v>28277026.75</v>
      </c>
      <c r="K1463" s="115">
        <v>43383</v>
      </c>
      <c r="L1463" s="113">
        <v>6546</v>
      </c>
      <c r="M1463" s="113" t="s">
        <v>1696</v>
      </c>
      <c r="N1463" s="372"/>
    </row>
    <row r="1464" spans="1:14">
      <c r="A1464" s="113" t="s">
        <v>3060</v>
      </c>
      <c r="B1464" s="113" t="s">
        <v>2789</v>
      </c>
      <c r="C1464" s="113">
        <v>4.8</v>
      </c>
      <c r="D1464" s="113">
        <v>5</v>
      </c>
      <c r="E1464" s="113">
        <v>4.75</v>
      </c>
      <c r="F1464" s="113">
        <v>5</v>
      </c>
      <c r="G1464" s="113">
        <v>5</v>
      </c>
      <c r="H1464" s="113">
        <v>5</v>
      </c>
      <c r="I1464" s="113">
        <v>1610</v>
      </c>
      <c r="J1464" s="113">
        <v>7660.5</v>
      </c>
      <c r="K1464" s="115">
        <v>43383</v>
      </c>
      <c r="L1464" s="113">
        <v>5</v>
      </c>
      <c r="M1464" s="113" t="s">
        <v>3061</v>
      </c>
      <c r="N1464" s="372"/>
    </row>
    <row r="1465" spans="1:14">
      <c r="A1465" s="113" t="s">
        <v>1697</v>
      </c>
      <c r="B1465" s="113" t="s">
        <v>390</v>
      </c>
      <c r="C1465" s="113">
        <v>11.75</v>
      </c>
      <c r="D1465" s="113">
        <v>12.1</v>
      </c>
      <c r="E1465" s="113">
        <v>11.75</v>
      </c>
      <c r="F1465" s="113">
        <v>12</v>
      </c>
      <c r="G1465" s="113">
        <v>12</v>
      </c>
      <c r="H1465" s="113">
        <v>12</v>
      </c>
      <c r="I1465" s="113">
        <v>33012</v>
      </c>
      <c r="J1465" s="113">
        <v>395965.05</v>
      </c>
      <c r="K1465" s="115">
        <v>43383</v>
      </c>
      <c r="L1465" s="113">
        <v>121</v>
      </c>
      <c r="M1465" s="113" t="s">
        <v>1698</v>
      </c>
      <c r="N1465" s="372"/>
    </row>
    <row r="1466" spans="1:14">
      <c r="A1466" s="113" t="s">
        <v>2349</v>
      </c>
      <c r="B1466" s="113" t="s">
        <v>390</v>
      </c>
      <c r="C1466" s="113">
        <v>309.89999999999998</v>
      </c>
      <c r="D1466" s="113">
        <v>348.4</v>
      </c>
      <c r="E1466" s="113">
        <v>293.25</v>
      </c>
      <c r="F1466" s="113">
        <v>321.2</v>
      </c>
      <c r="G1466" s="113">
        <v>341</v>
      </c>
      <c r="H1466" s="113">
        <v>290.35000000000002</v>
      </c>
      <c r="I1466" s="113">
        <v>8600</v>
      </c>
      <c r="J1466" s="113">
        <v>2659466.7999999998</v>
      </c>
      <c r="K1466" s="115">
        <v>43383</v>
      </c>
      <c r="L1466" s="113">
        <v>450</v>
      </c>
      <c r="M1466" s="113" t="s">
        <v>2350</v>
      </c>
      <c r="N1466" s="372"/>
    </row>
    <row r="1467" spans="1:14">
      <c r="A1467" s="113" t="s">
        <v>3017</v>
      </c>
      <c r="B1467" s="113" t="s">
        <v>390</v>
      </c>
      <c r="C1467" s="113">
        <v>175</v>
      </c>
      <c r="D1467" s="113">
        <v>203.95</v>
      </c>
      <c r="E1467" s="113">
        <v>175</v>
      </c>
      <c r="F1467" s="113">
        <v>199.9</v>
      </c>
      <c r="G1467" s="113">
        <v>200</v>
      </c>
      <c r="H1467" s="113">
        <v>175.65</v>
      </c>
      <c r="I1467" s="113">
        <v>11174</v>
      </c>
      <c r="J1467" s="113">
        <v>2209626.25</v>
      </c>
      <c r="K1467" s="115">
        <v>43383</v>
      </c>
      <c r="L1467" s="113">
        <v>245</v>
      </c>
      <c r="M1467" s="113" t="s">
        <v>2206</v>
      </c>
      <c r="N1467" s="372"/>
    </row>
    <row r="1468" spans="1:14">
      <c r="A1468" s="113" t="s">
        <v>2064</v>
      </c>
      <c r="B1468" s="113" t="s">
        <v>390</v>
      </c>
      <c r="C1468" s="113">
        <v>289</v>
      </c>
      <c r="D1468" s="113">
        <v>307</v>
      </c>
      <c r="E1468" s="113">
        <v>289</v>
      </c>
      <c r="F1468" s="113">
        <v>304.5</v>
      </c>
      <c r="G1468" s="113">
        <v>300</v>
      </c>
      <c r="H1468" s="113">
        <v>274.64999999999998</v>
      </c>
      <c r="I1468" s="113">
        <v>1279</v>
      </c>
      <c r="J1468" s="113">
        <v>378405.4</v>
      </c>
      <c r="K1468" s="115">
        <v>43383</v>
      </c>
      <c r="L1468" s="113">
        <v>52</v>
      </c>
      <c r="M1468" s="113" t="s">
        <v>2065</v>
      </c>
      <c r="N1468" s="372"/>
    </row>
    <row r="1469" spans="1:14">
      <c r="A1469" s="113" t="s">
        <v>215</v>
      </c>
      <c r="B1469" s="113" t="s">
        <v>390</v>
      </c>
      <c r="C1469" s="113">
        <v>895.05</v>
      </c>
      <c r="D1469" s="113">
        <v>909.9</v>
      </c>
      <c r="E1469" s="113">
        <v>890</v>
      </c>
      <c r="F1469" s="113">
        <v>894.2</v>
      </c>
      <c r="G1469" s="113">
        <v>897.25</v>
      </c>
      <c r="H1469" s="113">
        <v>890</v>
      </c>
      <c r="I1469" s="113">
        <v>338981</v>
      </c>
      <c r="J1469" s="113">
        <v>303576685.85000002</v>
      </c>
      <c r="K1469" s="115">
        <v>43383</v>
      </c>
      <c r="L1469" s="113">
        <v>4268</v>
      </c>
      <c r="M1469" s="113" t="s">
        <v>1699</v>
      </c>
      <c r="N1469" s="372"/>
    </row>
    <row r="1470" spans="1:14">
      <c r="A1470" s="113" t="s">
        <v>1700</v>
      </c>
      <c r="B1470" s="113" t="s">
        <v>390</v>
      </c>
      <c r="C1470" s="113">
        <v>26.1</v>
      </c>
      <c r="D1470" s="113">
        <v>29.5</v>
      </c>
      <c r="E1470" s="113">
        <v>24.75</v>
      </c>
      <c r="F1470" s="113">
        <v>27.7</v>
      </c>
      <c r="G1470" s="113">
        <v>27.4</v>
      </c>
      <c r="H1470" s="113">
        <v>25.9</v>
      </c>
      <c r="I1470" s="113">
        <v>95317</v>
      </c>
      <c r="J1470" s="113">
        <v>2561842.7000000002</v>
      </c>
      <c r="K1470" s="115">
        <v>43383</v>
      </c>
      <c r="L1470" s="113">
        <v>676</v>
      </c>
      <c r="M1470" s="113" t="s">
        <v>1701</v>
      </c>
      <c r="N1470" s="372"/>
    </row>
    <row r="1471" spans="1:14">
      <c r="A1471" s="113" t="s">
        <v>1702</v>
      </c>
      <c r="B1471" s="113" t="s">
        <v>390</v>
      </c>
      <c r="C1471" s="113">
        <v>196.75</v>
      </c>
      <c r="D1471" s="113">
        <v>205.5</v>
      </c>
      <c r="E1471" s="113">
        <v>194.6</v>
      </c>
      <c r="F1471" s="113">
        <v>200.8</v>
      </c>
      <c r="G1471" s="113">
        <v>200.75</v>
      </c>
      <c r="H1471" s="113">
        <v>194.95</v>
      </c>
      <c r="I1471" s="113">
        <v>687532</v>
      </c>
      <c r="J1471" s="113">
        <v>137182841.75</v>
      </c>
      <c r="K1471" s="115">
        <v>43383</v>
      </c>
      <c r="L1471" s="113">
        <v>4204</v>
      </c>
      <c r="M1471" s="113" t="s">
        <v>1703</v>
      </c>
      <c r="N1471" s="372"/>
    </row>
    <row r="1472" spans="1:14">
      <c r="A1472" s="113" t="s">
        <v>3624</v>
      </c>
      <c r="B1472" s="113" t="s">
        <v>2789</v>
      </c>
      <c r="C1472" s="113">
        <v>8.3000000000000007</v>
      </c>
      <c r="D1472" s="113">
        <v>8.3000000000000007</v>
      </c>
      <c r="E1472" s="113">
        <v>8.3000000000000007</v>
      </c>
      <c r="F1472" s="113">
        <v>8.3000000000000007</v>
      </c>
      <c r="G1472" s="113">
        <v>8.3000000000000007</v>
      </c>
      <c r="H1472" s="113">
        <v>8.3000000000000007</v>
      </c>
      <c r="I1472" s="113">
        <v>1</v>
      </c>
      <c r="J1472" s="113">
        <v>8.3000000000000007</v>
      </c>
      <c r="K1472" s="115">
        <v>43383</v>
      </c>
      <c r="L1472" s="113">
        <v>1</v>
      </c>
      <c r="M1472" s="113" t="s">
        <v>3625</v>
      </c>
      <c r="N1472" s="372"/>
    </row>
    <row r="1473" spans="1:14">
      <c r="A1473" s="113" t="s">
        <v>1704</v>
      </c>
      <c r="B1473" s="113" t="s">
        <v>390</v>
      </c>
      <c r="C1473" s="113">
        <v>670</v>
      </c>
      <c r="D1473" s="113">
        <v>674.4</v>
      </c>
      <c r="E1473" s="113">
        <v>648</v>
      </c>
      <c r="F1473" s="113">
        <v>651.54999999999995</v>
      </c>
      <c r="G1473" s="113">
        <v>649</v>
      </c>
      <c r="H1473" s="113">
        <v>668.95</v>
      </c>
      <c r="I1473" s="113">
        <v>312893</v>
      </c>
      <c r="J1473" s="113">
        <v>209345680.19999999</v>
      </c>
      <c r="K1473" s="115">
        <v>43383</v>
      </c>
      <c r="L1473" s="113">
        <v>3842</v>
      </c>
      <c r="M1473" s="113" t="s">
        <v>1705</v>
      </c>
      <c r="N1473" s="372"/>
    </row>
    <row r="1474" spans="1:14">
      <c r="A1474" s="113" t="s">
        <v>2642</v>
      </c>
      <c r="B1474" s="113" t="s">
        <v>390</v>
      </c>
      <c r="C1474" s="113">
        <v>14.5</v>
      </c>
      <c r="D1474" s="113">
        <v>14.5</v>
      </c>
      <c r="E1474" s="113">
        <v>13.8</v>
      </c>
      <c r="F1474" s="113">
        <v>14.15</v>
      </c>
      <c r="G1474" s="113">
        <v>14.2</v>
      </c>
      <c r="H1474" s="113">
        <v>13.8</v>
      </c>
      <c r="I1474" s="113">
        <v>34653</v>
      </c>
      <c r="J1474" s="113">
        <v>488775.95</v>
      </c>
      <c r="K1474" s="115">
        <v>43383</v>
      </c>
      <c r="L1474" s="113">
        <v>101</v>
      </c>
      <c r="M1474" s="113" t="s">
        <v>2643</v>
      </c>
      <c r="N1474" s="372"/>
    </row>
    <row r="1475" spans="1:14">
      <c r="A1475" s="113" t="s">
        <v>1706</v>
      </c>
      <c r="B1475" s="113" t="s">
        <v>390</v>
      </c>
      <c r="C1475" s="113">
        <v>4932</v>
      </c>
      <c r="D1475" s="113">
        <v>5071.45</v>
      </c>
      <c r="E1475" s="113">
        <v>4914.05</v>
      </c>
      <c r="F1475" s="113">
        <v>4964.8</v>
      </c>
      <c r="G1475" s="113">
        <v>5000</v>
      </c>
      <c r="H1475" s="113">
        <v>4930.1499999999996</v>
      </c>
      <c r="I1475" s="113">
        <v>3042</v>
      </c>
      <c r="J1475" s="113">
        <v>15109376.6</v>
      </c>
      <c r="K1475" s="115">
        <v>43383</v>
      </c>
      <c r="L1475" s="113">
        <v>509</v>
      </c>
      <c r="M1475" s="113" t="s">
        <v>1707</v>
      </c>
      <c r="N1475" s="372"/>
    </row>
    <row r="1476" spans="1:14">
      <c r="A1476" s="113" t="s">
        <v>2311</v>
      </c>
      <c r="B1476" s="113" t="s">
        <v>390</v>
      </c>
      <c r="C1476" s="113">
        <v>485.05</v>
      </c>
      <c r="D1476" s="113">
        <v>524.9</v>
      </c>
      <c r="E1476" s="113">
        <v>480</v>
      </c>
      <c r="F1476" s="113">
        <v>512</v>
      </c>
      <c r="G1476" s="113">
        <v>506</v>
      </c>
      <c r="H1476" s="113">
        <v>498.95</v>
      </c>
      <c r="I1476" s="113">
        <v>306255</v>
      </c>
      <c r="J1476" s="113">
        <v>155692937.94999999</v>
      </c>
      <c r="K1476" s="115">
        <v>43383</v>
      </c>
      <c r="L1476" s="113">
        <v>7148</v>
      </c>
      <c r="M1476" s="113" t="s">
        <v>2312</v>
      </c>
      <c r="N1476" s="372"/>
    </row>
    <row r="1477" spans="1:14">
      <c r="A1477" s="113" t="s">
        <v>1708</v>
      </c>
      <c r="B1477" s="113" t="s">
        <v>390</v>
      </c>
      <c r="C1477" s="113">
        <v>509.35</v>
      </c>
      <c r="D1477" s="113">
        <v>514.5</v>
      </c>
      <c r="E1477" s="113">
        <v>507.5</v>
      </c>
      <c r="F1477" s="113">
        <v>512</v>
      </c>
      <c r="G1477" s="113">
        <v>512</v>
      </c>
      <c r="H1477" s="113">
        <v>510.95</v>
      </c>
      <c r="I1477" s="113">
        <v>14855</v>
      </c>
      <c r="J1477" s="113">
        <v>7596221.6500000004</v>
      </c>
      <c r="K1477" s="115">
        <v>43383</v>
      </c>
      <c r="L1477" s="113">
        <v>447</v>
      </c>
      <c r="M1477" s="113" t="s">
        <v>1709</v>
      </c>
      <c r="N1477" s="372"/>
    </row>
    <row r="1478" spans="1:14">
      <c r="A1478" s="113" t="s">
        <v>2404</v>
      </c>
      <c r="B1478" s="113" t="s">
        <v>390</v>
      </c>
      <c r="C1478" s="113">
        <v>280.14999999999998</v>
      </c>
      <c r="D1478" s="113">
        <v>298.89999999999998</v>
      </c>
      <c r="E1478" s="113">
        <v>280.05</v>
      </c>
      <c r="F1478" s="113">
        <v>293.5</v>
      </c>
      <c r="G1478" s="113">
        <v>290.05</v>
      </c>
      <c r="H1478" s="113">
        <v>280.64999999999998</v>
      </c>
      <c r="I1478" s="113">
        <v>35648</v>
      </c>
      <c r="J1478" s="113">
        <v>10363430.75</v>
      </c>
      <c r="K1478" s="115">
        <v>43383</v>
      </c>
      <c r="L1478" s="113">
        <v>1955</v>
      </c>
      <c r="M1478" s="113" t="s">
        <v>2405</v>
      </c>
      <c r="N1478" s="372"/>
    </row>
    <row r="1479" spans="1:14">
      <c r="A1479" s="113" t="s">
        <v>2970</v>
      </c>
      <c r="B1479" s="113" t="s">
        <v>390</v>
      </c>
      <c r="C1479" s="113">
        <v>15.35</v>
      </c>
      <c r="D1479" s="113">
        <v>16.600000000000001</v>
      </c>
      <c r="E1479" s="113">
        <v>15.3</v>
      </c>
      <c r="F1479" s="113">
        <v>16.350000000000001</v>
      </c>
      <c r="G1479" s="113">
        <v>16.350000000000001</v>
      </c>
      <c r="H1479" s="113">
        <v>15.45</v>
      </c>
      <c r="I1479" s="113">
        <v>82959</v>
      </c>
      <c r="J1479" s="113">
        <v>1336937.75</v>
      </c>
      <c r="K1479" s="115">
        <v>43383</v>
      </c>
      <c r="L1479" s="113">
        <v>215</v>
      </c>
      <c r="M1479" s="113" t="s">
        <v>2971</v>
      </c>
      <c r="N1479" s="372"/>
    </row>
    <row r="1480" spans="1:14">
      <c r="A1480" s="113" t="s">
        <v>1710</v>
      </c>
      <c r="B1480" s="113" t="s">
        <v>390</v>
      </c>
      <c r="C1480" s="113">
        <v>272.45</v>
      </c>
      <c r="D1480" s="113">
        <v>289.55</v>
      </c>
      <c r="E1480" s="113">
        <v>270</v>
      </c>
      <c r="F1480" s="113">
        <v>275.35000000000002</v>
      </c>
      <c r="G1480" s="113">
        <v>276.25</v>
      </c>
      <c r="H1480" s="113">
        <v>272.85000000000002</v>
      </c>
      <c r="I1480" s="113">
        <v>11203</v>
      </c>
      <c r="J1480" s="113">
        <v>3115013.55</v>
      </c>
      <c r="K1480" s="115">
        <v>43383</v>
      </c>
      <c r="L1480" s="113">
        <v>532</v>
      </c>
      <c r="M1480" s="113" t="s">
        <v>1711</v>
      </c>
      <c r="N1480" s="372"/>
    </row>
    <row r="1481" spans="1:14">
      <c r="A1481" s="113" t="s">
        <v>1712</v>
      </c>
      <c r="B1481" s="113" t="s">
        <v>390</v>
      </c>
      <c r="C1481" s="113">
        <v>125</v>
      </c>
      <c r="D1481" s="113">
        <v>129.44999999999999</v>
      </c>
      <c r="E1481" s="113">
        <v>124</v>
      </c>
      <c r="F1481" s="113">
        <v>125.35</v>
      </c>
      <c r="G1481" s="113">
        <v>125.2</v>
      </c>
      <c r="H1481" s="113">
        <v>124</v>
      </c>
      <c r="I1481" s="113">
        <v>280691</v>
      </c>
      <c r="J1481" s="113">
        <v>35492514.549999997</v>
      </c>
      <c r="K1481" s="115">
        <v>43383</v>
      </c>
      <c r="L1481" s="113">
        <v>3983</v>
      </c>
      <c r="M1481" s="113" t="s">
        <v>1713</v>
      </c>
      <c r="N1481" s="372"/>
    </row>
    <row r="1482" spans="1:14">
      <c r="A1482" s="113" t="s">
        <v>1714</v>
      </c>
      <c r="B1482" s="113" t="s">
        <v>390</v>
      </c>
      <c r="C1482" s="113">
        <v>554.25</v>
      </c>
      <c r="D1482" s="113">
        <v>565</v>
      </c>
      <c r="E1482" s="113">
        <v>548.04999999999995</v>
      </c>
      <c r="F1482" s="113">
        <v>551.6</v>
      </c>
      <c r="G1482" s="113">
        <v>549</v>
      </c>
      <c r="H1482" s="113">
        <v>554.45000000000005</v>
      </c>
      <c r="I1482" s="113">
        <v>14704</v>
      </c>
      <c r="J1482" s="113">
        <v>8205990.9500000002</v>
      </c>
      <c r="K1482" s="115">
        <v>43383</v>
      </c>
      <c r="L1482" s="113">
        <v>642</v>
      </c>
      <c r="M1482" s="113" t="s">
        <v>1715</v>
      </c>
      <c r="N1482" s="372"/>
    </row>
    <row r="1483" spans="1:14">
      <c r="A1483" s="113" t="s">
        <v>1716</v>
      </c>
      <c r="B1483" s="113" t="s">
        <v>390</v>
      </c>
      <c r="C1483" s="113">
        <v>150.19999999999999</v>
      </c>
      <c r="D1483" s="113">
        <v>158.6</v>
      </c>
      <c r="E1483" s="113">
        <v>149.9</v>
      </c>
      <c r="F1483" s="113">
        <v>156.44999999999999</v>
      </c>
      <c r="G1483" s="113">
        <v>156.80000000000001</v>
      </c>
      <c r="H1483" s="113">
        <v>148.69999999999999</v>
      </c>
      <c r="I1483" s="113">
        <v>628169</v>
      </c>
      <c r="J1483" s="113">
        <v>97678729.049999997</v>
      </c>
      <c r="K1483" s="115">
        <v>43383</v>
      </c>
      <c r="L1483" s="113">
        <v>9439</v>
      </c>
      <c r="M1483" s="113" t="s">
        <v>1717</v>
      </c>
      <c r="N1483" s="372"/>
    </row>
    <row r="1484" spans="1:14">
      <c r="A1484" s="113" t="s">
        <v>2644</v>
      </c>
      <c r="B1484" s="113" t="s">
        <v>390</v>
      </c>
      <c r="C1484" s="113">
        <v>66</v>
      </c>
      <c r="D1484" s="113">
        <v>68.2</v>
      </c>
      <c r="E1484" s="113">
        <v>65.05</v>
      </c>
      <c r="F1484" s="113">
        <v>66.849999999999994</v>
      </c>
      <c r="G1484" s="113">
        <v>66.599999999999994</v>
      </c>
      <c r="H1484" s="113">
        <v>66.099999999999994</v>
      </c>
      <c r="I1484" s="113">
        <v>5198</v>
      </c>
      <c r="J1484" s="113">
        <v>349357.25</v>
      </c>
      <c r="K1484" s="115">
        <v>43383</v>
      </c>
      <c r="L1484" s="113">
        <v>69</v>
      </c>
      <c r="M1484" s="113" t="s">
        <v>2645</v>
      </c>
      <c r="N1484" s="372"/>
    </row>
    <row r="1485" spans="1:14">
      <c r="A1485" s="113" t="s">
        <v>1718</v>
      </c>
      <c r="B1485" s="113" t="s">
        <v>390</v>
      </c>
      <c r="C1485" s="113">
        <v>106.5</v>
      </c>
      <c r="D1485" s="113">
        <v>115.95</v>
      </c>
      <c r="E1485" s="113">
        <v>104.5</v>
      </c>
      <c r="F1485" s="113">
        <v>109.6</v>
      </c>
      <c r="G1485" s="113">
        <v>108.95</v>
      </c>
      <c r="H1485" s="113">
        <v>105.95</v>
      </c>
      <c r="I1485" s="113">
        <v>657455</v>
      </c>
      <c r="J1485" s="113">
        <v>73372068.200000003</v>
      </c>
      <c r="K1485" s="115">
        <v>43383</v>
      </c>
      <c r="L1485" s="113">
        <v>8549</v>
      </c>
      <c r="M1485" s="113" t="s">
        <v>3045</v>
      </c>
      <c r="N1485" s="372"/>
    </row>
    <row r="1486" spans="1:14">
      <c r="A1486" s="113" t="s">
        <v>154</v>
      </c>
      <c r="B1486" s="113" t="s">
        <v>390</v>
      </c>
      <c r="C1486" s="113">
        <v>746</v>
      </c>
      <c r="D1486" s="113">
        <v>796.35</v>
      </c>
      <c r="E1486" s="113">
        <v>740</v>
      </c>
      <c r="F1486" s="113">
        <v>788.55</v>
      </c>
      <c r="G1486" s="113">
        <v>790</v>
      </c>
      <c r="H1486" s="113">
        <v>749.5</v>
      </c>
      <c r="I1486" s="113">
        <v>7285084</v>
      </c>
      <c r="J1486" s="113">
        <v>5679618262.4499998</v>
      </c>
      <c r="K1486" s="115">
        <v>43383</v>
      </c>
      <c r="L1486" s="113">
        <v>171817</v>
      </c>
      <c r="M1486" s="113" t="s">
        <v>1719</v>
      </c>
      <c r="N1486" s="372"/>
    </row>
    <row r="1487" spans="1:14">
      <c r="A1487" s="113" t="s">
        <v>2045</v>
      </c>
      <c r="B1487" s="113" t="s">
        <v>390</v>
      </c>
      <c r="C1487" s="113">
        <v>39.950000000000003</v>
      </c>
      <c r="D1487" s="113">
        <v>45</v>
      </c>
      <c r="E1487" s="113">
        <v>39.950000000000003</v>
      </c>
      <c r="F1487" s="113">
        <v>42.3</v>
      </c>
      <c r="G1487" s="113">
        <v>42.9</v>
      </c>
      <c r="H1487" s="113">
        <v>40.049999999999997</v>
      </c>
      <c r="I1487" s="113">
        <v>23371</v>
      </c>
      <c r="J1487" s="113">
        <v>992398.55</v>
      </c>
      <c r="K1487" s="115">
        <v>43383</v>
      </c>
      <c r="L1487" s="113">
        <v>312</v>
      </c>
      <c r="M1487" s="113" t="s">
        <v>2046</v>
      </c>
      <c r="N1487" s="372"/>
    </row>
    <row r="1488" spans="1:14">
      <c r="A1488" s="113" t="s">
        <v>1720</v>
      </c>
      <c r="B1488" s="113" t="s">
        <v>390</v>
      </c>
      <c r="C1488" s="113">
        <v>31</v>
      </c>
      <c r="D1488" s="113">
        <v>32.950000000000003</v>
      </c>
      <c r="E1488" s="113">
        <v>30.5</v>
      </c>
      <c r="F1488" s="113">
        <v>32.549999999999997</v>
      </c>
      <c r="G1488" s="113">
        <v>32.75</v>
      </c>
      <c r="H1488" s="113">
        <v>30.6</v>
      </c>
      <c r="I1488" s="113">
        <v>321658</v>
      </c>
      <c r="J1488" s="113">
        <v>10301856.550000001</v>
      </c>
      <c r="K1488" s="115">
        <v>43383</v>
      </c>
      <c r="L1488" s="113">
        <v>1298</v>
      </c>
      <c r="M1488" s="113" t="s">
        <v>1721</v>
      </c>
      <c r="N1488" s="372"/>
    </row>
    <row r="1489" spans="1:14">
      <c r="A1489" s="113" t="s">
        <v>1722</v>
      </c>
      <c r="B1489" s="113" t="s">
        <v>390</v>
      </c>
      <c r="C1489" s="113">
        <v>233.9</v>
      </c>
      <c r="D1489" s="113">
        <v>252.75</v>
      </c>
      <c r="E1489" s="113">
        <v>231.1</v>
      </c>
      <c r="F1489" s="113">
        <v>249.85</v>
      </c>
      <c r="G1489" s="113">
        <v>249.95</v>
      </c>
      <c r="H1489" s="113">
        <v>233.45</v>
      </c>
      <c r="I1489" s="113">
        <v>99606</v>
      </c>
      <c r="J1489" s="113">
        <v>24256102.100000001</v>
      </c>
      <c r="K1489" s="115">
        <v>43383</v>
      </c>
      <c r="L1489" s="113">
        <v>3323</v>
      </c>
      <c r="M1489" s="113" t="s">
        <v>1723</v>
      </c>
      <c r="N1489" s="372"/>
    </row>
    <row r="1490" spans="1:14">
      <c r="A1490" s="113" t="s">
        <v>3551</v>
      </c>
      <c r="B1490" s="113" t="s">
        <v>2789</v>
      </c>
      <c r="C1490" s="113">
        <v>1.7</v>
      </c>
      <c r="D1490" s="113">
        <v>1.7</v>
      </c>
      <c r="E1490" s="113">
        <v>1.7</v>
      </c>
      <c r="F1490" s="113">
        <v>1.7</v>
      </c>
      <c r="G1490" s="113">
        <v>1.7</v>
      </c>
      <c r="H1490" s="113">
        <v>1.65</v>
      </c>
      <c r="I1490" s="113">
        <v>480</v>
      </c>
      <c r="J1490" s="113">
        <v>816</v>
      </c>
      <c r="K1490" s="115">
        <v>43383</v>
      </c>
      <c r="L1490" s="113">
        <v>3</v>
      </c>
      <c r="M1490" s="113" t="s">
        <v>3552</v>
      </c>
      <c r="N1490" s="372"/>
    </row>
    <row r="1491" spans="1:14">
      <c r="A1491" s="113" t="s">
        <v>1724</v>
      </c>
      <c r="B1491" s="113" t="s">
        <v>390</v>
      </c>
      <c r="C1491" s="113">
        <v>38</v>
      </c>
      <c r="D1491" s="113">
        <v>47.65</v>
      </c>
      <c r="E1491" s="113">
        <v>38</v>
      </c>
      <c r="F1491" s="113">
        <v>45.4</v>
      </c>
      <c r="G1491" s="113">
        <v>45.7</v>
      </c>
      <c r="H1491" s="113">
        <v>40.15</v>
      </c>
      <c r="I1491" s="113">
        <v>7048</v>
      </c>
      <c r="J1491" s="113">
        <v>316733.40000000002</v>
      </c>
      <c r="K1491" s="115">
        <v>43383</v>
      </c>
      <c r="L1491" s="113">
        <v>231</v>
      </c>
      <c r="M1491" s="113" t="s">
        <v>1725</v>
      </c>
      <c r="N1491" s="372"/>
    </row>
    <row r="1492" spans="1:14">
      <c r="A1492" s="113" t="s">
        <v>216</v>
      </c>
      <c r="B1492" s="113" t="s">
        <v>390</v>
      </c>
      <c r="C1492" s="113">
        <v>1585</v>
      </c>
      <c r="D1492" s="113">
        <v>1635.15</v>
      </c>
      <c r="E1492" s="113">
        <v>1580.05</v>
      </c>
      <c r="F1492" s="113">
        <v>1612.9</v>
      </c>
      <c r="G1492" s="113">
        <v>1605.25</v>
      </c>
      <c r="H1492" s="113">
        <v>1595.05</v>
      </c>
      <c r="I1492" s="113">
        <v>115528</v>
      </c>
      <c r="J1492" s="113">
        <v>186440266.90000001</v>
      </c>
      <c r="K1492" s="115">
        <v>43383</v>
      </c>
      <c r="L1492" s="113">
        <v>13484</v>
      </c>
      <c r="M1492" s="113" t="s">
        <v>1726</v>
      </c>
      <c r="N1492" s="372"/>
    </row>
    <row r="1493" spans="1:14">
      <c r="A1493" s="113" t="s">
        <v>217</v>
      </c>
      <c r="B1493" s="113" t="s">
        <v>390</v>
      </c>
      <c r="C1493" s="113">
        <v>227</v>
      </c>
      <c r="D1493" s="113">
        <v>237</v>
      </c>
      <c r="E1493" s="113">
        <v>225.3</v>
      </c>
      <c r="F1493" s="113">
        <v>233.8</v>
      </c>
      <c r="G1493" s="113">
        <v>235.15</v>
      </c>
      <c r="H1493" s="113">
        <v>227.45</v>
      </c>
      <c r="I1493" s="113">
        <v>671557</v>
      </c>
      <c r="J1493" s="113">
        <v>155062624.19999999</v>
      </c>
      <c r="K1493" s="115">
        <v>43383</v>
      </c>
      <c r="L1493" s="113">
        <v>8418</v>
      </c>
      <c r="M1493" s="113" t="s">
        <v>1727</v>
      </c>
      <c r="N1493" s="372"/>
    </row>
    <row r="1494" spans="1:14">
      <c r="A1494" s="113" t="s">
        <v>1728</v>
      </c>
      <c r="B1494" s="113" t="s">
        <v>390</v>
      </c>
      <c r="C1494" s="113">
        <v>190</v>
      </c>
      <c r="D1494" s="113">
        <v>213</v>
      </c>
      <c r="E1494" s="113">
        <v>189.8</v>
      </c>
      <c r="F1494" s="113">
        <v>207.6</v>
      </c>
      <c r="G1494" s="113">
        <v>209.5</v>
      </c>
      <c r="H1494" s="113">
        <v>189.95</v>
      </c>
      <c r="I1494" s="113">
        <v>4137</v>
      </c>
      <c r="J1494" s="113">
        <v>842252.1</v>
      </c>
      <c r="K1494" s="115">
        <v>43383</v>
      </c>
      <c r="L1494" s="113">
        <v>356</v>
      </c>
      <c r="M1494" s="113" t="s">
        <v>1729</v>
      </c>
      <c r="N1494" s="372"/>
    </row>
    <row r="1495" spans="1:14">
      <c r="A1495" s="113" t="s">
        <v>2646</v>
      </c>
      <c r="B1495" s="113" t="s">
        <v>390</v>
      </c>
      <c r="C1495" s="113">
        <v>3.95</v>
      </c>
      <c r="D1495" s="113">
        <v>4.25</v>
      </c>
      <c r="E1495" s="113">
        <v>3.9</v>
      </c>
      <c r="F1495" s="113">
        <v>4.1500000000000004</v>
      </c>
      <c r="G1495" s="113">
        <v>4.2</v>
      </c>
      <c r="H1495" s="113">
        <v>4.0999999999999996</v>
      </c>
      <c r="I1495" s="113">
        <v>39258</v>
      </c>
      <c r="J1495" s="113">
        <v>158639.6</v>
      </c>
      <c r="K1495" s="115">
        <v>43383</v>
      </c>
      <c r="L1495" s="113">
        <v>146</v>
      </c>
      <c r="M1495" s="113" t="s">
        <v>2647</v>
      </c>
      <c r="N1495" s="372"/>
    </row>
    <row r="1496" spans="1:14">
      <c r="A1496" s="113" t="s">
        <v>1730</v>
      </c>
      <c r="B1496" s="113" t="s">
        <v>390</v>
      </c>
      <c r="C1496" s="113">
        <v>323</v>
      </c>
      <c r="D1496" s="113">
        <v>333.5</v>
      </c>
      <c r="E1496" s="113">
        <v>320.25</v>
      </c>
      <c r="F1496" s="113">
        <v>328.9</v>
      </c>
      <c r="G1496" s="113">
        <v>329</v>
      </c>
      <c r="H1496" s="113">
        <v>322.89999999999998</v>
      </c>
      <c r="I1496" s="113">
        <v>66304</v>
      </c>
      <c r="J1496" s="113">
        <v>21741752.899999999</v>
      </c>
      <c r="K1496" s="115">
        <v>43383</v>
      </c>
      <c r="L1496" s="113">
        <v>2746</v>
      </c>
      <c r="M1496" s="113" t="s">
        <v>1955</v>
      </c>
      <c r="N1496" s="372"/>
    </row>
    <row r="1497" spans="1:14">
      <c r="A1497" s="113" t="s">
        <v>2648</v>
      </c>
      <c r="B1497" s="113" t="s">
        <v>390</v>
      </c>
      <c r="C1497" s="113">
        <v>115.5</v>
      </c>
      <c r="D1497" s="113">
        <v>123</v>
      </c>
      <c r="E1497" s="113">
        <v>115.5</v>
      </c>
      <c r="F1497" s="113">
        <v>121.8</v>
      </c>
      <c r="G1497" s="113">
        <v>122.55</v>
      </c>
      <c r="H1497" s="113">
        <v>116.75</v>
      </c>
      <c r="I1497" s="113">
        <v>37656</v>
      </c>
      <c r="J1497" s="113">
        <v>4545837.5999999996</v>
      </c>
      <c r="K1497" s="115">
        <v>43383</v>
      </c>
      <c r="L1497" s="113">
        <v>843</v>
      </c>
      <c r="M1497" s="113" t="s">
        <v>2649</v>
      </c>
      <c r="N1497" s="372"/>
    </row>
    <row r="1498" spans="1:14">
      <c r="A1498" s="113" t="s">
        <v>1731</v>
      </c>
      <c r="B1498" s="113" t="s">
        <v>390</v>
      </c>
      <c r="C1498" s="113">
        <v>54.95</v>
      </c>
      <c r="D1498" s="113">
        <v>57.75</v>
      </c>
      <c r="E1498" s="113">
        <v>54.9</v>
      </c>
      <c r="F1498" s="113">
        <v>57.05</v>
      </c>
      <c r="G1498" s="113">
        <v>57</v>
      </c>
      <c r="H1498" s="113">
        <v>54.9</v>
      </c>
      <c r="I1498" s="113">
        <v>528725</v>
      </c>
      <c r="J1498" s="113">
        <v>29972318.899999999</v>
      </c>
      <c r="K1498" s="115">
        <v>43383</v>
      </c>
      <c r="L1498" s="113">
        <v>5007</v>
      </c>
      <c r="M1498" s="113" t="s">
        <v>1732</v>
      </c>
      <c r="N1498" s="372"/>
    </row>
    <row r="1499" spans="1:14">
      <c r="A1499" s="113" t="s">
        <v>2266</v>
      </c>
      <c r="B1499" s="113" t="s">
        <v>390</v>
      </c>
      <c r="C1499" s="113">
        <v>77.75</v>
      </c>
      <c r="D1499" s="113">
        <v>83.5</v>
      </c>
      <c r="E1499" s="113">
        <v>77.5</v>
      </c>
      <c r="F1499" s="113">
        <v>82.6</v>
      </c>
      <c r="G1499" s="113">
        <v>82.9</v>
      </c>
      <c r="H1499" s="113">
        <v>77.099999999999994</v>
      </c>
      <c r="I1499" s="113">
        <v>96875</v>
      </c>
      <c r="J1499" s="113">
        <v>7851140.75</v>
      </c>
      <c r="K1499" s="115">
        <v>43383</v>
      </c>
      <c r="L1499" s="113">
        <v>1251</v>
      </c>
      <c r="M1499" s="113" t="s">
        <v>2267</v>
      </c>
      <c r="N1499" s="372"/>
    </row>
    <row r="1500" spans="1:14">
      <c r="A1500" s="113" t="s">
        <v>1733</v>
      </c>
      <c r="B1500" s="113" t="s">
        <v>390</v>
      </c>
      <c r="C1500" s="113">
        <v>14.4</v>
      </c>
      <c r="D1500" s="113">
        <v>14.9</v>
      </c>
      <c r="E1500" s="113">
        <v>14.25</v>
      </c>
      <c r="F1500" s="113">
        <v>14.65</v>
      </c>
      <c r="G1500" s="113">
        <v>14.8</v>
      </c>
      <c r="H1500" s="113">
        <v>14.6</v>
      </c>
      <c r="I1500" s="113">
        <v>153667</v>
      </c>
      <c r="J1500" s="113">
        <v>2254312.25</v>
      </c>
      <c r="K1500" s="115">
        <v>43383</v>
      </c>
      <c r="L1500" s="113">
        <v>524</v>
      </c>
      <c r="M1500" s="113" t="s">
        <v>2295</v>
      </c>
      <c r="N1500" s="372"/>
    </row>
    <row r="1501" spans="1:14">
      <c r="A1501" s="113" t="s">
        <v>381</v>
      </c>
      <c r="B1501" s="113" t="s">
        <v>390</v>
      </c>
      <c r="C1501" s="113">
        <v>104.35</v>
      </c>
      <c r="D1501" s="113">
        <v>106.8</v>
      </c>
      <c r="E1501" s="113">
        <v>101.15</v>
      </c>
      <c r="F1501" s="113">
        <v>104</v>
      </c>
      <c r="G1501" s="113">
        <v>103.75</v>
      </c>
      <c r="H1501" s="113">
        <v>103</v>
      </c>
      <c r="I1501" s="113">
        <v>23773</v>
      </c>
      <c r="J1501" s="113">
        <v>2458885.65</v>
      </c>
      <c r="K1501" s="115">
        <v>43383</v>
      </c>
      <c r="L1501" s="113">
        <v>750</v>
      </c>
      <c r="M1501" s="113" t="s">
        <v>1734</v>
      </c>
      <c r="N1501" s="372"/>
    </row>
    <row r="1502" spans="1:14">
      <c r="A1502" s="113" t="s">
        <v>1735</v>
      </c>
      <c r="B1502" s="113" t="s">
        <v>390</v>
      </c>
      <c r="C1502" s="113">
        <v>43.95</v>
      </c>
      <c r="D1502" s="113">
        <v>47.6</v>
      </c>
      <c r="E1502" s="113">
        <v>41.85</v>
      </c>
      <c r="F1502" s="113">
        <v>47.6</v>
      </c>
      <c r="G1502" s="113">
        <v>47.6</v>
      </c>
      <c r="H1502" s="113">
        <v>43.3</v>
      </c>
      <c r="I1502" s="113">
        <v>1375246</v>
      </c>
      <c r="J1502" s="113">
        <v>62109076.350000001</v>
      </c>
      <c r="K1502" s="115">
        <v>43383</v>
      </c>
      <c r="L1502" s="113">
        <v>6956</v>
      </c>
      <c r="M1502" s="113" t="s">
        <v>1736</v>
      </c>
      <c r="N1502" s="372"/>
    </row>
    <row r="1503" spans="1:14">
      <c r="A1503" s="113" t="s">
        <v>1737</v>
      </c>
      <c r="B1503" s="113" t="s">
        <v>390</v>
      </c>
      <c r="C1503" s="113">
        <v>853.05</v>
      </c>
      <c r="D1503" s="113">
        <v>880.05</v>
      </c>
      <c r="E1503" s="113">
        <v>817.05</v>
      </c>
      <c r="F1503" s="113">
        <v>870.65</v>
      </c>
      <c r="G1503" s="113">
        <v>880</v>
      </c>
      <c r="H1503" s="113">
        <v>832.25</v>
      </c>
      <c r="I1503" s="113">
        <v>1565</v>
      </c>
      <c r="J1503" s="113">
        <v>1339444.3500000001</v>
      </c>
      <c r="K1503" s="115">
        <v>43383</v>
      </c>
      <c r="L1503" s="113">
        <v>305</v>
      </c>
      <c r="M1503" s="113" t="s">
        <v>1738</v>
      </c>
      <c r="N1503" s="372"/>
    </row>
    <row r="1504" spans="1:14">
      <c r="A1504" s="113" t="s">
        <v>1739</v>
      </c>
      <c r="B1504" s="113" t="s">
        <v>390</v>
      </c>
      <c r="C1504" s="113">
        <v>5820.6</v>
      </c>
      <c r="D1504" s="113">
        <v>5930</v>
      </c>
      <c r="E1504" s="113">
        <v>5811</v>
      </c>
      <c r="F1504" s="113">
        <v>5879.05</v>
      </c>
      <c r="G1504" s="113">
        <v>5870.25</v>
      </c>
      <c r="H1504" s="113">
        <v>5795.05</v>
      </c>
      <c r="I1504" s="113">
        <v>1782</v>
      </c>
      <c r="J1504" s="113">
        <v>10490634.75</v>
      </c>
      <c r="K1504" s="115">
        <v>43383</v>
      </c>
      <c r="L1504" s="113">
        <v>721</v>
      </c>
      <c r="M1504" s="113" t="s">
        <v>1740</v>
      </c>
      <c r="N1504" s="372"/>
    </row>
    <row r="1505" spans="1:14">
      <c r="A1505" s="113" t="s">
        <v>2268</v>
      </c>
      <c r="B1505" s="113" t="s">
        <v>390</v>
      </c>
      <c r="C1505" s="113">
        <v>58</v>
      </c>
      <c r="D1505" s="113">
        <v>61</v>
      </c>
      <c r="E1505" s="113">
        <v>56.8</v>
      </c>
      <c r="F1505" s="113">
        <v>58.15</v>
      </c>
      <c r="G1505" s="113">
        <v>57.6</v>
      </c>
      <c r="H1505" s="113">
        <v>58.65</v>
      </c>
      <c r="I1505" s="113">
        <v>35138</v>
      </c>
      <c r="J1505" s="113">
        <v>2052379.7</v>
      </c>
      <c r="K1505" s="115">
        <v>43383</v>
      </c>
      <c r="L1505" s="113">
        <v>288</v>
      </c>
      <c r="M1505" s="113" t="s">
        <v>2269</v>
      </c>
      <c r="N1505" s="372"/>
    </row>
    <row r="1506" spans="1:14">
      <c r="A1506" s="113" t="s">
        <v>2650</v>
      </c>
      <c r="B1506" s="113" t="s">
        <v>390</v>
      </c>
      <c r="C1506" s="113">
        <v>3.85</v>
      </c>
      <c r="D1506" s="113">
        <v>3.95</v>
      </c>
      <c r="E1506" s="113">
        <v>3.85</v>
      </c>
      <c r="F1506" s="113">
        <v>3.9</v>
      </c>
      <c r="G1506" s="113">
        <v>3.9</v>
      </c>
      <c r="H1506" s="113">
        <v>3.85</v>
      </c>
      <c r="I1506" s="113">
        <v>515806</v>
      </c>
      <c r="J1506" s="113">
        <v>2012943.9</v>
      </c>
      <c r="K1506" s="115">
        <v>43383</v>
      </c>
      <c r="L1506" s="113">
        <v>425</v>
      </c>
      <c r="M1506" s="113" t="s">
        <v>2651</v>
      </c>
      <c r="N1506" s="372"/>
    </row>
    <row r="1507" spans="1:14">
      <c r="A1507" s="113" t="s">
        <v>3014</v>
      </c>
      <c r="B1507" s="113" t="s">
        <v>2789</v>
      </c>
      <c r="C1507" s="113">
        <v>0.9</v>
      </c>
      <c r="D1507" s="113">
        <v>0.95</v>
      </c>
      <c r="E1507" s="113">
        <v>0.9</v>
      </c>
      <c r="F1507" s="113">
        <v>0.9</v>
      </c>
      <c r="G1507" s="113">
        <v>0.9</v>
      </c>
      <c r="H1507" s="113">
        <v>0.9</v>
      </c>
      <c r="I1507" s="113">
        <v>2200</v>
      </c>
      <c r="J1507" s="113">
        <v>2080</v>
      </c>
      <c r="K1507" s="115">
        <v>43383</v>
      </c>
      <c r="L1507" s="113">
        <v>4</v>
      </c>
      <c r="M1507" s="113" t="s">
        <v>3015</v>
      </c>
      <c r="N1507" s="372"/>
    </row>
    <row r="1508" spans="1:14">
      <c r="A1508" s="113" t="s">
        <v>244</v>
      </c>
      <c r="B1508" s="113" t="s">
        <v>390</v>
      </c>
      <c r="C1508" s="113">
        <v>33.299999999999997</v>
      </c>
      <c r="D1508" s="113">
        <v>36</v>
      </c>
      <c r="E1508" s="113">
        <v>33.299999999999997</v>
      </c>
      <c r="F1508" s="113">
        <v>35.549999999999997</v>
      </c>
      <c r="G1508" s="113">
        <v>36</v>
      </c>
      <c r="H1508" s="113">
        <v>33.4</v>
      </c>
      <c r="I1508" s="113">
        <v>5752095</v>
      </c>
      <c r="J1508" s="113">
        <v>198941939.90000001</v>
      </c>
      <c r="K1508" s="115">
        <v>43383</v>
      </c>
      <c r="L1508" s="113">
        <v>29258</v>
      </c>
      <c r="M1508" s="113" t="s">
        <v>1741</v>
      </c>
      <c r="N1508" s="372"/>
    </row>
    <row r="1509" spans="1:14">
      <c r="A1509" s="113" t="s">
        <v>2915</v>
      </c>
      <c r="B1509" s="113" t="s">
        <v>390</v>
      </c>
      <c r="C1509" s="113">
        <v>204</v>
      </c>
      <c r="D1509" s="113">
        <v>208.6</v>
      </c>
      <c r="E1509" s="113">
        <v>199.05</v>
      </c>
      <c r="F1509" s="113">
        <v>208.6</v>
      </c>
      <c r="G1509" s="113">
        <v>208.6</v>
      </c>
      <c r="H1509" s="113">
        <v>198.7</v>
      </c>
      <c r="I1509" s="113">
        <v>23001</v>
      </c>
      <c r="J1509" s="113">
        <v>4761758.5</v>
      </c>
      <c r="K1509" s="115">
        <v>43383</v>
      </c>
      <c r="L1509" s="113">
        <v>417</v>
      </c>
      <c r="M1509" s="113" t="s">
        <v>2916</v>
      </c>
      <c r="N1509" s="372"/>
    </row>
    <row r="1510" spans="1:14">
      <c r="A1510" s="113" t="s">
        <v>155</v>
      </c>
      <c r="B1510" s="113" t="s">
        <v>390</v>
      </c>
      <c r="C1510" s="113">
        <v>510</v>
      </c>
      <c r="D1510" s="113">
        <v>541.9</v>
      </c>
      <c r="E1510" s="113">
        <v>505.65</v>
      </c>
      <c r="F1510" s="113">
        <v>533.1</v>
      </c>
      <c r="G1510" s="113">
        <v>525</v>
      </c>
      <c r="H1510" s="113">
        <v>494.7</v>
      </c>
      <c r="I1510" s="113">
        <v>2326545</v>
      </c>
      <c r="J1510" s="113">
        <v>1223898931.5999999</v>
      </c>
      <c r="K1510" s="115">
        <v>43383</v>
      </c>
      <c r="L1510" s="113">
        <v>31315</v>
      </c>
      <c r="M1510" s="113" t="s">
        <v>1742</v>
      </c>
      <c r="N1510" s="372"/>
    </row>
    <row r="1511" spans="1:14">
      <c r="A1511" s="113" t="s">
        <v>1743</v>
      </c>
      <c r="B1511" s="113" t="s">
        <v>390</v>
      </c>
      <c r="C1511" s="113">
        <v>2387</v>
      </c>
      <c r="D1511" s="113">
        <v>2445</v>
      </c>
      <c r="E1511" s="113">
        <v>2348.5500000000002</v>
      </c>
      <c r="F1511" s="113">
        <v>2431.75</v>
      </c>
      <c r="G1511" s="113">
        <v>2440</v>
      </c>
      <c r="H1511" s="113">
        <v>2325.1</v>
      </c>
      <c r="I1511" s="113">
        <v>1189</v>
      </c>
      <c r="J1511" s="113">
        <v>2862280.85</v>
      </c>
      <c r="K1511" s="115">
        <v>43383</v>
      </c>
      <c r="L1511" s="113">
        <v>371</v>
      </c>
      <c r="M1511" s="113" t="s">
        <v>1744</v>
      </c>
      <c r="N1511" s="372"/>
    </row>
    <row r="1512" spans="1:14">
      <c r="A1512" s="113" t="s">
        <v>1745</v>
      </c>
      <c r="B1512" s="113" t="s">
        <v>390</v>
      </c>
      <c r="C1512" s="113">
        <v>385</v>
      </c>
      <c r="D1512" s="113">
        <v>394.4</v>
      </c>
      <c r="E1512" s="113">
        <v>381.75</v>
      </c>
      <c r="F1512" s="113">
        <v>391.25</v>
      </c>
      <c r="G1512" s="113">
        <v>391.25</v>
      </c>
      <c r="H1512" s="113">
        <v>383.15</v>
      </c>
      <c r="I1512" s="113">
        <v>13167</v>
      </c>
      <c r="J1512" s="113">
        <v>5132850.7</v>
      </c>
      <c r="K1512" s="115">
        <v>43383</v>
      </c>
      <c r="L1512" s="113">
        <v>783</v>
      </c>
      <c r="M1512" s="113" t="s">
        <v>1746</v>
      </c>
      <c r="N1512" s="372"/>
    </row>
    <row r="1513" spans="1:14">
      <c r="A1513" s="113" t="s">
        <v>2652</v>
      </c>
      <c r="B1513" s="113" t="s">
        <v>2789</v>
      </c>
      <c r="C1513" s="113">
        <v>4.5999999999999996</v>
      </c>
      <c r="D1513" s="113">
        <v>4.8</v>
      </c>
      <c r="E1513" s="113">
        <v>4.4000000000000004</v>
      </c>
      <c r="F1513" s="113">
        <v>4.7</v>
      </c>
      <c r="G1513" s="113">
        <v>4.7</v>
      </c>
      <c r="H1513" s="113">
        <v>4.5999999999999996</v>
      </c>
      <c r="I1513" s="113">
        <v>10168</v>
      </c>
      <c r="J1513" s="113">
        <v>45872.55</v>
      </c>
      <c r="K1513" s="115">
        <v>43383</v>
      </c>
      <c r="L1513" s="113">
        <v>45</v>
      </c>
      <c r="M1513" s="113" t="s">
        <v>2653</v>
      </c>
      <c r="N1513" s="372"/>
    </row>
    <row r="1514" spans="1:14">
      <c r="A1514" s="113" t="s">
        <v>1747</v>
      </c>
      <c r="B1514" s="113" t="s">
        <v>390</v>
      </c>
      <c r="C1514" s="113">
        <v>63.2</v>
      </c>
      <c r="D1514" s="113">
        <v>66</v>
      </c>
      <c r="E1514" s="113">
        <v>61.8</v>
      </c>
      <c r="F1514" s="113">
        <v>65.05</v>
      </c>
      <c r="G1514" s="113">
        <v>65.05</v>
      </c>
      <c r="H1514" s="113">
        <v>62.45</v>
      </c>
      <c r="I1514" s="113">
        <v>511242</v>
      </c>
      <c r="J1514" s="113">
        <v>32789568.100000001</v>
      </c>
      <c r="K1514" s="115">
        <v>43383</v>
      </c>
      <c r="L1514" s="113">
        <v>4039</v>
      </c>
      <c r="M1514" s="113" t="s">
        <v>1748</v>
      </c>
      <c r="N1514" s="372"/>
    </row>
    <row r="1515" spans="1:14">
      <c r="A1515" s="113" t="s">
        <v>156</v>
      </c>
      <c r="B1515" s="113" t="s">
        <v>390</v>
      </c>
      <c r="C1515" s="113">
        <v>1170</v>
      </c>
      <c r="D1515" s="113">
        <v>1206.9000000000001</v>
      </c>
      <c r="E1515" s="113">
        <v>1166</v>
      </c>
      <c r="F1515" s="113">
        <v>1195.7</v>
      </c>
      <c r="G1515" s="113">
        <v>1197.1500000000001</v>
      </c>
      <c r="H1515" s="113">
        <v>1163.5999999999999</v>
      </c>
      <c r="I1515" s="113">
        <v>543647</v>
      </c>
      <c r="J1515" s="113">
        <v>648012353.5</v>
      </c>
      <c r="K1515" s="115">
        <v>43383</v>
      </c>
      <c r="L1515" s="113">
        <v>21687</v>
      </c>
      <c r="M1515" s="113" t="s">
        <v>1749</v>
      </c>
      <c r="N1515" s="372"/>
    </row>
    <row r="1516" spans="1:14">
      <c r="A1516" s="113" t="s">
        <v>1750</v>
      </c>
      <c r="B1516" s="113" t="s">
        <v>390</v>
      </c>
      <c r="C1516" s="113">
        <v>171.15</v>
      </c>
      <c r="D1516" s="113">
        <v>183</v>
      </c>
      <c r="E1516" s="113">
        <v>171.15</v>
      </c>
      <c r="F1516" s="113">
        <v>181.85</v>
      </c>
      <c r="G1516" s="113">
        <v>182.9</v>
      </c>
      <c r="H1516" s="113">
        <v>171.6</v>
      </c>
      <c r="I1516" s="113">
        <v>21663</v>
      </c>
      <c r="J1516" s="113">
        <v>3886340.3</v>
      </c>
      <c r="K1516" s="115">
        <v>43383</v>
      </c>
      <c r="L1516" s="113">
        <v>673</v>
      </c>
      <c r="M1516" s="113" t="s">
        <v>1751</v>
      </c>
      <c r="N1516" s="372"/>
    </row>
    <row r="1517" spans="1:14">
      <c r="A1517" s="113" t="s">
        <v>157</v>
      </c>
      <c r="B1517" s="113" t="s">
        <v>390</v>
      </c>
      <c r="C1517" s="113">
        <v>15.75</v>
      </c>
      <c r="D1517" s="113">
        <v>16.25</v>
      </c>
      <c r="E1517" s="113">
        <v>15.5</v>
      </c>
      <c r="F1517" s="113">
        <v>16.05</v>
      </c>
      <c r="G1517" s="113">
        <v>16.25</v>
      </c>
      <c r="H1517" s="113">
        <v>15.6</v>
      </c>
      <c r="I1517" s="113">
        <v>467161</v>
      </c>
      <c r="J1517" s="113">
        <v>7415268.5999999996</v>
      </c>
      <c r="K1517" s="115">
        <v>43383</v>
      </c>
      <c r="L1517" s="113">
        <v>2286</v>
      </c>
      <c r="M1517" s="113" t="s">
        <v>1752</v>
      </c>
      <c r="N1517" s="372"/>
    </row>
    <row r="1518" spans="1:14">
      <c r="A1518" s="113" t="s">
        <v>1753</v>
      </c>
      <c r="B1518" s="113" t="s">
        <v>390</v>
      </c>
      <c r="C1518" s="113">
        <v>278.8</v>
      </c>
      <c r="D1518" s="113">
        <v>289</v>
      </c>
      <c r="E1518" s="113">
        <v>278.8</v>
      </c>
      <c r="F1518" s="113">
        <v>282.75</v>
      </c>
      <c r="G1518" s="113">
        <v>282.8</v>
      </c>
      <c r="H1518" s="113">
        <v>279.2</v>
      </c>
      <c r="I1518" s="113">
        <v>89130</v>
      </c>
      <c r="J1518" s="113">
        <v>25289989.75</v>
      </c>
      <c r="K1518" s="115">
        <v>43383</v>
      </c>
      <c r="L1518" s="113">
        <v>2233</v>
      </c>
      <c r="M1518" s="113" t="s">
        <v>1754</v>
      </c>
      <c r="N1518" s="113"/>
    </row>
    <row r="1519" spans="1:14">
      <c r="A1519" s="113" t="s">
        <v>1755</v>
      </c>
      <c r="B1519" s="113" t="s">
        <v>390</v>
      </c>
      <c r="C1519" s="113">
        <v>269.95</v>
      </c>
      <c r="D1519" s="113">
        <v>297.8</v>
      </c>
      <c r="E1519" s="113">
        <v>269</v>
      </c>
      <c r="F1519" s="113">
        <v>288.60000000000002</v>
      </c>
      <c r="G1519" s="113">
        <v>285.3</v>
      </c>
      <c r="H1519" s="113">
        <v>269.95</v>
      </c>
      <c r="I1519" s="113">
        <v>21668</v>
      </c>
      <c r="J1519" s="113">
        <v>6180099.6500000004</v>
      </c>
      <c r="K1519" s="115">
        <v>43383</v>
      </c>
      <c r="L1519" s="113">
        <v>2232</v>
      </c>
      <c r="M1519" s="113" t="s">
        <v>1756</v>
      </c>
      <c r="N1519" s="113"/>
    </row>
    <row r="1520" spans="1:14">
      <c r="A1520" s="113" t="s">
        <v>1757</v>
      </c>
      <c r="B1520" s="113" t="s">
        <v>2789</v>
      </c>
      <c r="C1520" s="113">
        <v>13.95</v>
      </c>
      <c r="D1520" s="113">
        <v>14.6</v>
      </c>
      <c r="E1520" s="113">
        <v>13.55</v>
      </c>
      <c r="F1520" s="113">
        <v>14.45</v>
      </c>
      <c r="G1520" s="113">
        <v>14.4</v>
      </c>
      <c r="H1520" s="113">
        <v>13.95</v>
      </c>
      <c r="I1520" s="113">
        <v>54939</v>
      </c>
      <c r="J1520" s="113">
        <v>778456.25</v>
      </c>
      <c r="K1520" s="115">
        <v>43383</v>
      </c>
      <c r="L1520" s="113">
        <v>184</v>
      </c>
      <c r="M1520" s="113" t="s">
        <v>1758</v>
      </c>
      <c r="N1520" s="113"/>
    </row>
    <row r="1521" spans="1:14">
      <c r="A1521" s="113" t="s">
        <v>1759</v>
      </c>
      <c r="B1521" s="113" t="s">
        <v>390</v>
      </c>
      <c r="C1521" s="113">
        <v>8.15</v>
      </c>
      <c r="D1521" s="113">
        <v>8.65</v>
      </c>
      <c r="E1521" s="113">
        <v>8.15</v>
      </c>
      <c r="F1521" s="113">
        <v>8.5</v>
      </c>
      <c r="G1521" s="113">
        <v>8.6</v>
      </c>
      <c r="H1521" s="113">
        <v>8.1999999999999993</v>
      </c>
      <c r="I1521" s="113">
        <v>217076</v>
      </c>
      <c r="J1521" s="113">
        <v>1828971.15</v>
      </c>
      <c r="K1521" s="115">
        <v>43383</v>
      </c>
      <c r="L1521" s="113">
        <v>589</v>
      </c>
      <c r="M1521" s="113" t="s">
        <v>1760</v>
      </c>
      <c r="N1521" s="372"/>
    </row>
    <row r="1522" spans="1:14">
      <c r="A1522" s="113" t="s">
        <v>1761</v>
      </c>
      <c r="B1522" s="113" t="s">
        <v>390</v>
      </c>
      <c r="C1522" s="113">
        <v>234.75</v>
      </c>
      <c r="D1522" s="113">
        <v>258.60000000000002</v>
      </c>
      <c r="E1522" s="113">
        <v>234</v>
      </c>
      <c r="F1522" s="113">
        <v>253.45</v>
      </c>
      <c r="G1522" s="113">
        <v>251.5</v>
      </c>
      <c r="H1522" s="113">
        <v>232.65</v>
      </c>
      <c r="I1522" s="113">
        <v>1402245</v>
      </c>
      <c r="J1522" s="113">
        <v>348677390.10000002</v>
      </c>
      <c r="K1522" s="115">
        <v>43383</v>
      </c>
      <c r="L1522" s="113">
        <v>19971</v>
      </c>
      <c r="M1522" s="113" t="s">
        <v>1762</v>
      </c>
      <c r="N1522" s="372"/>
    </row>
    <row r="1523" spans="1:14">
      <c r="A1523" s="113" t="s">
        <v>158</v>
      </c>
      <c r="B1523" s="113" t="s">
        <v>390</v>
      </c>
      <c r="C1523" s="113">
        <v>3782</v>
      </c>
      <c r="D1523" s="113">
        <v>3829</v>
      </c>
      <c r="E1523" s="113">
        <v>3725</v>
      </c>
      <c r="F1523" s="113">
        <v>3778</v>
      </c>
      <c r="G1523" s="113">
        <v>3779.85</v>
      </c>
      <c r="H1523" s="113">
        <v>3782</v>
      </c>
      <c r="I1523" s="113">
        <v>273039</v>
      </c>
      <c r="J1523" s="113">
        <v>1033783849.8</v>
      </c>
      <c r="K1523" s="115">
        <v>43383</v>
      </c>
      <c r="L1523" s="113">
        <v>22100</v>
      </c>
      <c r="M1523" s="113" t="s">
        <v>1763</v>
      </c>
      <c r="N1523" s="372"/>
    </row>
    <row r="1524" spans="1:14">
      <c r="A1524" s="113" t="s">
        <v>1764</v>
      </c>
      <c r="B1524" s="113" t="s">
        <v>390</v>
      </c>
      <c r="C1524" s="113">
        <v>55.05</v>
      </c>
      <c r="D1524" s="113">
        <v>59.65</v>
      </c>
      <c r="E1524" s="113">
        <v>54.3</v>
      </c>
      <c r="F1524" s="113">
        <v>58.2</v>
      </c>
      <c r="G1524" s="113">
        <v>59</v>
      </c>
      <c r="H1524" s="113">
        <v>56.7</v>
      </c>
      <c r="I1524" s="113">
        <v>34952</v>
      </c>
      <c r="J1524" s="113">
        <v>1982129.5</v>
      </c>
      <c r="K1524" s="115">
        <v>43383</v>
      </c>
      <c r="L1524" s="113">
        <v>562</v>
      </c>
      <c r="M1524" s="113" t="s">
        <v>1765</v>
      </c>
      <c r="N1524" s="372"/>
    </row>
    <row r="1525" spans="1:14">
      <c r="A1525" s="113" t="s">
        <v>1766</v>
      </c>
      <c r="B1525" s="113" t="s">
        <v>390</v>
      </c>
      <c r="C1525" s="113">
        <v>185.5</v>
      </c>
      <c r="D1525" s="113">
        <v>193.4</v>
      </c>
      <c r="E1525" s="113">
        <v>185.5</v>
      </c>
      <c r="F1525" s="113">
        <v>192.05</v>
      </c>
      <c r="G1525" s="113">
        <v>191.2</v>
      </c>
      <c r="H1525" s="113">
        <v>187.7</v>
      </c>
      <c r="I1525" s="113">
        <v>27244</v>
      </c>
      <c r="J1525" s="113">
        <v>5167934</v>
      </c>
      <c r="K1525" s="115">
        <v>43383</v>
      </c>
      <c r="L1525" s="113">
        <v>930</v>
      </c>
      <c r="M1525" s="113" t="s">
        <v>1767</v>
      </c>
      <c r="N1525" s="372"/>
    </row>
    <row r="1526" spans="1:14">
      <c r="A1526" s="113" t="s">
        <v>1768</v>
      </c>
      <c r="B1526" s="113" t="s">
        <v>390</v>
      </c>
      <c r="C1526" s="113">
        <v>94</v>
      </c>
      <c r="D1526" s="113">
        <v>94.35</v>
      </c>
      <c r="E1526" s="113">
        <v>91</v>
      </c>
      <c r="F1526" s="113">
        <v>93.3</v>
      </c>
      <c r="G1526" s="113">
        <v>92.6</v>
      </c>
      <c r="H1526" s="113">
        <v>89.9</v>
      </c>
      <c r="I1526" s="113">
        <v>14192</v>
      </c>
      <c r="J1526" s="113">
        <v>1325690</v>
      </c>
      <c r="K1526" s="115">
        <v>43383</v>
      </c>
      <c r="L1526" s="113">
        <v>176</v>
      </c>
      <c r="M1526" s="113" t="s">
        <v>1769</v>
      </c>
      <c r="N1526" s="372"/>
    </row>
    <row r="1527" spans="1:14">
      <c r="A1527" s="113" t="s">
        <v>159</v>
      </c>
      <c r="B1527" s="113" t="s">
        <v>390</v>
      </c>
      <c r="C1527" s="113">
        <v>65.400000000000006</v>
      </c>
      <c r="D1527" s="113">
        <v>72.5</v>
      </c>
      <c r="E1527" s="113">
        <v>65.400000000000006</v>
      </c>
      <c r="F1527" s="113">
        <v>71.7</v>
      </c>
      <c r="G1527" s="113">
        <v>71.650000000000006</v>
      </c>
      <c r="H1527" s="113">
        <v>65.75</v>
      </c>
      <c r="I1527" s="113">
        <v>12605014</v>
      </c>
      <c r="J1527" s="113">
        <v>878784091.54999995</v>
      </c>
      <c r="K1527" s="115">
        <v>43383</v>
      </c>
      <c r="L1527" s="113">
        <v>30491</v>
      </c>
      <c r="M1527" s="113" t="s">
        <v>1770</v>
      </c>
      <c r="N1527" s="372"/>
    </row>
    <row r="1528" spans="1:14">
      <c r="A1528" s="113" t="s">
        <v>2164</v>
      </c>
      <c r="B1528" s="113" t="s">
        <v>390</v>
      </c>
      <c r="C1528" s="113">
        <v>53</v>
      </c>
      <c r="D1528" s="113">
        <v>55.75</v>
      </c>
      <c r="E1528" s="113">
        <v>53</v>
      </c>
      <c r="F1528" s="113">
        <v>55.2</v>
      </c>
      <c r="G1528" s="113">
        <v>55.05</v>
      </c>
      <c r="H1528" s="113">
        <v>53</v>
      </c>
      <c r="I1528" s="113">
        <v>98763</v>
      </c>
      <c r="J1528" s="113">
        <v>5364458.9000000004</v>
      </c>
      <c r="K1528" s="115">
        <v>43383</v>
      </c>
      <c r="L1528" s="113">
        <v>812</v>
      </c>
      <c r="M1528" s="113" t="s">
        <v>2961</v>
      </c>
      <c r="N1528" s="372"/>
    </row>
    <row r="1529" spans="1:14">
      <c r="A1529" s="113" t="s">
        <v>160</v>
      </c>
      <c r="B1529" s="113" t="s">
        <v>390</v>
      </c>
      <c r="C1529" s="113">
        <v>2.4500000000000002</v>
      </c>
      <c r="D1529" s="113">
        <v>2.6</v>
      </c>
      <c r="E1529" s="113">
        <v>2.4</v>
      </c>
      <c r="F1529" s="113">
        <v>2.5</v>
      </c>
      <c r="G1529" s="113">
        <v>2.5499999999999998</v>
      </c>
      <c r="H1529" s="113">
        <v>2.4</v>
      </c>
      <c r="I1529" s="113">
        <v>6360243</v>
      </c>
      <c r="J1529" s="113">
        <v>15855023.6</v>
      </c>
      <c r="K1529" s="115">
        <v>43383</v>
      </c>
      <c r="L1529" s="113">
        <v>3039</v>
      </c>
      <c r="M1529" s="113" t="s">
        <v>1771</v>
      </c>
      <c r="N1529" s="372"/>
    </row>
    <row r="1530" spans="1:14">
      <c r="A1530" s="113" t="s">
        <v>1772</v>
      </c>
      <c r="B1530" s="113" t="s">
        <v>390</v>
      </c>
      <c r="C1530" s="113">
        <v>9.4</v>
      </c>
      <c r="D1530" s="113">
        <v>9.6999999999999993</v>
      </c>
      <c r="E1530" s="113">
        <v>9.4</v>
      </c>
      <c r="F1530" s="113">
        <v>9.6</v>
      </c>
      <c r="G1530" s="113">
        <v>9.6</v>
      </c>
      <c r="H1530" s="113">
        <v>9.5500000000000007</v>
      </c>
      <c r="I1530" s="113">
        <v>397160</v>
      </c>
      <c r="J1530" s="113">
        <v>3799056.05</v>
      </c>
      <c r="K1530" s="115">
        <v>43383</v>
      </c>
      <c r="L1530" s="113">
        <v>823</v>
      </c>
      <c r="M1530" s="113" t="s">
        <v>1773</v>
      </c>
      <c r="N1530" s="372"/>
    </row>
    <row r="1531" spans="1:14">
      <c r="A1531" s="113" t="s">
        <v>3008</v>
      </c>
      <c r="B1531" s="113" t="s">
        <v>390</v>
      </c>
      <c r="C1531" s="113">
        <v>355</v>
      </c>
      <c r="D1531" s="113">
        <v>358.85</v>
      </c>
      <c r="E1531" s="113">
        <v>345</v>
      </c>
      <c r="F1531" s="113">
        <v>351.05</v>
      </c>
      <c r="G1531" s="113">
        <v>358.85</v>
      </c>
      <c r="H1531" s="113">
        <v>338</v>
      </c>
      <c r="I1531" s="113">
        <v>244</v>
      </c>
      <c r="J1531" s="113">
        <v>85969.25</v>
      </c>
      <c r="K1531" s="115">
        <v>43383</v>
      </c>
      <c r="L1531" s="113">
        <v>33</v>
      </c>
      <c r="M1531" s="113" t="s">
        <v>3009</v>
      </c>
      <c r="N1531" s="372"/>
    </row>
    <row r="1532" spans="1:14">
      <c r="A1532" s="113" t="s">
        <v>1774</v>
      </c>
      <c r="B1532" s="113" t="s">
        <v>390</v>
      </c>
      <c r="C1532" s="113">
        <v>192.8</v>
      </c>
      <c r="D1532" s="113">
        <v>228.05</v>
      </c>
      <c r="E1532" s="113">
        <v>191.05</v>
      </c>
      <c r="F1532" s="113">
        <v>228.05</v>
      </c>
      <c r="G1532" s="113">
        <v>228.05</v>
      </c>
      <c r="H1532" s="113">
        <v>190.05</v>
      </c>
      <c r="I1532" s="113">
        <v>481126</v>
      </c>
      <c r="J1532" s="113">
        <v>105789450.3</v>
      </c>
      <c r="K1532" s="115">
        <v>43383</v>
      </c>
      <c r="L1532" s="113">
        <v>8860</v>
      </c>
      <c r="M1532" s="113" t="s">
        <v>1775</v>
      </c>
      <c r="N1532" s="372"/>
    </row>
    <row r="1533" spans="1:14">
      <c r="A1533" s="113" t="s">
        <v>161</v>
      </c>
      <c r="B1533" s="113" t="s">
        <v>390</v>
      </c>
      <c r="C1533" s="113">
        <v>605</v>
      </c>
      <c r="D1533" s="113">
        <v>625</v>
      </c>
      <c r="E1533" s="113">
        <v>605</v>
      </c>
      <c r="F1533" s="113">
        <v>622.45000000000005</v>
      </c>
      <c r="G1533" s="113">
        <v>623.79999999999995</v>
      </c>
      <c r="H1533" s="113">
        <v>604.1</v>
      </c>
      <c r="I1533" s="113">
        <v>1225919</v>
      </c>
      <c r="J1533" s="113">
        <v>758734537.25</v>
      </c>
      <c r="K1533" s="115">
        <v>43383</v>
      </c>
      <c r="L1533" s="113">
        <v>25783</v>
      </c>
      <c r="M1533" s="113" t="s">
        <v>1776</v>
      </c>
      <c r="N1533" s="372"/>
    </row>
    <row r="1534" spans="1:14">
      <c r="A1534" s="113" t="s">
        <v>2773</v>
      </c>
      <c r="B1534" s="113" t="s">
        <v>390</v>
      </c>
      <c r="C1534" s="113">
        <v>1.75</v>
      </c>
      <c r="D1534" s="113">
        <v>1.9</v>
      </c>
      <c r="E1534" s="113">
        <v>1.65</v>
      </c>
      <c r="F1534" s="113">
        <v>1.85</v>
      </c>
      <c r="G1534" s="113">
        <v>1.85</v>
      </c>
      <c r="H1534" s="113">
        <v>1.75</v>
      </c>
      <c r="I1534" s="113">
        <v>4929577</v>
      </c>
      <c r="J1534" s="113">
        <v>8805777.8499999996</v>
      </c>
      <c r="K1534" s="115">
        <v>43383</v>
      </c>
      <c r="L1534" s="113">
        <v>1857</v>
      </c>
      <c r="M1534" s="113" t="s">
        <v>2774</v>
      </c>
      <c r="N1534" s="372"/>
    </row>
    <row r="1535" spans="1:14">
      <c r="A1535" s="113" t="s">
        <v>1777</v>
      </c>
      <c r="B1535" s="113" t="s">
        <v>390</v>
      </c>
      <c r="C1535" s="113">
        <v>26.65</v>
      </c>
      <c r="D1535" s="113">
        <v>27.85</v>
      </c>
      <c r="E1535" s="113">
        <v>26.35</v>
      </c>
      <c r="F1535" s="113">
        <v>27.65</v>
      </c>
      <c r="G1535" s="113">
        <v>27.6</v>
      </c>
      <c r="H1535" s="113">
        <v>26.7</v>
      </c>
      <c r="I1535" s="113">
        <v>957606</v>
      </c>
      <c r="J1535" s="113">
        <v>26000882.100000001</v>
      </c>
      <c r="K1535" s="115">
        <v>43383</v>
      </c>
      <c r="L1535" s="113">
        <v>2274</v>
      </c>
      <c r="M1535" s="113" t="s">
        <v>1778</v>
      </c>
      <c r="N1535" s="372"/>
    </row>
    <row r="1536" spans="1:14">
      <c r="A1536" s="113" t="s">
        <v>2654</v>
      </c>
      <c r="B1536" s="113" t="s">
        <v>2789</v>
      </c>
      <c r="C1536" s="113">
        <v>1.55</v>
      </c>
      <c r="D1536" s="113">
        <v>1.55</v>
      </c>
      <c r="E1536" s="113">
        <v>1.55</v>
      </c>
      <c r="F1536" s="113">
        <v>1.55</v>
      </c>
      <c r="G1536" s="113">
        <v>1.55</v>
      </c>
      <c r="H1536" s="113">
        <v>1.6</v>
      </c>
      <c r="I1536" s="113">
        <v>10748</v>
      </c>
      <c r="J1536" s="113">
        <v>16659.400000000001</v>
      </c>
      <c r="K1536" s="115">
        <v>43383</v>
      </c>
      <c r="L1536" s="113">
        <v>28</v>
      </c>
      <c r="M1536" s="113" t="s">
        <v>2655</v>
      </c>
      <c r="N1536" s="372"/>
    </row>
    <row r="1537" spans="1:14">
      <c r="A1537" s="113" t="s">
        <v>2212</v>
      </c>
      <c r="B1537" s="113" t="s">
        <v>390</v>
      </c>
      <c r="C1537" s="113">
        <v>262</v>
      </c>
      <c r="D1537" s="113">
        <v>266.5</v>
      </c>
      <c r="E1537" s="113">
        <v>255.99</v>
      </c>
      <c r="F1537" s="113">
        <v>266.5</v>
      </c>
      <c r="G1537" s="113">
        <v>266.5</v>
      </c>
      <c r="H1537" s="113">
        <v>264.95</v>
      </c>
      <c r="I1537" s="113">
        <v>542</v>
      </c>
      <c r="J1537" s="113">
        <v>142956.26999999999</v>
      </c>
      <c r="K1537" s="115">
        <v>43383</v>
      </c>
      <c r="L1537" s="113">
        <v>27</v>
      </c>
      <c r="M1537" s="113" t="s">
        <v>2213</v>
      </c>
      <c r="N1537" s="372"/>
    </row>
    <row r="1538" spans="1:14">
      <c r="A1538" s="113" t="s">
        <v>3034</v>
      </c>
      <c r="B1538" s="113" t="s">
        <v>390</v>
      </c>
      <c r="C1538" s="113">
        <v>1113</v>
      </c>
      <c r="D1538" s="113">
        <v>1113</v>
      </c>
      <c r="E1538" s="113">
        <v>1071</v>
      </c>
      <c r="F1538" s="113">
        <v>1092.5</v>
      </c>
      <c r="G1538" s="113">
        <v>1092.5</v>
      </c>
      <c r="H1538" s="113">
        <v>1088.52</v>
      </c>
      <c r="I1538" s="113">
        <v>107</v>
      </c>
      <c r="J1538" s="113">
        <v>116826.2</v>
      </c>
      <c r="K1538" s="115">
        <v>43383</v>
      </c>
      <c r="L1538" s="113">
        <v>13</v>
      </c>
      <c r="M1538" s="113" t="s">
        <v>3035</v>
      </c>
      <c r="N1538" s="372"/>
    </row>
    <row r="1539" spans="1:14">
      <c r="A1539" s="113" t="s">
        <v>3028</v>
      </c>
      <c r="B1539" s="113" t="s">
        <v>390</v>
      </c>
      <c r="C1539" s="113">
        <v>366</v>
      </c>
      <c r="D1539" s="113">
        <v>371</v>
      </c>
      <c r="E1539" s="113">
        <v>363</v>
      </c>
      <c r="F1539" s="113">
        <v>363.49</v>
      </c>
      <c r="G1539" s="113">
        <v>363.5</v>
      </c>
      <c r="H1539" s="113">
        <v>359.84</v>
      </c>
      <c r="I1539" s="113">
        <v>401</v>
      </c>
      <c r="J1539" s="113">
        <v>146340.20000000001</v>
      </c>
      <c r="K1539" s="115">
        <v>43383</v>
      </c>
      <c r="L1539" s="113">
        <v>21</v>
      </c>
      <c r="M1539" s="113" t="s">
        <v>3029</v>
      </c>
      <c r="N1539" s="372"/>
    </row>
    <row r="1540" spans="1:14">
      <c r="A1540" s="113" t="s">
        <v>2775</v>
      </c>
      <c r="B1540" s="113" t="s">
        <v>390</v>
      </c>
      <c r="C1540" s="113">
        <v>9.4</v>
      </c>
      <c r="D1540" s="113">
        <v>9.4</v>
      </c>
      <c r="E1540" s="113">
        <v>8.65</v>
      </c>
      <c r="F1540" s="113">
        <v>8.65</v>
      </c>
      <c r="G1540" s="113">
        <v>8.65</v>
      </c>
      <c r="H1540" s="113">
        <v>9.1</v>
      </c>
      <c r="I1540" s="113">
        <v>1530142</v>
      </c>
      <c r="J1540" s="113">
        <v>13628285.85</v>
      </c>
      <c r="K1540" s="115">
        <v>43383</v>
      </c>
      <c r="L1540" s="113">
        <v>1439</v>
      </c>
      <c r="M1540" s="113" t="s">
        <v>2776</v>
      </c>
      <c r="N1540" s="372"/>
    </row>
    <row r="1541" spans="1:14">
      <c r="A1541" s="113" t="s">
        <v>2351</v>
      </c>
      <c r="B1541" s="113" t="s">
        <v>390</v>
      </c>
      <c r="C1541" s="113">
        <v>110</v>
      </c>
      <c r="D1541" s="113">
        <v>131</v>
      </c>
      <c r="E1541" s="113">
        <v>108.25</v>
      </c>
      <c r="F1541" s="113">
        <v>123.45</v>
      </c>
      <c r="G1541" s="113">
        <v>123.7</v>
      </c>
      <c r="H1541" s="113">
        <v>110.75</v>
      </c>
      <c r="I1541" s="113">
        <v>614866</v>
      </c>
      <c r="J1541" s="113">
        <v>73826054.849999994</v>
      </c>
      <c r="K1541" s="115">
        <v>43383</v>
      </c>
      <c r="L1541" s="113">
        <v>7547</v>
      </c>
      <c r="M1541" s="113" t="s">
        <v>2352</v>
      </c>
      <c r="N1541" s="372"/>
    </row>
    <row r="1542" spans="1:14">
      <c r="A1542" s="113" t="s">
        <v>2917</v>
      </c>
      <c r="B1542" s="113" t="s">
        <v>2789</v>
      </c>
      <c r="C1542" s="113">
        <v>0.1</v>
      </c>
      <c r="D1542" s="113">
        <v>0.1</v>
      </c>
      <c r="E1542" s="113">
        <v>0.05</v>
      </c>
      <c r="F1542" s="113">
        <v>0.1</v>
      </c>
      <c r="G1542" s="113">
        <v>0.1</v>
      </c>
      <c r="H1542" s="113">
        <v>0.1</v>
      </c>
      <c r="I1542" s="113">
        <v>16081923</v>
      </c>
      <c r="J1542" s="113">
        <v>1588223.8</v>
      </c>
      <c r="K1542" s="115">
        <v>43383</v>
      </c>
      <c r="L1542" s="113">
        <v>261</v>
      </c>
      <c r="M1542" s="113" t="s">
        <v>2918</v>
      </c>
      <c r="N1542" s="372"/>
    </row>
    <row r="1543" spans="1:14">
      <c r="A1543" s="113" t="s">
        <v>1779</v>
      </c>
      <c r="B1543" s="113" t="s">
        <v>390</v>
      </c>
      <c r="C1543" s="113">
        <v>287</v>
      </c>
      <c r="D1543" s="113">
        <v>309</v>
      </c>
      <c r="E1543" s="113">
        <v>280.55</v>
      </c>
      <c r="F1543" s="113">
        <v>306.55</v>
      </c>
      <c r="G1543" s="113">
        <v>303</v>
      </c>
      <c r="H1543" s="113">
        <v>287.60000000000002</v>
      </c>
      <c r="I1543" s="113">
        <v>45941</v>
      </c>
      <c r="J1543" s="113">
        <v>13931632.449999999</v>
      </c>
      <c r="K1543" s="115">
        <v>43383</v>
      </c>
      <c r="L1543" s="113">
        <v>1411</v>
      </c>
      <c r="M1543" s="113" t="s">
        <v>1780</v>
      </c>
      <c r="N1543" s="372"/>
    </row>
    <row r="1544" spans="1:14">
      <c r="A1544" s="113" t="s">
        <v>1781</v>
      </c>
      <c r="B1544" s="113" t="s">
        <v>390</v>
      </c>
      <c r="C1544" s="113">
        <v>405</v>
      </c>
      <c r="D1544" s="113">
        <v>476.4</v>
      </c>
      <c r="E1544" s="113">
        <v>395.55</v>
      </c>
      <c r="F1544" s="113">
        <v>452.25</v>
      </c>
      <c r="G1544" s="113">
        <v>453.9</v>
      </c>
      <c r="H1544" s="113">
        <v>404.25</v>
      </c>
      <c r="I1544" s="113">
        <v>42898</v>
      </c>
      <c r="J1544" s="113">
        <v>19174448.600000001</v>
      </c>
      <c r="K1544" s="115">
        <v>43383</v>
      </c>
      <c r="L1544" s="113">
        <v>2883</v>
      </c>
      <c r="M1544" s="113" t="s">
        <v>1782</v>
      </c>
      <c r="N1544" s="372"/>
    </row>
    <row r="1545" spans="1:14">
      <c r="A1545" s="113" t="s">
        <v>2165</v>
      </c>
      <c r="B1545" s="113" t="s">
        <v>390</v>
      </c>
      <c r="C1545" s="113">
        <v>624.4</v>
      </c>
      <c r="D1545" s="113">
        <v>660</v>
      </c>
      <c r="E1545" s="113">
        <v>611.95000000000005</v>
      </c>
      <c r="F1545" s="113">
        <v>647.25</v>
      </c>
      <c r="G1545" s="113">
        <v>646.5</v>
      </c>
      <c r="H1545" s="113">
        <v>629.75</v>
      </c>
      <c r="I1545" s="113">
        <v>14272</v>
      </c>
      <c r="J1545" s="113">
        <v>9139189.6500000004</v>
      </c>
      <c r="K1545" s="115">
        <v>43383</v>
      </c>
      <c r="L1545" s="113">
        <v>902</v>
      </c>
      <c r="M1545" s="113" t="s">
        <v>2166</v>
      </c>
      <c r="N1545" s="372"/>
    </row>
    <row r="1546" spans="1:14">
      <c r="A1546" s="113" t="s">
        <v>2786</v>
      </c>
      <c r="B1546" s="113" t="s">
        <v>390</v>
      </c>
      <c r="C1546" s="113">
        <v>33.75</v>
      </c>
      <c r="D1546" s="113">
        <v>34.35</v>
      </c>
      <c r="E1546" s="113">
        <v>33.549999999999997</v>
      </c>
      <c r="F1546" s="113">
        <v>34.35</v>
      </c>
      <c r="G1546" s="113">
        <v>34.35</v>
      </c>
      <c r="H1546" s="113">
        <v>32.75</v>
      </c>
      <c r="I1546" s="113">
        <v>857656</v>
      </c>
      <c r="J1546" s="113">
        <v>29344956.100000001</v>
      </c>
      <c r="K1546" s="115">
        <v>43383</v>
      </c>
      <c r="L1546" s="113">
        <v>2612</v>
      </c>
      <c r="M1546" s="113" t="s">
        <v>2919</v>
      </c>
      <c r="N1546" s="372"/>
    </row>
    <row r="1547" spans="1:14">
      <c r="A1547" s="113" t="s">
        <v>1783</v>
      </c>
      <c r="B1547" s="113" t="s">
        <v>390</v>
      </c>
      <c r="C1547" s="113">
        <v>40.200000000000003</v>
      </c>
      <c r="D1547" s="113">
        <v>41.5</v>
      </c>
      <c r="E1547" s="113">
        <v>40</v>
      </c>
      <c r="F1547" s="113">
        <v>41.05</v>
      </c>
      <c r="G1547" s="113">
        <v>41.35</v>
      </c>
      <c r="H1547" s="113">
        <v>40.450000000000003</v>
      </c>
      <c r="I1547" s="113">
        <v>11730</v>
      </c>
      <c r="J1547" s="113">
        <v>481682.1</v>
      </c>
      <c r="K1547" s="115">
        <v>43383</v>
      </c>
      <c r="L1547" s="113">
        <v>43</v>
      </c>
      <c r="M1547" s="113" t="s">
        <v>1784</v>
      </c>
      <c r="N1547" s="372"/>
    </row>
    <row r="1548" spans="1:14">
      <c r="A1548" s="113" t="s">
        <v>1785</v>
      </c>
      <c r="B1548" s="113" t="s">
        <v>390</v>
      </c>
      <c r="C1548" s="113">
        <v>10.6</v>
      </c>
      <c r="D1548" s="113">
        <v>10.75</v>
      </c>
      <c r="E1548" s="113">
        <v>10.3</v>
      </c>
      <c r="F1548" s="113">
        <v>10.7</v>
      </c>
      <c r="G1548" s="113">
        <v>10.7</v>
      </c>
      <c r="H1548" s="113">
        <v>10.199999999999999</v>
      </c>
      <c r="I1548" s="113">
        <v>7385</v>
      </c>
      <c r="J1548" s="113">
        <v>77605.7</v>
      </c>
      <c r="K1548" s="115">
        <v>43383</v>
      </c>
      <c r="L1548" s="113">
        <v>57</v>
      </c>
      <c r="M1548" s="113" t="s">
        <v>1786</v>
      </c>
      <c r="N1548" s="372"/>
    </row>
    <row r="1549" spans="1:14">
      <c r="A1549" s="113" t="s">
        <v>2982</v>
      </c>
      <c r="B1549" s="113" t="s">
        <v>390</v>
      </c>
      <c r="C1549" s="113">
        <v>770</v>
      </c>
      <c r="D1549" s="113">
        <v>805.05</v>
      </c>
      <c r="E1549" s="113">
        <v>770</v>
      </c>
      <c r="F1549" s="113">
        <v>795.5</v>
      </c>
      <c r="G1549" s="113">
        <v>801</v>
      </c>
      <c r="H1549" s="113">
        <v>779.25</v>
      </c>
      <c r="I1549" s="113">
        <v>43958</v>
      </c>
      <c r="J1549" s="113">
        <v>35094354.649999999</v>
      </c>
      <c r="K1549" s="115">
        <v>43383</v>
      </c>
      <c r="L1549" s="113">
        <v>3832</v>
      </c>
      <c r="M1549" s="113" t="s">
        <v>2983</v>
      </c>
      <c r="N1549" s="372"/>
    </row>
    <row r="1550" spans="1:14">
      <c r="A1550" s="113" t="s">
        <v>1787</v>
      </c>
      <c r="B1550" s="113" t="s">
        <v>390</v>
      </c>
      <c r="C1550" s="113">
        <v>21.15</v>
      </c>
      <c r="D1550" s="113">
        <v>22.5</v>
      </c>
      <c r="E1550" s="113">
        <v>21.15</v>
      </c>
      <c r="F1550" s="113">
        <v>22</v>
      </c>
      <c r="G1550" s="113">
        <v>21.95</v>
      </c>
      <c r="H1550" s="113">
        <v>21.15</v>
      </c>
      <c r="I1550" s="113">
        <v>228227</v>
      </c>
      <c r="J1550" s="113">
        <v>5022909.7</v>
      </c>
      <c r="K1550" s="115">
        <v>43383</v>
      </c>
      <c r="L1550" s="113">
        <v>902</v>
      </c>
      <c r="M1550" s="113" t="s">
        <v>1788</v>
      </c>
      <c r="N1550" s="372"/>
    </row>
    <row r="1551" spans="1:14">
      <c r="A1551" s="113" t="s">
        <v>1789</v>
      </c>
      <c r="B1551" s="113" t="s">
        <v>390</v>
      </c>
      <c r="C1551" s="113">
        <v>8.1</v>
      </c>
      <c r="D1551" s="113">
        <v>9.9</v>
      </c>
      <c r="E1551" s="113">
        <v>8.1</v>
      </c>
      <c r="F1551" s="113">
        <v>9.6999999999999993</v>
      </c>
      <c r="G1551" s="113">
        <v>9.9</v>
      </c>
      <c r="H1551" s="113">
        <v>8.75</v>
      </c>
      <c r="I1551" s="113">
        <v>25376</v>
      </c>
      <c r="J1551" s="113">
        <v>238118.05</v>
      </c>
      <c r="K1551" s="115">
        <v>43383</v>
      </c>
      <c r="L1551" s="113">
        <v>70</v>
      </c>
      <c r="M1551" s="113" t="s">
        <v>1790</v>
      </c>
      <c r="N1551" s="372"/>
    </row>
    <row r="1552" spans="1:14">
      <c r="A1552" s="113" t="s">
        <v>1985</v>
      </c>
      <c r="B1552" s="113" t="s">
        <v>390</v>
      </c>
      <c r="C1552" s="113">
        <v>741.05</v>
      </c>
      <c r="D1552" s="113">
        <v>756</v>
      </c>
      <c r="E1552" s="113">
        <v>741.05</v>
      </c>
      <c r="F1552" s="113">
        <v>751.85</v>
      </c>
      <c r="G1552" s="113">
        <v>755</v>
      </c>
      <c r="H1552" s="113">
        <v>740.6</v>
      </c>
      <c r="I1552" s="113">
        <v>8843</v>
      </c>
      <c r="J1552" s="113">
        <v>6629198.7999999998</v>
      </c>
      <c r="K1552" s="115">
        <v>43383</v>
      </c>
      <c r="L1552" s="113">
        <v>692</v>
      </c>
      <c r="M1552" s="113" t="s">
        <v>1986</v>
      </c>
      <c r="N1552" s="372"/>
    </row>
    <row r="1553" spans="1:14">
      <c r="A1553" s="113" t="s">
        <v>228</v>
      </c>
      <c r="B1553" s="113" t="s">
        <v>390</v>
      </c>
      <c r="C1553" s="113">
        <v>213.3</v>
      </c>
      <c r="D1553" s="113">
        <v>220.65</v>
      </c>
      <c r="E1553" s="113">
        <v>213.25</v>
      </c>
      <c r="F1553" s="113">
        <v>218.15</v>
      </c>
      <c r="G1553" s="113">
        <v>218.05</v>
      </c>
      <c r="H1553" s="113">
        <v>212.1</v>
      </c>
      <c r="I1553" s="113">
        <v>12774692</v>
      </c>
      <c r="J1553" s="113">
        <v>2784221310.0999999</v>
      </c>
      <c r="K1553" s="115">
        <v>43383</v>
      </c>
      <c r="L1553" s="113">
        <v>108301</v>
      </c>
      <c r="M1553" s="113" t="s">
        <v>1791</v>
      </c>
      <c r="N1553" s="372"/>
    </row>
    <row r="1554" spans="1:14">
      <c r="A1554" s="113" t="s">
        <v>1792</v>
      </c>
      <c r="B1554" s="113" t="s">
        <v>390</v>
      </c>
      <c r="C1554" s="113">
        <v>2102.9499999999998</v>
      </c>
      <c r="D1554" s="113">
        <v>2429.85</v>
      </c>
      <c r="E1554" s="113">
        <v>2085.0500000000002</v>
      </c>
      <c r="F1554" s="113">
        <v>2331.3000000000002</v>
      </c>
      <c r="G1554" s="113">
        <v>2329.5</v>
      </c>
      <c r="H1554" s="113">
        <v>2081.4499999999998</v>
      </c>
      <c r="I1554" s="113">
        <v>295431</v>
      </c>
      <c r="J1554" s="113">
        <v>690620043.54999995</v>
      </c>
      <c r="K1554" s="115">
        <v>43383</v>
      </c>
      <c r="L1554" s="113">
        <v>37818</v>
      </c>
      <c r="M1554" s="113" t="s">
        <v>1793</v>
      </c>
      <c r="N1554" s="372"/>
    </row>
    <row r="1555" spans="1:14">
      <c r="A1555" s="113" t="s">
        <v>1794</v>
      </c>
      <c r="B1555" s="113" t="s">
        <v>390</v>
      </c>
      <c r="C1555" s="113">
        <v>36.799999999999997</v>
      </c>
      <c r="D1555" s="113">
        <v>36.799999999999997</v>
      </c>
      <c r="E1555" s="113">
        <v>33.35</v>
      </c>
      <c r="F1555" s="113">
        <v>35</v>
      </c>
      <c r="G1555" s="113">
        <v>35.299999999999997</v>
      </c>
      <c r="H1555" s="113">
        <v>35.4</v>
      </c>
      <c r="I1555" s="113">
        <v>46959</v>
      </c>
      <c r="J1555" s="113">
        <v>1644450.55</v>
      </c>
      <c r="K1555" s="115">
        <v>43383</v>
      </c>
      <c r="L1555" s="113">
        <v>587</v>
      </c>
      <c r="M1555" s="113" t="s">
        <v>1795</v>
      </c>
      <c r="N1555" s="372"/>
    </row>
    <row r="1556" spans="1:14">
      <c r="A1556" s="113" t="s">
        <v>1796</v>
      </c>
      <c r="B1556" s="113" t="s">
        <v>390</v>
      </c>
      <c r="C1556" s="113">
        <v>1075.7</v>
      </c>
      <c r="D1556" s="113">
        <v>1090</v>
      </c>
      <c r="E1556" s="113">
        <v>1053.0999999999999</v>
      </c>
      <c r="F1556" s="113">
        <v>1076.8</v>
      </c>
      <c r="G1556" s="113">
        <v>1080</v>
      </c>
      <c r="H1556" s="113">
        <v>1060</v>
      </c>
      <c r="I1556" s="113">
        <v>927</v>
      </c>
      <c r="J1556" s="113">
        <v>991888.55</v>
      </c>
      <c r="K1556" s="115">
        <v>43383</v>
      </c>
      <c r="L1556" s="113">
        <v>214</v>
      </c>
      <c r="M1556" s="113" t="s">
        <v>1797</v>
      </c>
      <c r="N1556" s="372"/>
    </row>
    <row r="1557" spans="1:14">
      <c r="A1557" s="113" t="s">
        <v>387</v>
      </c>
      <c r="B1557" s="113" t="s">
        <v>390</v>
      </c>
      <c r="C1557" s="113">
        <v>83</v>
      </c>
      <c r="D1557" s="113">
        <v>87</v>
      </c>
      <c r="E1557" s="113">
        <v>83</v>
      </c>
      <c r="F1557" s="113">
        <v>84.15</v>
      </c>
      <c r="G1557" s="113">
        <v>84</v>
      </c>
      <c r="H1557" s="113">
        <v>82.05</v>
      </c>
      <c r="I1557" s="113">
        <v>174603</v>
      </c>
      <c r="J1557" s="113">
        <v>14818165.75</v>
      </c>
      <c r="K1557" s="115">
        <v>43383</v>
      </c>
      <c r="L1557" s="113">
        <v>1542</v>
      </c>
      <c r="M1557" s="113" t="s">
        <v>1798</v>
      </c>
      <c r="N1557" s="372"/>
    </row>
    <row r="1558" spans="1:14">
      <c r="A1558" s="113" t="s">
        <v>1799</v>
      </c>
      <c r="B1558" s="113" t="s">
        <v>390</v>
      </c>
      <c r="C1558" s="113">
        <v>165.35</v>
      </c>
      <c r="D1558" s="113">
        <v>171.45</v>
      </c>
      <c r="E1558" s="113">
        <v>164.8</v>
      </c>
      <c r="F1558" s="113">
        <v>170.1</v>
      </c>
      <c r="G1558" s="113">
        <v>169.55</v>
      </c>
      <c r="H1558" s="113">
        <v>164.7</v>
      </c>
      <c r="I1558" s="113">
        <v>704697</v>
      </c>
      <c r="J1558" s="113">
        <v>119259186</v>
      </c>
      <c r="K1558" s="115">
        <v>43383</v>
      </c>
      <c r="L1558" s="113">
        <v>10111</v>
      </c>
      <c r="M1558" s="113" t="s">
        <v>1945</v>
      </c>
      <c r="N1558" s="372"/>
    </row>
    <row r="1559" spans="1:14">
      <c r="A1559" s="113" t="s">
        <v>1934</v>
      </c>
      <c r="B1559" s="113" t="s">
        <v>390</v>
      </c>
      <c r="C1559" s="113">
        <v>2045</v>
      </c>
      <c r="D1559" s="113">
        <v>2387.75</v>
      </c>
      <c r="E1559" s="113">
        <v>2045</v>
      </c>
      <c r="F1559" s="113">
        <v>2355.9499999999998</v>
      </c>
      <c r="G1559" s="113">
        <v>2387.75</v>
      </c>
      <c r="H1559" s="113">
        <v>2082.8000000000002</v>
      </c>
      <c r="I1559" s="113">
        <v>468</v>
      </c>
      <c r="J1559" s="113">
        <v>1057944.1000000001</v>
      </c>
      <c r="K1559" s="115">
        <v>43383</v>
      </c>
      <c r="L1559" s="113">
        <v>156</v>
      </c>
      <c r="M1559" s="113" t="s">
        <v>1935</v>
      </c>
      <c r="N1559" s="372"/>
    </row>
    <row r="1560" spans="1:14">
      <c r="A1560" s="113" t="s">
        <v>1800</v>
      </c>
      <c r="B1560" s="113" t="s">
        <v>390</v>
      </c>
      <c r="C1560" s="113">
        <v>6.05</v>
      </c>
      <c r="D1560" s="113">
        <v>6.25</v>
      </c>
      <c r="E1560" s="113">
        <v>5.75</v>
      </c>
      <c r="F1560" s="113">
        <v>6.1</v>
      </c>
      <c r="G1560" s="113">
        <v>6</v>
      </c>
      <c r="H1560" s="113">
        <v>6.05</v>
      </c>
      <c r="I1560" s="113">
        <v>69806</v>
      </c>
      <c r="J1560" s="113">
        <v>415426.65</v>
      </c>
      <c r="K1560" s="115">
        <v>43383</v>
      </c>
      <c r="L1560" s="113">
        <v>189</v>
      </c>
      <c r="M1560" s="113" t="s">
        <v>1801</v>
      </c>
      <c r="N1560" s="372"/>
    </row>
    <row r="1561" spans="1:14">
      <c r="A1561" s="113" t="s">
        <v>2076</v>
      </c>
      <c r="B1561" s="113" t="s">
        <v>390</v>
      </c>
      <c r="C1561" s="113">
        <v>69</v>
      </c>
      <c r="D1561" s="113">
        <v>72.7</v>
      </c>
      <c r="E1561" s="113">
        <v>67.900000000000006</v>
      </c>
      <c r="F1561" s="113">
        <v>71.2</v>
      </c>
      <c r="G1561" s="113">
        <v>71.099999999999994</v>
      </c>
      <c r="H1561" s="113">
        <v>70.3</v>
      </c>
      <c r="I1561" s="113">
        <v>73949</v>
      </c>
      <c r="J1561" s="113">
        <v>5269216.8</v>
      </c>
      <c r="K1561" s="115">
        <v>43383</v>
      </c>
      <c r="L1561" s="113">
        <v>689</v>
      </c>
      <c r="M1561" s="113" t="s">
        <v>1802</v>
      </c>
      <c r="N1561" s="372"/>
    </row>
    <row r="1562" spans="1:14">
      <c r="A1562" s="113" t="s">
        <v>1803</v>
      </c>
      <c r="B1562" s="113" t="s">
        <v>390</v>
      </c>
      <c r="C1562" s="113">
        <v>42.1</v>
      </c>
      <c r="D1562" s="113">
        <v>43.3</v>
      </c>
      <c r="E1562" s="113">
        <v>41.8</v>
      </c>
      <c r="F1562" s="113">
        <v>42.6</v>
      </c>
      <c r="G1562" s="113">
        <v>42.7</v>
      </c>
      <c r="H1562" s="113">
        <v>42.05</v>
      </c>
      <c r="I1562" s="113">
        <v>1305363</v>
      </c>
      <c r="J1562" s="113">
        <v>55770773.899999999</v>
      </c>
      <c r="K1562" s="115">
        <v>43383</v>
      </c>
      <c r="L1562" s="113">
        <v>7714</v>
      </c>
      <c r="M1562" s="113" t="s">
        <v>1804</v>
      </c>
      <c r="N1562" s="372"/>
    </row>
    <row r="1563" spans="1:14">
      <c r="A1563" s="113" t="s">
        <v>2777</v>
      </c>
      <c r="B1563" s="113" t="s">
        <v>390</v>
      </c>
      <c r="C1563" s="113">
        <v>4.1500000000000004</v>
      </c>
      <c r="D1563" s="113">
        <v>4.6500000000000004</v>
      </c>
      <c r="E1563" s="113">
        <v>4.1500000000000004</v>
      </c>
      <c r="F1563" s="113">
        <v>4.6500000000000004</v>
      </c>
      <c r="G1563" s="113">
        <v>4.6500000000000004</v>
      </c>
      <c r="H1563" s="113">
        <v>4.25</v>
      </c>
      <c r="I1563" s="113">
        <v>144811</v>
      </c>
      <c r="J1563" s="113">
        <v>669746.80000000005</v>
      </c>
      <c r="K1563" s="115">
        <v>43383</v>
      </c>
      <c r="L1563" s="113">
        <v>150</v>
      </c>
      <c r="M1563" s="113" t="s">
        <v>2778</v>
      </c>
      <c r="N1563" s="372"/>
    </row>
    <row r="1564" spans="1:14">
      <c r="A1564" s="113" t="s">
        <v>1805</v>
      </c>
      <c r="B1564" s="113" t="s">
        <v>390</v>
      </c>
      <c r="C1564" s="113">
        <v>7.15</v>
      </c>
      <c r="D1564" s="113">
        <v>7.25</v>
      </c>
      <c r="E1564" s="113">
        <v>6.6</v>
      </c>
      <c r="F1564" s="113">
        <v>7</v>
      </c>
      <c r="G1564" s="113">
        <v>7.1</v>
      </c>
      <c r="H1564" s="113">
        <v>7.15</v>
      </c>
      <c r="I1564" s="113">
        <v>26318</v>
      </c>
      <c r="J1564" s="113">
        <v>184014.95</v>
      </c>
      <c r="K1564" s="115">
        <v>43383</v>
      </c>
      <c r="L1564" s="113">
        <v>89</v>
      </c>
      <c r="M1564" s="113" t="s">
        <v>1806</v>
      </c>
      <c r="N1564" s="372"/>
    </row>
    <row r="1565" spans="1:14">
      <c r="A1565" s="113" t="s">
        <v>1807</v>
      </c>
      <c r="B1565" s="113" t="s">
        <v>390</v>
      </c>
      <c r="C1565" s="113">
        <v>14.25</v>
      </c>
      <c r="D1565" s="113">
        <v>16.899999999999999</v>
      </c>
      <c r="E1565" s="113">
        <v>14.2</v>
      </c>
      <c r="F1565" s="113">
        <v>15</v>
      </c>
      <c r="G1565" s="113">
        <v>15</v>
      </c>
      <c r="H1565" s="113">
        <v>14.25</v>
      </c>
      <c r="I1565" s="113">
        <v>1118498</v>
      </c>
      <c r="J1565" s="113">
        <v>17058664.699999999</v>
      </c>
      <c r="K1565" s="115">
        <v>43383</v>
      </c>
      <c r="L1565" s="113">
        <v>3900</v>
      </c>
      <c r="M1565" s="113" t="s">
        <v>1808</v>
      </c>
      <c r="N1565" s="372"/>
    </row>
    <row r="1566" spans="1:14">
      <c r="A1566" s="113" t="s">
        <v>2779</v>
      </c>
      <c r="B1566" s="113" t="s">
        <v>390</v>
      </c>
      <c r="C1566" s="113">
        <v>265.05</v>
      </c>
      <c r="D1566" s="113">
        <v>278</v>
      </c>
      <c r="E1566" s="113">
        <v>263.10000000000002</v>
      </c>
      <c r="F1566" s="113">
        <v>272.5</v>
      </c>
      <c r="G1566" s="113">
        <v>271.05</v>
      </c>
      <c r="H1566" s="113">
        <v>262.35000000000002</v>
      </c>
      <c r="I1566" s="113">
        <v>28856</v>
      </c>
      <c r="J1566" s="113">
        <v>7857953.2000000002</v>
      </c>
      <c r="K1566" s="115">
        <v>43383</v>
      </c>
      <c r="L1566" s="113">
        <v>1205</v>
      </c>
      <c r="M1566" s="113" t="s">
        <v>2780</v>
      </c>
      <c r="N1566" s="372"/>
    </row>
    <row r="1567" spans="1:14">
      <c r="A1567" s="113" t="s">
        <v>1809</v>
      </c>
      <c r="B1567" s="113" t="s">
        <v>390</v>
      </c>
      <c r="C1567" s="113">
        <v>1172.45</v>
      </c>
      <c r="D1567" s="113">
        <v>1216</v>
      </c>
      <c r="E1567" s="113">
        <v>1172</v>
      </c>
      <c r="F1567" s="113">
        <v>1190.7</v>
      </c>
      <c r="G1567" s="113">
        <v>1190</v>
      </c>
      <c r="H1567" s="113">
        <v>1163.0999999999999</v>
      </c>
      <c r="I1567" s="113">
        <v>44198</v>
      </c>
      <c r="J1567" s="113">
        <v>52537812.399999999</v>
      </c>
      <c r="K1567" s="115">
        <v>43383</v>
      </c>
      <c r="L1567" s="113">
        <v>1724</v>
      </c>
      <c r="M1567" s="113" t="s">
        <v>1810</v>
      </c>
      <c r="N1567" s="372"/>
    </row>
    <row r="1568" spans="1:14">
      <c r="A1568" s="113" t="s">
        <v>1811</v>
      </c>
      <c r="B1568" s="113" t="s">
        <v>390</v>
      </c>
      <c r="C1568" s="113">
        <v>1312</v>
      </c>
      <c r="D1568" s="113">
        <v>1365</v>
      </c>
      <c r="E1568" s="113">
        <v>1267.2</v>
      </c>
      <c r="F1568" s="113">
        <v>1365</v>
      </c>
      <c r="G1568" s="113">
        <v>1365</v>
      </c>
      <c r="H1568" s="113">
        <v>1300</v>
      </c>
      <c r="I1568" s="113">
        <v>11275</v>
      </c>
      <c r="J1568" s="113">
        <v>15240965.449999999</v>
      </c>
      <c r="K1568" s="115">
        <v>43383</v>
      </c>
      <c r="L1568" s="113">
        <v>402</v>
      </c>
      <c r="M1568" s="113" t="s">
        <v>1812</v>
      </c>
      <c r="N1568" s="372"/>
    </row>
    <row r="1569" spans="1:14">
      <c r="A1569" s="113" t="s">
        <v>1813</v>
      </c>
      <c r="B1569" s="113" t="s">
        <v>390</v>
      </c>
      <c r="C1569" s="113">
        <v>72.400000000000006</v>
      </c>
      <c r="D1569" s="113">
        <v>75.900000000000006</v>
      </c>
      <c r="E1569" s="113">
        <v>71.45</v>
      </c>
      <c r="F1569" s="113">
        <v>75.25</v>
      </c>
      <c r="G1569" s="113">
        <v>75.599999999999994</v>
      </c>
      <c r="H1569" s="113">
        <v>71.650000000000006</v>
      </c>
      <c r="I1569" s="113">
        <v>32138</v>
      </c>
      <c r="J1569" s="113">
        <v>2397732.7000000002</v>
      </c>
      <c r="K1569" s="115">
        <v>43383</v>
      </c>
      <c r="L1569" s="113">
        <v>334</v>
      </c>
      <c r="M1569" s="113" t="s">
        <v>1814</v>
      </c>
      <c r="N1569" s="372"/>
    </row>
    <row r="1570" spans="1:14">
      <c r="A1570" s="113" t="s">
        <v>2041</v>
      </c>
      <c r="B1570" s="113" t="s">
        <v>390</v>
      </c>
      <c r="C1570" s="113">
        <v>34.15</v>
      </c>
      <c r="D1570" s="113">
        <v>37.549999999999997</v>
      </c>
      <c r="E1570" s="113">
        <v>34.15</v>
      </c>
      <c r="F1570" s="113">
        <v>37.299999999999997</v>
      </c>
      <c r="G1570" s="113">
        <v>37</v>
      </c>
      <c r="H1570" s="113">
        <v>34.549999999999997</v>
      </c>
      <c r="I1570" s="113">
        <v>104959</v>
      </c>
      <c r="J1570" s="113">
        <v>3855893.85</v>
      </c>
      <c r="K1570" s="115">
        <v>43383</v>
      </c>
      <c r="L1570" s="113">
        <v>1252</v>
      </c>
      <c r="M1570" s="113" t="s">
        <v>1184</v>
      </c>
      <c r="N1570" s="372"/>
    </row>
    <row r="1571" spans="1:14">
      <c r="A1571" s="113" t="s">
        <v>1815</v>
      </c>
      <c r="B1571" s="113" t="s">
        <v>390</v>
      </c>
      <c r="C1571" s="113">
        <v>376</v>
      </c>
      <c r="D1571" s="113">
        <v>397.45</v>
      </c>
      <c r="E1571" s="113">
        <v>376</v>
      </c>
      <c r="F1571" s="113">
        <v>397.45</v>
      </c>
      <c r="G1571" s="113">
        <v>397.45</v>
      </c>
      <c r="H1571" s="113">
        <v>378.55</v>
      </c>
      <c r="I1571" s="113">
        <v>84677</v>
      </c>
      <c r="J1571" s="113">
        <v>33079441</v>
      </c>
      <c r="K1571" s="115">
        <v>43383</v>
      </c>
      <c r="L1571" s="113">
        <v>2732</v>
      </c>
      <c r="M1571" s="113" t="s">
        <v>1816</v>
      </c>
      <c r="N1571" s="372"/>
    </row>
    <row r="1572" spans="1:14">
      <c r="A1572" s="113" t="s">
        <v>1817</v>
      </c>
      <c r="B1572" s="113" t="s">
        <v>390</v>
      </c>
      <c r="C1572" s="113">
        <v>49.75</v>
      </c>
      <c r="D1572" s="113">
        <v>50.1</v>
      </c>
      <c r="E1572" s="113">
        <v>48.25</v>
      </c>
      <c r="F1572" s="113">
        <v>49.15</v>
      </c>
      <c r="G1572" s="113">
        <v>48.25</v>
      </c>
      <c r="H1572" s="113">
        <v>49.05</v>
      </c>
      <c r="I1572" s="113">
        <v>329308</v>
      </c>
      <c r="J1572" s="113">
        <v>16250116.5</v>
      </c>
      <c r="K1572" s="115">
        <v>43383</v>
      </c>
      <c r="L1572" s="113">
        <v>334</v>
      </c>
      <c r="M1572" s="113" t="s">
        <v>1818</v>
      </c>
      <c r="N1572" s="372"/>
    </row>
    <row r="1573" spans="1:14">
      <c r="A1573" s="113" t="s">
        <v>1819</v>
      </c>
      <c r="B1573" s="113" t="s">
        <v>390</v>
      </c>
      <c r="C1573" s="113">
        <v>443.05</v>
      </c>
      <c r="D1573" s="113">
        <v>463</v>
      </c>
      <c r="E1573" s="113">
        <v>442.75</v>
      </c>
      <c r="F1573" s="113">
        <v>454.7</v>
      </c>
      <c r="G1573" s="113">
        <v>454</v>
      </c>
      <c r="H1573" s="113">
        <v>442.15</v>
      </c>
      <c r="I1573" s="113">
        <v>20324</v>
      </c>
      <c r="J1573" s="113">
        <v>9221701.4000000004</v>
      </c>
      <c r="K1573" s="115">
        <v>43383</v>
      </c>
      <c r="L1573" s="113">
        <v>960</v>
      </c>
      <c r="M1573" s="113" t="s">
        <v>1820</v>
      </c>
      <c r="N1573" s="372"/>
    </row>
    <row r="1574" spans="1:14">
      <c r="A1574" s="113" t="s">
        <v>2656</v>
      </c>
      <c r="B1574" s="113" t="s">
        <v>2789</v>
      </c>
      <c r="C1574" s="113">
        <v>9.8000000000000007</v>
      </c>
      <c r="D1574" s="113">
        <v>9.9</v>
      </c>
      <c r="E1574" s="113">
        <v>9.4</v>
      </c>
      <c r="F1574" s="113">
        <v>9.75</v>
      </c>
      <c r="G1574" s="113">
        <v>9.6999999999999993</v>
      </c>
      <c r="H1574" s="113">
        <v>9.8000000000000007</v>
      </c>
      <c r="I1574" s="113">
        <v>9915</v>
      </c>
      <c r="J1574" s="113">
        <v>95864.05</v>
      </c>
      <c r="K1574" s="115">
        <v>43383</v>
      </c>
      <c r="L1574" s="113">
        <v>71</v>
      </c>
      <c r="M1574" s="113" t="s">
        <v>2657</v>
      </c>
      <c r="N1574" s="372"/>
    </row>
    <row r="1575" spans="1:14">
      <c r="A1575" s="113" t="s">
        <v>2920</v>
      </c>
      <c r="B1575" s="113" t="s">
        <v>390</v>
      </c>
      <c r="C1575" s="113">
        <v>0.05</v>
      </c>
      <c r="D1575" s="113">
        <v>0.1</v>
      </c>
      <c r="E1575" s="113">
        <v>0.05</v>
      </c>
      <c r="F1575" s="113">
        <v>0.1</v>
      </c>
      <c r="G1575" s="113">
        <v>0.1</v>
      </c>
      <c r="H1575" s="113">
        <v>0.1</v>
      </c>
      <c r="I1575" s="113">
        <v>2947077</v>
      </c>
      <c r="J1575" s="113">
        <v>247154.25</v>
      </c>
      <c r="K1575" s="115">
        <v>43383</v>
      </c>
      <c r="L1575" s="113">
        <v>198</v>
      </c>
      <c r="M1575" s="113" t="s">
        <v>2921</v>
      </c>
      <c r="N1575" s="372"/>
    </row>
    <row r="1576" spans="1:14">
      <c r="A1576" s="113" t="s">
        <v>2658</v>
      </c>
      <c r="B1576" s="113" t="s">
        <v>390</v>
      </c>
      <c r="C1576" s="113">
        <v>151</v>
      </c>
      <c r="D1576" s="113">
        <v>164</v>
      </c>
      <c r="E1576" s="113">
        <v>150.65</v>
      </c>
      <c r="F1576" s="113">
        <v>160.55000000000001</v>
      </c>
      <c r="G1576" s="113">
        <v>159.94999999999999</v>
      </c>
      <c r="H1576" s="113">
        <v>151.9</v>
      </c>
      <c r="I1576" s="113">
        <v>4101</v>
      </c>
      <c r="J1576" s="113">
        <v>646023.44999999995</v>
      </c>
      <c r="K1576" s="115">
        <v>43383</v>
      </c>
      <c r="L1576" s="113">
        <v>165</v>
      </c>
      <c r="M1576" s="113" t="s">
        <v>2659</v>
      </c>
      <c r="N1576" s="372"/>
    </row>
    <row r="1577" spans="1:14">
      <c r="A1577" s="113" t="s">
        <v>1821</v>
      </c>
      <c r="B1577" s="113" t="s">
        <v>390</v>
      </c>
      <c r="C1577" s="113">
        <v>0.7</v>
      </c>
      <c r="D1577" s="113">
        <v>0.8</v>
      </c>
      <c r="E1577" s="113">
        <v>0.65</v>
      </c>
      <c r="F1577" s="113">
        <v>0.8</v>
      </c>
      <c r="G1577" s="113">
        <v>0.8</v>
      </c>
      <c r="H1577" s="113">
        <v>0.7</v>
      </c>
      <c r="I1577" s="113">
        <v>921060</v>
      </c>
      <c r="J1577" s="113">
        <v>675321.45</v>
      </c>
      <c r="K1577" s="115">
        <v>43383</v>
      </c>
      <c r="L1577" s="113">
        <v>182</v>
      </c>
      <c r="M1577" s="113" t="s">
        <v>1822</v>
      </c>
      <c r="N1577" s="372"/>
    </row>
    <row r="1578" spans="1:14">
      <c r="A1578" s="113" t="s">
        <v>1823</v>
      </c>
      <c r="B1578" s="113" t="s">
        <v>390</v>
      </c>
      <c r="C1578" s="113">
        <v>38.200000000000003</v>
      </c>
      <c r="D1578" s="113">
        <v>38.9</v>
      </c>
      <c r="E1578" s="113">
        <v>37.200000000000003</v>
      </c>
      <c r="F1578" s="113">
        <v>37.950000000000003</v>
      </c>
      <c r="G1578" s="113">
        <v>37.85</v>
      </c>
      <c r="H1578" s="113">
        <v>38.049999999999997</v>
      </c>
      <c r="I1578" s="113">
        <v>874998</v>
      </c>
      <c r="J1578" s="113">
        <v>33334148.550000001</v>
      </c>
      <c r="K1578" s="115">
        <v>43383</v>
      </c>
      <c r="L1578" s="113">
        <v>5588</v>
      </c>
      <c r="M1578" s="113" t="s">
        <v>1824</v>
      </c>
      <c r="N1578" s="372"/>
    </row>
    <row r="1579" spans="1:14">
      <c r="A1579" s="113" t="s">
        <v>1825</v>
      </c>
      <c r="B1579" s="113" t="s">
        <v>390</v>
      </c>
      <c r="C1579" s="113">
        <v>49.05</v>
      </c>
      <c r="D1579" s="113">
        <v>55.5</v>
      </c>
      <c r="E1579" s="113">
        <v>48.8</v>
      </c>
      <c r="F1579" s="113">
        <v>54</v>
      </c>
      <c r="G1579" s="113">
        <v>53.3</v>
      </c>
      <c r="H1579" s="113">
        <v>48.7</v>
      </c>
      <c r="I1579" s="113">
        <v>122343</v>
      </c>
      <c r="J1579" s="113">
        <v>6438882.0499999998</v>
      </c>
      <c r="K1579" s="115">
        <v>43383</v>
      </c>
      <c r="L1579" s="113">
        <v>1352</v>
      </c>
      <c r="M1579" s="113" t="s">
        <v>1826</v>
      </c>
      <c r="N1579" s="372"/>
    </row>
    <row r="1580" spans="1:14">
      <c r="A1580" s="113" t="s">
        <v>1827</v>
      </c>
      <c r="B1580" s="113" t="s">
        <v>390</v>
      </c>
      <c r="C1580" s="113">
        <v>1960</v>
      </c>
      <c r="D1580" s="113">
        <v>2132.6999999999998</v>
      </c>
      <c r="E1580" s="113">
        <v>1956.05</v>
      </c>
      <c r="F1580" s="113">
        <v>2050.1</v>
      </c>
      <c r="G1580" s="113">
        <v>2040</v>
      </c>
      <c r="H1580" s="113">
        <v>2043.05</v>
      </c>
      <c r="I1580" s="113">
        <v>60840</v>
      </c>
      <c r="J1580" s="113">
        <v>125141934.65000001</v>
      </c>
      <c r="K1580" s="115">
        <v>43383</v>
      </c>
      <c r="L1580" s="113">
        <v>3668</v>
      </c>
      <c r="M1580" s="113" t="s">
        <v>1828</v>
      </c>
      <c r="N1580" s="372"/>
    </row>
    <row r="1581" spans="1:14">
      <c r="A1581" s="113" t="s">
        <v>1829</v>
      </c>
      <c r="B1581" s="113" t="s">
        <v>390</v>
      </c>
      <c r="C1581" s="113">
        <v>750</v>
      </c>
      <c r="D1581" s="113">
        <v>789</v>
      </c>
      <c r="E1581" s="113">
        <v>731.05</v>
      </c>
      <c r="F1581" s="113">
        <v>774.4</v>
      </c>
      <c r="G1581" s="113">
        <v>772.95</v>
      </c>
      <c r="H1581" s="113">
        <v>758.4</v>
      </c>
      <c r="I1581" s="113">
        <v>7346</v>
      </c>
      <c r="J1581" s="113">
        <v>5688320.0999999996</v>
      </c>
      <c r="K1581" s="115">
        <v>43383</v>
      </c>
      <c r="L1581" s="113">
        <v>1006</v>
      </c>
      <c r="M1581" s="113" t="s">
        <v>1830</v>
      </c>
      <c r="N1581" s="372"/>
    </row>
    <row r="1582" spans="1:14">
      <c r="A1582" s="113" t="s">
        <v>162</v>
      </c>
      <c r="B1582" s="113" t="s">
        <v>390</v>
      </c>
      <c r="C1582" s="113">
        <v>489</v>
      </c>
      <c r="D1582" s="113">
        <v>519</v>
      </c>
      <c r="E1582" s="113">
        <v>485.3</v>
      </c>
      <c r="F1582" s="113">
        <v>515.54999999999995</v>
      </c>
      <c r="G1582" s="113">
        <v>511.75</v>
      </c>
      <c r="H1582" s="113">
        <v>484.65</v>
      </c>
      <c r="I1582" s="113">
        <v>1061550</v>
      </c>
      <c r="J1582" s="113">
        <v>536816661.69999999</v>
      </c>
      <c r="K1582" s="115">
        <v>43383</v>
      </c>
      <c r="L1582" s="113">
        <v>21544</v>
      </c>
      <c r="M1582" s="113" t="s">
        <v>1831</v>
      </c>
      <c r="N1582" s="372"/>
    </row>
    <row r="1583" spans="1:14">
      <c r="A1583" s="113" t="s">
        <v>1832</v>
      </c>
      <c r="B1583" s="113" t="s">
        <v>390</v>
      </c>
      <c r="C1583" s="113">
        <v>257</v>
      </c>
      <c r="D1583" s="113">
        <v>262</v>
      </c>
      <c r="E1583" s="113">
        <v>257</v>
      </c>
      <c r="F1583" s="113">
        <v>259.39999999999998</v>
      </c>
      <c r="G1583" s="113">
        <v>259.39999999999998</v>
      </c>
      <c r="H1583" s="113">
        <v>258.45</v>
      </c>
      <c r="I1583" s="113">
        <v>147436</v>
      </c>
      <c r="J1583" s="113">
        <v>38268902.649999999</v>
      </c>
      <c r="K1583" s="115">
        <v>43383</v>
      </c>
      <c r="L1583" s="113">
        <v>1681</v>
      </c>
      <c r="M1583" s="113" t="s">
        <v>1833</v>
      </c>
      <c r="N1583" s="372"/>
    </row>
    <row r="1584" spans="1:14">
      <c r="A1584" s="113" t="s">
        <v>1834</v>
      </c>
      <c r="B1584" s="113" t="s">
        <v>390</v>
      </c>
      <c r="C1584" s="113">
        <v>101.05</v>
      </c>
      <c r="D1584" s="113">
        <v>106.05</v>
      </c>
      <c r="E1584" s="113">
        <v>99.5</v>
      </c>
      <c r="F1584" s="113">
        <v>104.6</v>
      </c>
      <c r="G1584" s="113">
        <v>105</v>
      </c>
      <c r="H1584" s="113">
        <v>100.75</v>
      </c>
      <c r="I1584" s="113">
        <v>34852</v>
      </c>
      <c r="J1584" s="113">
        <v>3582469.25</v>
      </c>
      <c r="K1584" s="115">
        <v>43383</v>
      </c>
      <c r="L1584" s="113">
        <v>685</v>
      </c>
      <c r="M1584" s="113" t="s">
        <v>1835</v>
      </c>
      <c r="N1584" s="372"/>
    </row>
    <row r="1585" spans="1:14">
      <c r="A1585" s="113" t="s">
        <v>1836</v>
      </c>
      <c r="B1585" s="113" t="s">
        <v>390</v>
      </c>
      <c r="C1585" s="113">
        <v>2539.8000000000002</v>
      </c>
      <c r="D1585" s="113">
        <v>2550</v>
      </c>
      <c r="E1585" s="113">
        <v>2495</v>
      </c>
      <c r="F1585" s="113">
        <v>2507.5</v>
      </c>
      <c r="G1585" s="113">
        <v>2500</v>
      </c>
      <c r="H1585" s="113">
        <v>2549.65</v>
      </c>
      <c r="I1585" s="113">
        <v>16540</v>
      </c>
      <c r="J1585" s="113">
        <v>41743222.5</v>
      </c>
      <c r="K1585" s="115">
        <v>43383</v>
      </c>
      <c r="L1585" s="113">
        <v>1480</v>
      </c>
      <c r="M1585" s="113" t="s">
        <v>1837</v>
      </c>
      <c r="N1585" s="372"/>
    </row>
    <row r="1586" spans="1:14">
      <c r="A1586" s="113" t="s">
        <v>1838</v>
      </c>
      <c r="B1586" s="113" t="s">
        <v>390</v>
      </c>
      <c r="C1586" s="113">
        <v>1591.35</v>
      </c>
      <c r="D1586" s="113">
        <v>1641.95</v>
      </c>
      <c r="E1586" s="113">
        <v>1585</v>
      </c>
      <c r="F1586" s="113">
        <v>1591</v>
      </c>
      <c r="G1586" s="113">
        <v>1585</v>
      </c>
      <c r="H1586" s="113">
        <v>1599.95</v>
      </c>
      <c r="I1586" s="113">
        <v>3768</v>
      </c>
      <c r="J1586" s="113">
        <v>6059348.1500000004</v>
      </c>
      <c r="K1586" s="115">
        <v>43383</v>
      </c>
      <c r="L1586" s="113">
        <v>521</v>
      </c>
      <c r="M1586" s="113" t="s">
        <v>1839</v>
      </c>
      <c r="N1586" s="372"/>
    </row>
    <row r="1587" spans="1:14">
      <c r="A1587" s="113" t="s">
        <v>1840</v>
      </c>
      <c r="B1587" s="113" t="s">
        <v>390</v>
      </c>
      <c r="C1587" s="113">
        <v>970</v>
      </c>
      <c r="D1587" s="113">
        <v>1030.25</v>
      </c>
      <c r="E1587" s="113">
        <v>970</v>
      </c>
      <c r="F1587" s="113">
        <v>1021</v>
      </c>
      <c r="G1587" s="113">
        <v>1019</v>
      </c>
      <c r="H1587" s="113">
        <v>984.4</v>
      </c>
      <c r="I1587" s="113">
        <v>26021</v>
      </c>
      <c r="J1587" s="113">
        <v>26291306.300000001</v>
      </c>
      <c r="K1587" s="115">
        <v>43383</v>
      </c>
      <c r="L1587" s="113">
        <v>2448</v>
      </c>
      <c r="M1587" s="113" t="s">
        <v>1841</v>
      </c>
      <c r="N1587" s="372"/>
    </row>
    <row r="1588" spans="1:14">
      <c r="A1588" s="113" t="s">
        <v>1842</v>
      </c>
      <c r="B1588" s="113" t="s">
        <v>390</v>
      </c>
      <c r="C1588" s="113">
        <v>250.3</v>
      </c>
      <c r="D1588" s="113">
        <v>269.2</v>
      </c>
      <c r="E1588" s="113">
        <v>250</v>
      </c>
      <c r="F1588" s="113">
        <v>259.39999999999998</v>
      </c>
      <c r="G1588" s="113">
        <v>260.45</v>
      </c>
      <c r="H1588" s="113">
        <v>248.75</v>
      </c>
      <c r="I1588" s="113">
        <v>180004</v>
      </c>
      <c r="J1588" s="113">
        <v>47124353.049999997</v>
      </c>
      <c r="K1588" s="115">
        <v>43383</v>
      </c>
      <c r="L1588" s="113">
        <v>6341</v>
      </c>
      <c r="M1588" s="113" t="s">
        <v>1843</v>
      </c>
      <c r="N1588" s="372"/>
    </row>
    <row r="1589" spans="1:14">
      <c r="A1589" s="113" t="s">
        <v>1844</v>
      </c>
      <c r="B1589" s="113" t="s">
        <v>390</v>
      </c>
      <c r="C1589" s="113">
        <v>6100</v>
      </c>
      <c r="D1589" s="113">
        <v>6300</v>
      </c>
      <c r="E1589" s="113">
        <v>6029.6</v>
      </c>
      <c r="F1589" s="113">
        <v>6247.95</v>
      </c>
      <c r="G1589" s="113">
        <v>6290.1</v>
      </c>
      <c r="H1589" s="113">
        <v>6065.3</v>
      </c>
      <c r="I1589" s="113">
        <v>2390</v>
      </c>
      <c r="J1589" s="113">
        <v>14840127.65</v>
      </c>
      <c r="K1589" s="115">
        <v>43383</v>
      </c>
      <c r="L1589" s="113">
        <v>536</v>
      </c>
      <c r="M1589" s="113" t="s">
        <v>1845</v>
      </c>
      <c r="N1589" s="372"/>
    </row>
    <row r="1590" spans="1:14">
      <c r="A1590" s="113" t="s">
        <v>1846</v>
      </c>
      <c r="B1590" s="113" t="s">
        <v>390</v>
      </c>
      <c r="C1590" s="113">
        <v>93.45</v>
      </c>
      <c r="D1590" s="113">
        <v>96.9</v>
      </c>
      <c r="E1590" s="113">
        <v>93.35</v>
      </c>
      <c r="F1590" s="113">
        <v>95.8</v>
      </c>
      <c r="G1590" s="113">
        <v>96.1</v>
      </c>
      <c r="H1590" s="113">
        <v>92.55</v>
      </c>
      <c r="I1590" s="113">
        <v>210690</v>
      </c>
      <c r="J1590" s="113">
        <v>20091405.550000001</v>
      </c>
      <c r="K1590" s="115">
        <v>43383</v>
      </c>
      <c r="L1590" s="113">
        <v>4936</v>
      </c>
      <c r="M1590" s="113" t="s">
        <v>1847</v>
      </c>
      <c r="N1590" s="372"/>
    </row>
    <row r="1591" spans="1:14">
      <c r="A1591" s="113" t="s">
        <v>2922</v>
      </c>
      <c r="B1591" s="113" t="s">
        <v>2789</v>
      </c>
      <c r="C1591" s="113">
        <v>19.600000000000001</v>
      </c>
      <c r="D1591" s="113">
        <v>20.55</v>
      </c>
      <c r="E1591" s="113">
        <v>19.600000000000001</v>
      </c>
      <c r="F1591" s="113">
        <v>20.5</v>
      </c>
      <c r="G1591" s="113">
        <v>20.5</v>
      </c>
      <c r="H1591" s="113">
        <v>19.600000000000001</v>
      </c>
      <c r="I1591" s="113">
        <v>4334</v>
      </c>
      <c r="J1591" s="113">
        <v>87538.6</v>
      </c>
      <c r="K1591" s="115">
        <v>43383</v>
      </c>
      <c r="L1591" s="113">
        <v>28</v>
      </c>
      <c r="M1591" s="113" t="s">
        <v>2923</v>
      </c>
      <c r="N1591" s="372"/>
    </row>
    <row r="1592" spans="1:14">
      <c r="A1592" s="113" t="s">
        <v>2167</v>
      </c>
      <c r="B1592" s="113" t="s">
        <v>390</v>
      </c>
      <c r="C1592" s="113">
        <v>33.25</v>
      </c>
      <c r="D1592" s="113">
        <v>35.4</v>
      </c>
      <c r="E1592" s="113">
        <v>31.3</v>
      </c>
      <c r="F1592" s="113">
        <v>34.950000000000003</v>
      </c>
      <c r="G1592" s="113">
        <v>35.4</v>
      </c>
      <c r="H1592" s="113">
        <v>32.200000000000003</v>
      </c>
      <c r="I1592" s="113">
        <v>64269</v>
      </c>
      <c r="J1592" s="113">
        <v>2233296.9500000002</v>
      </c>
      <c r="K1592" s="115">
        <v>43383</v>
      </c>
      <c r="L1592" s="113">
        <v>565</v>
      </c>
      <c r="M1592" s="113" t="s">
        <v>2168</v>
      </c>
      <c r="N1592" s="372"/>
    </row>
    <row r="1593" spans="1:14">
      <c r="A1593" s="113" t="s">
        <v>1960</v>
      </c>
      <c r="B1593" s="113" t="s">
        <v>390</v>
      </c>
      <c r="C1593" s="113">
        <v>491</v>
      </c>
      <c r="D1593" s="113">
        <v>524.95000000000005</v>
      </c>
      <c r="E1593" s="113">
        <v>491</v>
      </c>
      <c r="F1593" s="113">
        <v>514.65</v>
      </c>
      <c r="G1593" s="113">
        <v>517.54999999999995</v>
      </c>
      <c r="H1593" s="113">
        <v>491.85</v>
      </c>
      <c r="I1593" s="113">
        <v>10695</v>
      </c>
      <c r="J1593" s="113">
        <v>5497158.0999999996</v>
      </c>
      <c r="K1593" s="115">
        <v>43383</v>
      </c>
      <c r="L1593" s="113">
        <v>582</v>
      </c>
      <c r="M1593" s="113" t="s">
        <v>1961</v>
      </c>
      <c r="N1593" s="372"/>
    </row>
    <row r="1594" spans="1:14">
      <c r="A1594" s="113" t="s">
        <v>1848</v>
      </c>
      <c r="B1594" s="113" t="s">
        <v>2789</v>
      </c>
      <c r="C1594" s="113">
        <v>42</v>
      </c>
      <c r="D1594" s="113">
        <v>42</v>
      </c>
      <c r="E1594" s="113">
        <v>38.5</v>
      </c>
      <c r="F1594" s="113">
        <v>40</v>
      </c>
      <c r="G1594" s="113">
        <v>40</v>
      </c>
      <c r="H1594" s="113">
        <v>40.5</v>
      </c>
      <c r="I1594" s="113">
        <v>2187</v>
      </c>
      <c r="J1594" s="113">
        <v>89549.3</v>
      </c>
      <c r="K1594" s="115">
        <v>43383</v>
      </c>
      <c r="L1594" s="113">
        <v>49</v>
      </c>
      <c r="M1594" s="113" t="s">
        <v>1849</v>
      </c>
      <c r="N1594" s="372"/>
    </row>
    <row r="1595" spans="1:14">
      <c r="A1595" s="113" t="s">
        <v>1850</v>
      </c>
      <c r="B1595" s="113" t="s">
        <v>390</v>
      </c>
      <c r="C1595" s="113">
        <v>134.85</v>
      </c>
      <c r="D1595" s="113">
        <v>144.44999999999999</v>
      </c>
      <c r="E1595" s="113">
        <v>134.85</v>
      </c>
      <c r="F1595" s="113">
        <v>142.30000000000001</v>
      </c>
      <c r="G1595" s="113">
        <v>144.05000000000001</v>
      </c>
      <c r="H1595" s="113">
        <v>133.85</v>
      </c>
      <c r="I1595" s="113">
        <v>655126</v>
      </c>
      <c r="J1595" s="113">
        <v>91385990.400000006</v>
      </c>
      <c r="K1595" s="115">
        <v>43383</v>
      </c>
      <c r="L1595" s="113">
        <v>5157</v>
      </c>
      <c r="M1595" s="113" t="s">
        <v>1851</v>
      </c>
      <c r="N1595" s="372"/>
    </row>
    <row r="1596" spans="1:14">
      <c r="A1596" s="113" t="s">
        <v>1852</v>
      </c>
      <c r="B1596" s="113" t="s">
        <v>390</v>
      </c>
      <c r="C1596" s="113">
        <v>117.35</v>
      </c>
      <c r="D1596" s="113">
        <v>124</v>
      </c>
      <c r="E1596" s="113">
        <v>117</v>
      </c>
      <c r="F1596" s="113">
        <v>119.35</v>
      </c>
      <c r="G1596" s="113">
        <v>119.3</v>
      </c>
      <c r="H1596" s="113">
        <v>116.55</v>
      </c>
      <c r="I1596" s="113">
        <v>533760</v>
      </c>
      <c r="J1596" s="113">
        <v>64321083.850000001</v>
      </c>
      <c r="K1596" s="115">
        <v>43383</v>
      </c>
      <c r="L1596" s="113">
        <v>4791</v>
      </c>
      <c r="M1596" s="113" t="s">
        <v>1853</v>
      </c>
      <c r="N1596" s="372"/>
    </row>
    <row r="1597" spans="1:14">
      <c r="A1597" s="113" t="s">
        <v>3055</v>
      </c>
      <c r="B1597" s="113" t="s">
        <v>390</v>
      </c>
      <c r="C1597" s="113">
        <v>150</v>
      </c>
      <c r="D1597" s="113">
        <v>154</v>
      </c>
      <c r="E1597" s="113">
        <v>150</v>
      </c>
      <c r="F1597" s="113">
        <v>154</v>
      </c>
      <c r="G1597" s="113">
        <v>154</v>
      </c>
      <c r="H1597" s="113">
        <v>155</v>
      </c>
      <c r="I1597" s="113">
        <v>470</v>
      </c>
      <c r="J1597" s="113">
        <v>70770.149999999994</v>
      </c>
      <c r="K1597" s="115">
        <v>43383</v>
      </c>
      <c r="L1597" s="113">
        <v>17</v>
      </c>
      <c r="M1597" s="113" t="s">
        <v>3056</v>
      </c>
      <c r="N1597" s="372"/>
    </row>
    <row r="1598" spans="1:14">
      <c r="A1598" s="113" t="s">
        <v>1854</v>
      </c>
      <c r="B1598" s="113" t="s">
        <v>390</v>
      </c>
      <c r="C1598" s="113">
        <v>56.9</v>
      </c>
      <c r="D1598" s="113">
        <v>61.95</v>
      </c>
      <c r="E1598" s="113">
        <v>55</v>
      </c>
      <c r="F1598" s="113">
        <v>61.2</v>
      </c>
      <c r="G1598" s="113">
        <v>61.9</v>
      </c>
      <c r="H1598" s="113">
        <v>57.05</v>
      </c>
      <c r="I1598" s="113">
        <v>3961312</v>
      </c>
      <c r="J1598" s="113">
        <v>238544427.94999999</v>
      </c>
      <c r="K1598" s="115">
        <v>43383</v>
      </c>
      <c r="L1598" s="113">
        <v>10873</v>
      </c>
      <c r="M1598" s="113" t="s">
        <v>1855</v>
      </c>
      <c r="N1598" s="372"/>
    </row>
    <row r="1599" spans="1:14">
      <c r="A1599" s="113" t="s">
        <v>1856</v>
      </c>
      <c r="B1599" s="113" t="s">
        <v>390</v>
      </c>
      <c r="C1599" s="113">
        <v>2969.95</v>
      </c>
      <c r="D1599" s="113">
        <v>3120</v>
      </c>
      <c r="E1599" s="113">
        <v>2947</v>
      </c>
      <c r="F1599" s="113">
        <v>3085.95</v>
      </c>
      <c r="G1599" s="113">
        <v>3072.25</v>
      </c>
      <c r="H1599" s="113">
        <v>2917.85</v>
      </c>
      <c r="I1599" s="113">
        <v>980</v>
      </c>
      <c r="J1599" s="113">
        <v>2995927.9</v>
      </c>
      <c r="K1599" s="115">
        <v>43383</v>
      </c>
      <c r="L1599" s="113">
        <v>226</v>
      </c>
      <c r="M1599" s="113" t="s">
        <v>1857</v>
      </c>
      <c r="N1599" s="372"/>
    </row>
    <row r="1600" spans="1:14">
      <c r="A1600" s="113" t="s">
        <v>1858</v>
      </c>
      <c r="B1600" s="113" t="s">
        <v>390</v>
      </c>
      <c r="C1600" s="113">
        <v>1041</v>
      </c>
      <c r="D1600" s="113">
        <v>1090</v>
      </c>
      <c r="E1600" s="113">
        <v>1040</v>
      </c>
      <c r="F1600" s="113">
        <v>1057.5</v>
      </c>
      <c r="G1600" s="113">
        <v>1055</v>
      </c>
      <c r="H1600" s="113">
        <v>1039.9000000000001</v>
      </c>
      <c r="I1600" s="113">
        <v>2527</v>
      </c>
      <c r="J1600" s="113">
        <v>2659266.2000000002</v>
      </c>
      <c r="K1600" s="115">
        <v>43383</v>
      </c>
      <c r="L1600" s="113">
        <v>249</v>
      </c>
      <c r="M1600" s="113" t="s">
        <v>1859</v>
      </c>
      <c r="N1600" s="372"/>
    </row>
    <row r="1601" spans="1:14">
      <c r="A1601" s="113" t="s">
        <v>1860</v>
      </c>
      <c r="B1601" s="113" t="s">
        <v>390</v>
      </c>
      <c r="C1601" s="113">
        <v>1374.4</v>
      </c>
      <c r="D1601" s="113">
        <v>1448</v>
      </c>
      <c r="E1601" s="113">
        <v>1365</v>
      </c>
      <c r="F1601" s="113">
        <v>1430.2</v>
      </c>
      <c r="G1601" s="113">
        <v>1448</v>
      </c>
      <c r="H1601" s="113">
        <v>1358.4</v>
      </c>
      <c r="I1601" s="113">
        <v>22593</v>
      </c>
      <c r="J1601" s="113">
        <v>31906847.350000001</v>
      </c>
      <c r="K1601" s="115">
        <v>43383</v>
      </c>
      <c r="L1601" s="113">
        <v>2327</v>
      </c>
      <c r="M1601" s="113" t="s">
        <v>1861</v>
      </c>
      <c r="N1601" s="372"/>
    </row>
    <row r="1602" spans="1:14">
      <c r="A1602" s="113" t="s">
        <v>2781</v>
      </c>
      <c r="B1602" s="113" t="s">
        <v>390</v>
      </c>
      <c r="C1602" s="113">
        <v>56.9</v>
      </c>
      <c r="D1602" s="113">
        <v>59.9</v>
      </c>
      <c r="E1602" s="113">
        <v>50.15</v>
      </c>
      <c r="F1602" s="113">
        <v>55</v>
      </c>
      <c r="G1602" s="113">
        <v>55.85</v>
      </c>
      <c r="H1602" s="113">
        <v>52.15</v>
      </c>
      <c r="I1602" s="113">
        <v>7412</v>
      </c>
      <c r="J1602" s="113">
        <v>403885.55</v>
      </c>
      <c r="K1602" s="115">
        <v>43383</v>
      </c>
      <c r="L1602" s="113">
        <v>140</v>
      </c>
      <c r="M1602" s="113" t="s">
        <v>2782</v>
      </c>
      <c r="N1602" s="372"/>
    </row>
    <row r="1603" spans="1:14">
      <c r="A1603" s="113" t="s">
        <v>1862</v>
      </c>
      <c r="B1603" s="113" t="s">
        <v>390</v>
      </c>
      <c r="C1603" s="113">
        <v>56.4</v>
      </c>
      <c r="D1603" s="113">
        <v>69.8</v>
      </c>
      <c r="E1603" s="113">
        <v>56.4</v>
      </c>
      <c r="F1603" s="113">
        <v>69.8</v>
      </c>
      <c r="G1603" s="113">
        <v>69.8</v>
      </c>
      <c r="H1603" s="113">
        <v>58.2</v>
      </c>
      <c r="I1603" s="113">
        <v>421304</v>
      </c>
      <c r="J1603" s="113">
        <v>27305418.899999999</v>
      </c>
      <c r="K1603" s="115">
        <v>43383</v>
      </c>
      <c r="L1603" s="113">
        <v>1838</v>
      </c>
      <c r="M1603" s="113" t="s">
        <v>1863</v>
      </c>
      <c r="N1603" s="372"/>
    </row>
    <row r="1604" spans="1:14">
      <c r="A1604" s="113" t="s">
        <v>3553</v>
      </c>
      <c r="B1604" s="113" t="s">
        <v>390</v>
      </c>
      <c r="C1604" s="113">
        <v>1.1000000000000001</v>
      </c>
      <c r="D1604" s="113">
        <v>1.1000000000000001</v>
      </c>
      <c r="E1604" s="113">
        <v>1.1000000000000001</v>
      </c>
      <c r="F1604" s="113">
        <v>1.1000000000000001</v>
      </c>
      <c r="G1604" s="113">
        <v>1.1000000000000001</v>
      </c>
      <c r="H1604" s="113">
        <v>1.05</v>
      </c>
      <c r="I1604" s="113">
        <v>30000</v>
      </c>
      <c r="J1604" s="113">
        <v>33000</v>
      </c>
      <c r="K1604" s="115">
        <v>43383</v>
      </c>
      <c r="L1604" s="113">
        <v>3</v>
      </c>
      <c r="M1604" s="113" t="s">
        <v>3554</v>
      </c>
      <c r="N1604" s="372"/>
    </row>
    <row r="1605" spans="1:14">
      <c r="A1605" s="113" t="s">
        <v>3751</v>
      </c>
      <c r="B1605" s="113" t="s">
        <v>2789</v>
      </c>
      <c r="C1605" s="113">
        <v>65.599999999999994</v>
      </c>
      <c r="D1605" s="113">
        <v>65.599999999999994</v>
      </c>
      <c r="E1605" s="113">
        <v>65.599999999999994</v>
      </c>
      <c r="F1605" s="113">
        <v>65.599999999999994</v>
      </c>
      <c r="G1605" s="113">
        <v>65.599999999999994</v>
      </c>
      <c r="H1605" s="113">
        <v>62.5</v>
      </c>
      <c r="I1605" s="113">
        <v>233</v>
      </c>
      <c r="J1605" s="113">
        <v>15284.8</v>
      </c>
      <c r="K1605" s="115">
        <v>43383</v>
      </c>
      <c r="L1605" s="113">
        <v>1</v>
      </c>
      <c r="M1605" s="113" t="s">
        <v>3752</v>
      </c>
      <c r="N1605" s="372"/>
    </row>
    <row r="1606" spans="1:14">
      <c r="A1606" s="113" t="s">
        <v>163</v>
      </c>
      <c r="B1606" s="113" t="s">
        <v>390</v>
      </c>
      <c r="C1606" s="113">
        <v>320.39999999999998</v>
      </c>
      <c r="D1606" s="113">
        <v>320.75</v>
      </c>
      <c r="E1606" s="113">
        <v>310.14999999999998</v>
      </c>
      <c r="F1606" s="113">
        <v>315.95</v>
      </c>
      <c r="G1606" s="113">
        <v>316.89999999999998</v>
      </c>
      <c r="H1606" s="113">
        <v>321.64999999999998</v>
      </c>
      <c r="I1606" s="113">
        <v>3661605</v>
      </c>
      <c r="J1606" s="113">
        <v>1151613462.8</v>
      </c>
      <c r="K1606" s="115">
        <v>43383</v>
      </c>
      <c r="L1606" s="113">
        <v>52560</v>
      </c>
      <c r="M1606" s="113" t="s">
        <v>1864</v>
      </c>
      <c r="N1606" s="372"/>
    </row>
    <row r="1607" spans="1:14">
      <c r="A1607" s="113" t="s">
        <v>164</v>
      </c>
      <c r="B1607" s="113" t="s">
        <v>390</v>
      </c>
      <c r="C1607" s="113">
        <v>495</v>
      </c>
      <c r="D1607" s="113">
        <v>515.79999999999995</v>
      </c>
      <c r="E1607" s="113">
        <v>495</v>
      </c>
      <c r="F1607" s="113">
        <v>510.95</v>
      </c>
      <c r="G1607" s="113">
        <v>509.45</v>
      </c>
      <c r="H1607" s="113">
        <v>491.95</v>
      </c>
      <c r="I1607" s="113">
        <v>1421130</v>
      </c>
      <c r="J1607" s="113">
        <v>719596611.39999998</v>
      </c>
      <c r="K1607" s="115">
        <v>43383</v>
      </c>
      <c r="L1607" s="113">
        <v>25142</v>
      </c>
      <c r="M1607" s="113" t="s">
        <v>1865</v>
      </c>
      <c r="N1607" s="372"/>
    </row>
    <row r="1608" spans="1:14">
      <c r="A1608" s="113" t="s">
        <v>1866</v>
      </c>
      <c r="B1608" s="113" t="s">
        <v>390</v>
      </c>
      <c r="C1608" s="113">
        <v>265</v>
      </c>
      <c r="D1608" s="113">
        <v>279</v>
      </c>
      <c r="E1608" s="113">
        <v>264.10000000000002</v>
      </c>
      <c r="F1608" s="113">
        <v>276.05</v>
      </c>
      <c r="G1608" s="113">
        <v>276.95</v>
      </c>
      <c r="H1608" s="113">
        <v>262.7</v>
      </c>
      <c r="I1608" s="113">
        <v>77419</v>
      </c>
      <c r="J1608" s="113">
        <v>21003138.800000001</v>
      </c>
      <c r="K1608" s="115">
        <v>43383</v>
      </c>
      <c r="L1608" s="113">
        <v>1838</v>
      </c>
      <c r="M1608" s="113" t="s">
        <v>1867</v>
      </c>
      <c r="N1608" s="372"/>
    </row>
    <row r="1609" spans="1:14">
      <c r="A1609" s="113" t="s">
        <v>3455</v>
      </c>
      <c r="B1609" s="113" t="s">
        <v>2789</v>
      </c>
      <c r="C1609" s="113">
        <v>3.3</v>
      </c>
      <c r="D1609" s="113">
        <v>3.4</v>
      </c>
      <c r="E1609" s="113">
        <v>3.3</v>
      </c>
      <c r="F1609" s="113">
        <v>3.4</v>
      </c>
      <c r="G1609" s="113">
        <v>3.4</v>
      </c>
      <c r="H1609" s="113">
        <v>3.4</v>
      </c>
      <c r="I1609" s="113">
        <v>228</v>
      </c>
      <c r="J1609" s="113">
        <v>774.9</v>
      </c>
      <c r="K1609" s="115">
        <v>43383</v>
      </c>
      <c r="L1609" s="113">
        <v>5</v>
      </c>
      <c r="M1609" s="113" t="s">
        <v>3456</v>
      </c>
      <c r="N1609" s="372"/>
    </row>
    <row r="1610" spans="1:14">
      <c r="A1610" s="113" t="s">
        <v>1868</v>
      </c>
      <c r="B1610" s="113" t="s">
        <v>390</v>
      </c>
      <c r="C1610" s="113">
        <v>319</v>
      </c>
      <c r="D1610" s="113">
        <v>344.2</v>
      </c>
      <c r="E1610" s="113">
        <v>319</v>
      </c>
      <c r="F1610" s="113">
        <v>342.35</v>
      </c>
      <c r="G1610" s="113">
        <v>343</v>
      </c>
      <c r="H1610" s="113">
        <v>317.05</v>
      </c>
      <c r="I1610" s="113">
        <v>215084</v>
      </c>
      <c r="J1610" s="113">
        <v>71658781</v>
      </c>
      <c r="K1610" s="115">
        <v>43383</v>
      </c>
      <c r="L1610" s="113">
        <v>7232</v>
      </c>
      <c r="M1610" s="113" t="s">
        <v>1869</v>
      </c>
      <c r="N1610" s="372"/>
    </row>
    <row r="1611" spans="1:14">
      <c r="A1611" s="113" t="s">
        <v>1870</v>
      </c>
      <c r="B1611" s="113" t="s">
        <v>390</v>
      </c>
      <c r="C1611" s="113">
        <v>37.25</v>
      </c>
      <c r="D1611" s="113">
        <v>39.4</v>
      </c>
      <c r="E1611" s="113">
        <v>37.1</v>
      </c>
      <c r="F1611" s="113">
        <v>39.4</v>
      </c>
      <c r="G1611" s="113">
        <v>39.4</v>
      </c>
      <c r="H1611" s="113">
        <v>37.25</v>
      </c>
      <c r="I1611" s="113">
        <v>5361</v>
      </c>
      <c r="J1611" s="113">
        <v>208136.1</v>
      </c>
      <c r="K1611" s="115">
        <v>43383</v>
      </c>
      <c r="L1611" s="113">
        <v>78</v>
      </c>
      <c r="M1611" s="113" t="s">
        <v>1871</v>
      </c>
      <c r="N1611" s="372"/>
    </row>
    <row r="1612" spans="1:14">
      <c r="A1612" s="113" t="s">
        <v>2990</v>
      </c>
      <c r="B1612" s="113" t="s">
        <v>2789</v>
      </c>
      <c r="C1612" s="113">
        <v>1.05</v>
      </c>
      <c r="D1612" s="113">
        <v>1.1000000000000001</v>
      </c>
      <c r="E1612" s="113">
        <v>1.05</v>
      </c>
      <c r="F1612" s="113">
        <v>1.1000000000000001</v>
      </c>
      <c r="G1612" s="113">
        <v>1.1000000000000001</v>
      </c>
      <c r="H1612" s="113">
        <v>1.1000000000000001</v>
      </c>
      <c r="I1612" s="113">
        <v>2526</v>
      </c>
      <c r="J1612" s="113">
        <v>2676.7</v>
      </c>
      <c r="K1612" s="115">
        <v>43383</v>
      </c>
      <c r="L1612" s="113">
        <v>6</v>
      </c>
      <c r="M1612" s="113" t="s">
        <v>2991</v>
      </c>
      <c r="N1612" s="372"/>
    </row>
    <row r="1613" spans="1:14">
      <c r="A1613" s="113" t="s">
        <v>2660</v>
      </c>
      <c r="B1613" s="113" t="s">
        <v>390</v>
      </c>
      <c r="C1613" s="113">
        <v>36.200000000000003</v>
      </c>
      <c r="D1613" s="113">
        <v>39.450000000000003</v>
      </c>
      <c r="E1613" s="113">
        <v>36.200000000000003</v>
      </c>
      <c r="F1613" s="113">
        <v>38.9</v>
      </c>
      <c r="G1613" s="113">
        <v>38.9</v>
      </c>
      <c r="H1613" s="113">
        <v>37</v>
      </c>
      <c r="I1613" s="113">
        <v>571</v>
      </c>
      <c r="J1613" s="113">
        <v>21965.35</v>
      </c>
      <c r="K1613" s="115">
        <v>43383</v>
      </c>
      <c r="L1613" s="113">
        <v>25</v>
      </c>
      <c r="M1613" s="113" t="s">
        <v>2661</v>
      </c>
      <c r="N1613" s="372"/>
    </row>
    <row r="1614" spans="1:14">
      <c r="A1614" s="113" t="s">
        <v>165</v>
      </c>
      <c r="B1614" s="113" t="s">
        <v>390</v>
      </c>
      <c r="C1614" s="113">
        <v>229</v>
      </c>
      <c r="D1614" s="113">
        <v>237</v>
      </c>
      <c r="E1614" s="113">
        <v>219.4</v>
      </c>
      <c r="F1614" s="113">
        <v>233.9</v>
      </c>
      <c r="G1614" s="113">
        <v>234.85</v>
      </c>
      <c r="H1614" s="113">
        <v>224.65</v>
      </c>
      <c r="I1614" s="113">
        <v>52351177</v>
      </c>
      <c r="J1614" s="113">
        <v>12043211872.9</v>
      </c>
      <c r="K1614" s="115">
        <v>43383</v>
      </c>
      <c r="L1614" s="113">
        <v>376406</v>
      </c>
      <c r="M1614" s="113" t="s">
        <v>2288</v>
      </c>
      <c r="N1614" s="372"/>
    </row>
    <row r="1615" spans="1:14">
      <c r="A1615" s="113" t="s">
        <v>166</v>
      </c>
      <c r="B1615" s="113" t="s">
        <v>390</v>
      </c>
      <c r="C1615" s="113">
        <v>434.25</v>
      </c>
      <c r="D1615" s="113">
        <v>465</v>
      </c>
      <c r="E1615" s="113">
        <v>434.25</v>
      </c>
      <c r="F1615" s="113">
        <v>459.8</v>
      </c>
      <c r="G1615" s="113">
        <v>465</v>
      </c>
      <c r="H1615" s="113">
        <v>432.8</v>
      </c>
      <c r="I1615" s="113">
        <v>8275808</v>
      </c>
      <c r="J1615" s="113">
        <v>3727104515.4000001</v>
      </c>
      <c r="K1615" s="115">
        <v>43383</v>
      </c>
      <c r="L1615" s="113">
        <v>102789</v>
      </c>
      <c r="M1615" s="113" t="s">
        <v>1872</v>
      </c>
      <c r="N1615" s="372"/>
    </row>
    <row r="1616" spans="1:14">
      <c r="A1616" s="113" t="s">
        <v>1873</v>
      </c>
      <c r="B1616" s="113" t="s">
        <v>390</v>
      </c>
      <c r="C1616" s="113">
        <v>35.049999999999997</v>
      </c>
      <c r="D1616" s="113">
        <v>37.299999999999997</v>
      </c>
      <c r="E1616" s="113">
        <v>34.5</v>
      </c>
      <c r="F1616" s="113">
        <v>36.1</v>
      </c>
      <c r="G1616" s="113">
        <v>36.25</v>
      </c>
      <c r="H1616" s="113">
        <v>34.799999999999997</v>
      </c>
      <c r="I1616" s="113">
        <v>210316</v>
      </c>
      <c r="J1616" s="113">
        <v>7520901.25</v>
      </c>
      <c r="K1616" s="115">
        <v>43383</v>
      </c>
      <c r="L1616" s="113">
        <v>1743</v>
      </c>
      <c r="M1616" s="113" t="s">
        <v>1874</v>
      </c>
      <c r="N1616" s="372"/>
    </row>
    <row r="1617" spans="1:14">
      <c r="A1617" s="113" t="s">
        <v>1875</v>
      </c>
      <c r="B1617" s="113" t="s">
        <v>390</v>
      </c>
      <c r="C1617" s="113">
        <v>23.15</v>
      </c>
      <c r="D1617" s="113">
        <v>24.1</v>
      </c>
      <c r="E1617" s="113">
        <v>23.05</v>
      </c>
      <c r="F1617" s="113">
        <v>23.7</v>
      </c>
      <c r="G1617" s="113">
        <v>24</v>
      </c>
      <c r="H1617" s="113">
        <v>22.95</v>
      </c>
      <c r="I1617" s="113">
        <v>364511</v>
      </c>
      <c r="J1617" s="113">
        <v>8585347.6999999993</v>
      </c>
      <c r="K1617" s="115">
        <v>43383</v>
      </c>
      <c r="L1617" s="113">
        <v>1509</v>
      </c>
      <c r="M1617" s="113" t="s">
        <v>2337</v>
      </c>
      <c r="N1617" s="372"/>
    </row>
    <row r="1618" spans="1:14">
      <c r="A1618" s="113" t="s">
        <v>2924</v>
      </c>
      <c r="B1618" s="113" t="s">
        <v>2789</v>
      </c>
      <c r="C1618" s="113">
        <v>0.7</v>
      </c>
      <c r="D1618" s="113">
        <v>0.75</v>
      </c>
      <c r="E1618" s="113">
        <v>0.7</v>
      </c>
      <c r="F1618" s="113">
        <v>0.7</v>
      </c>
      <c r="G1618" s="113">
        <v>0.7</v>
      </c>
      <c r="H1618" s="113">
        <v>0.75</v>
      </c>
      <c r="I1618" s="113">
        <v>38398</v>
      </c>
      <c r="J1618" s="113">
        <v>27890.75</v>
      </c>
      <c r="K1618" s="115">
        <v>43383</v>
      </c>
      <c r="L1618" s="113">
        <v>33</v>
      </c>
      <c r="M1618" s="113" t="s">
        <v>2925</v>
      </c>
      <c r="N1618" s="372"/>
    </row>
    <row r="1619" spans="1:14">
      <c r="A1619" s="113" t="s">
        <v>2926</v>
      </c>
      <c r="B1619" s="113" t="s">
        <v>2789</v>
      </c>
      <c r="C1619" s="113">
        <v>39.200000000000003</v>
      </c>
      <c r="D1619" s="113">
        <v>41</v>
      </c>
      <c r="E1619" s="113">
        <v>39.200000000000003</v>
      </c>
      <c r="F1619" s="113">
        <v>41</v>
      </c>
      <c r="G1619" s="113">
        <v>41</v>
      </c>
      <c r="H1619" s="113">
        <v>39.049999999999997</v>
      </c>
      <c r="I1619" s="113">
        <v>485</v>
      </c>
      <c r="J1619" s="113">
        <v>19867</v>
      </c>
      <c r="K1619" s="115">
        <v>43383</v>
      </c>
      <c r="L1619" s="113">
        <v>8</v>
      </c>
      <c r="M1619" s="113" t="s">
        <v>2927</v>
      </c>
      <c r="N1619" s="372"/>
    </row>
    <row r="1620" spans="1:14">
      <c r="A1620" s="113" t="s">
        <v>1876</v>
      </c>
      <c r="B1620" s="113" t="s">
        <v>390</v>
      </c>
      <c r="C1620" s="113">
        <v>280</v>
      </c>
      <c r="D1620" s="113">
        <v>287</v>
      </c>
      <c r="E1620" s="113">
        <v>276.64999999999998</v>
      </c>
      <c r="F1620" s="113">
        <v>283</v>
      </c>
      <c r="G1620" s="113">
        <v>284.39999999999998</v>
      </c>
      <c r="H1620" s="113">
        <v>279.85000000000002</v>
      </c>
      <c r="I1620" s="113">
        <v>74877</v>
      </c>
      <c r="J1620" s="113">
        <v>21069791.600000001</v>
      </c>
      <c r="K1620" s="115">
        <v>43383</v>
      </c>
      <c r="L1620" s="113">
        <v>4370</v>
      </c>
      <c r="M1620" s="113" t="s">
        <v>3064</v>
      </c>
      <c r="N1620" s="372"/>
    </row>
    <row r="1621" spans="1:14">
      <c r="A1621" s="113" t="s">
        <v>1877</v>
      </c>
      <c r="B1621" s="113" t="s">
        <v>390</v>
      </c>
      <c r="C1621" s="113">
        <v>56</v>
      </c>
      <c r="D1621" s="113">
        <v>60.45</v>
      </c>
      <c r="E1621" s="113">
        <v>55.15</v>
      </c>
      <c r="F1621" s="113">
        <v>60.25</v>
      </c>
      <c r="G1621" s="113">
        <v>60</v>
      </c>
      <c r="H1621" s="113">
        <v>57.6</v>
      </c>
      <c r="I1621" s="113">
        <v>80537</v>
      </c>
      <c r="J1621" s="113">
        <v>4799130.3</v>
      </c>
      <c r="K1621" s="115">
        <v>43383</v>
      </c>
      <c r="L1621" s="113">
        <v>323</v>
      </c>
      <c r="M1621" s="113" t="s">
        <v>1878</v>
      </c>
      <c r="N1621" s="372"/>
    </row>
    <row r="1622" spans="1:14">
      <c r="A1622" s="113" t="s">
        <v>1879</v>
      </c>
      <c r="B1622" s="113" t="s">
        <v>390</v>
      </c>
      <c r="C1622" s="113">
        <v>7.1</v>
      </c>
      <c r="D1622" s="113">
        <v>8.5500000000000007</v>
      </c>
      <c r="E1622" s="113">
        <v>7</v>
      </c>
      <c r="F1622" s="113">
        <v>7.85</v>
      </c>
      <c r="G1622" s="113">
        <v>7.95</v>
      </c>
      <c r="H1622" s="113">
        <v>7.25</v>
      </c>
      <c r="I1622" s="113">
        <v>48961</v>
      </c>
      <c r="J1622" s="113">
        <v>384559.7</v>
      </c>
      <c r="K1622" s="115">
        <v>43383</v>
      </c>
      <c r="L1622" s="113">
        <v>235</v>
      </c>
      <c r="M1622" s="113" t="s">
        <v>1880</v>
      </c>
      <c r="N1622" s="372"/>
    </row>
    <row r="1623" spans="1:14">
      <c r="A1623" s="113" t="s">
        <v>1956</v>
      </c>
      <c r="B1623" s="113" t="s">
        <v>390</v>
      </c>
      <c r="C1623" s="113">
        <v>136</v>
      </c>
      <c r="D1623" s="113">
        <v>144.25</v>
      </c>
      <c r="E1623" s="113">
        <v>136</v>
      </c>
      <c r="F1623" s="113">
        <v>143.44999999999999</v>
      </c>
      <c r="G1623" s="113">
        <v>143.5</v>
      </c>
      <c r="H1623" s="113">
        <v>138</v>
      </c>
      <c r="I1623" s="113">
        <v>2208</v>
      </c>
      <c r="J1623" s="113">
        <v>315161.05</v>
      </c>
      <c r="K1623" s="115">
        <v>43383</v>
      </c>
      <c r="L1623" s="113">
        <v>38</v>
      </c>
      <c r="M1623" s="113" t="s">
        <v>1957</v>
      </c>
      <c r="N1623" s="372"/>
    </row>
    <row r="1624" spans="1:14">
      <c r="A1624" s="113" t="s">
        <v>2676</v>
      </c>
      <c r="B1624" s="113" t="s">
        <v>390</v>
      </c>
      <c r="C1624" s="113">
        <v>34.15</v>
      </c>
      <c r="D1624" s="113">
        <v>38</v>
      </c>
      <c r="E1624" s="113">
        <v>34</v>
      </c>
      <c r="F1624" s="113">
        <v>36.25</v>
      </c>
      <c r="G1624" s="113">
        <v>37.700000000000003</v>
      </c>
      <c r="H1624" s="113">
        <v>35.049999999999997</v>
      </c>
      <c r="I1624" s="113">
        <v>2559</v>
      </c>
      <c r="J1624" s="113">
        <v>90464.7</v>
      </c>
      <c r="K1624" s="115">
        <v>43383</v>
      </c>
      <c r="L1624" s="113">
        <v>37</v>
      </c>
      <c r="M1624" s="113" t="s">
        <v>2677</v>
      </c>
      <c r="N1624" s="372"/>
    </row>
    <row r="1625" spans="1:14">
      <c r="A1625" s="113" t="s">
        <v>1881</v>
      </c>
      <c r="B1625" s="113" t="s">
        <v>390</v>
      </c>
      <c r="C1625" s="113">
        <v>223.6</v>
      </c>
      <c r="D1625" s="113">
        <v>261.64999999999998</v>
      </c>
      <c r="E1625" s="113">
        <v>223.6</v>
      </c>
      <c r="F1625" s="113">
        <v>238.15</v>
      </c>
      <c r="G1625" s="113">
        <v>237</v>
      </c>
      <c r="H1625" s="113">
        <v>224.75</v>
      </c>
      <c r="I1625" s="113">
        <v>92007</v>
      </c>
      <c r="J1625" s="113">
        <v>22482030.550000001</v>
      </c>
      <c r="K1625" s="115">
        <v>43383</v>
      </c>
      <c r="L1625" s="113">
        <v>2765</v>
      </c>
      <c r="M1625" s="113" t="s">
        <v>1882</v>
      </c>
      <c r="N1625" s="372"/>
    </row>
    <row r="1626" spans="1:14">
      <c r="A1626" s="113" t="s">
        <v>1883</v>
      </c>
      <c r="B1626" s="113" t="s">
        <v>390</v>
      </c>
      <c r="C1626" s="113">
        <v>99.6</v>
      </c>
      <c r="D1626" s="113">
        <v>109.35</v>
      </c>
      <c r="E1626" s="113">
        <v>99.55</v>
      </c>
      <c r="F1626" s="113">
        <v>105.35</v>
      </c>
      <c r="G1626" s="113">
        <v>105</v>
      </c>
      <c r="H1626" s="113">
        <v>99.75</v>
      </c>
      <c r="I1626" s="113">
        <v>36660</v>
      </c>
      <c r="J1626" s="113">
        <v>3871829.05</v>
      </c>
      <c r="K1626" s="115">
        <v>43383</v>
      </c>
      <c r="L1626" s="113">
        <v>700</v>
      </c>
      <c r="M1626" s="113" t="s">
        <v>1884</v>
      </c>
      <c r="N1626" s="372"/>
    </row>
    <row r="1627" spans="1:14">
      <c r="A1627" s="113" t="s">
        <v>1885</v>
      </c>
      <c r="B1627" s="113" t="s">
        <v>390</v>
      </c>
      <c r="C1627" s="113">
        <v>1350</v>
      </c>
      <c r="D1627" s="113">
        <v>1360</v>
      </c>
      <c r="E1627" s="113">
        <v>1310.5</v>
      </c>
      <c r="F1627" s="113">
        <v>1330.95</v>
      </c>
      <c r="G1627" s="113">
        <v>1323</v>
      </c>
      <c r="H1627" s="113">
        <v>1315.15</v>
      </c>
      <c r="I1627" s="113">
        <v>26787</v>
      </c>
      <c r="J1627" s="113">
        <v>35795369.5</v>
      </c>
      <c r="K1627" s="115">
        <v>43383</v>
      </c>
      <c r="L1627" s="113">
        <v>1938</v>
      </c>
      <c r="M1627" s="113" t="s">
        <v>1886</v>
      </c>
      <c r="N1627" s="372"/>
    </row>
    <row r="1628" spans="1:14">
      <c r="A1628" s="113" t="s">
        <v>2928</v>
      </c>
      <c r="B1628" s="113" t="s">
        <v>2789</v>
      </c>
      <c r="C1628" s="113">
        <v>0.75</v>
      </c>
      <c r="D1628" s="113">
        <v>0.85</v>
      </c>
      <c r="E1628" s="113">
        <v>0.75</v>
      </c>
      <c r="F1628" s="113">
        <v>0.85</v>
      </c>
      <c r="G1628" s="113">
        <v>0.85</v>
      </c>
      <c r="H1628" s="113">
        <v>0.8</v>
      </c>
      <c r="I1628" s="113">
        <v>2132</v>
      </c>
      <c r="J1628" s="113">
        <v>1688.5</v>
      </c>
      <c r="K1628" s="115">
        <v>43383</v>
      </c>
      <c r="L1628" s="113">
        <v>7</v>
      </c>
      <c r="M1628" s="113" t="s">
        <v>2929</v>
      </c>
      <c r="N1628" s="372"/>
    </row>
    <row r="1629" spans="1:14">
      <c r="A1629" s="113" t="s">
        <v>1883</v>
      </c>
      <c r="B1629" s="113" t="s">
        <v>390</v>
      </c>
      <c r="C1629" s="113">
        <v>102.05</v>
      </c>
      <c r="D1629" s="113">
        <v>102.6</v>
      </c>
      <c r="E1629" s="113">
        <v>99.2</v>
      </c>
      <c r="F1629" s="113">
        <v>99.75</v>
      </c>
      <c r="G1629" s="113">
        <v>100</v>
      </c>
      <c r="H1629" s="113">
        <v>101.45</v>
      </c>
      <c r="I1629" s="113">
        <v>18295</v>
      </c>
      <c r="J1629" s="113">
        <v>1847266.55</v>
      </c>
      <c r="K1629" s="115">
        <v>43382</v>
      </c>
      <c r="L1629" s="113">
        <v>268</v>
      </c>
      <c r="M1629" s="113" t="s">
        <v>1884</v>
      </c>
      <c r="N1629" s="372"/>
    </row>
    <row r="1630" spans="1:14">
      <c r="A1630" s="113" t="s">
        <v>1885</v>
      </c>
      <c r="B1630" s="113" t="s">
        <v>390</v>
      </c>
      <c r="C1630" s="113">
        <v>1335.55</v>
      </c>
      <c r="D1630" s="113">
        <v>1335.55</v>
      </c>
      <c r="E1630" s="113">
        <v>1302.5</v>
      </c>
      <c r="F1630" s="113">
        <v>1315.15</v>
      </c>
      <c r="G1630" s="113">
        <v>1310</v>
      </c>
      <c r="H1630" s="113">
        <v>1310.3499999999999</v>
      </c>
      <c r="I1630" s="113">
        <v>5538</v>
      </c>
      <c r="J1630" s="113">
        <v>7297983.7999999998</v>
      </c>
      <c r="K1630" s="115">
        <v>43382</v>
      </c>
      <c r="L1630" s="113">
        <v>841</v>
      </c>
      <c r="M1630" s="113" t="s">
        <v>1886</v>
      </c>
      <c r="N1630" s="372"/>
    </row>
    <row r="1631" spans="1:14">
      <c r="A1631" s="113" t="s">
        <v>2928</v>
      </c>
      <c r="B1631" s="113" t="s">
        <v>2789</v>
      </c>
      <c r="C1631" s="113">
        <v>0.75</v>
      </c>
      <c r="D1631" s="113">
        <v>0.85</v>
      </c>
      <c r="E1631" s="113">
        <v>0.75</v>
      </c>
      <c r="F1631" s="113">
        <v>0.8</v>
      </c>
      <c r="G1631" s="113">
        <v>0.75</v>
      </c>
      <c r="H1631" s="113">
        <v>0.8</v>
      </c>
      <c r="I1631" s="113">
        <v>25861</v>
      </c>
      <c r="J1631" s="113">
        <v>20731.099999999999</v>
      </c>
      <c r="K1631" s="115">
        <v>43382</v>
      </c>
      <c r="L1631" s="113">
        <v>29</v>
      </c>
      <c r="M1631" s="113" t="s">
        <v>2929</v>
      </c>
      <c r="N1631" s="372"/>
    </row>
    <row r="1632" spans="1:14">
      <c r="A1632" s="113" t="s">
        <v>1883</v>
      </c>
      <c r="B1632" s="113" t="s">
        <v>390</v>
      </c>
      <c r="C1632" s="113">
        <v>105.05</v>
      </c>
      <c r="D1632" s="113">
        <v>105.05</v>
      </c>
      <c r="E1632" s="113">
        <v>100.05</v>
      </c>
      <c r="F1632" s="113">
        <v>101.45</v>
      </c>
      <c r="G1632" s="113">
        <v>103</v>
      </c>
      <c r="H1632" s="113">
        <v>103.9</v>
      </c>
      <c r="I1632" s="113">
        <v>26179</v>
      </c>
      <c r="J1632" s="113">
        <v>2656262.15</v>
      </c>
      <c r="K1632" s="115">
        <v>43381</v>
      </c>
      <c r="L1632" s="113">
        <v>283</v>
      </c>
      <c r="M1632" s="113" t="s">
        <v>1884</v>
      </c>
      <c r="N1632" s="372"/>
    </row>
    <row r="1633" spans="1:14">
      <c r="A1633" s="113" t="s">
        <v>1885</v>
      </c>
      <c r="B1633" s="113" t="s">
        <v>390</v>
      </c>
      <c r="C1633" s="113">
        <v>1340.9</v>
      </c>
      <c r="D1633" s="113">
        <v>1379.7</v>
      </c>
      <c r="E1633" s="113">
        <v>1291.05</v>
      </c>
      <c r="F1633" s="113">
        <v>1310.3499999999999</v>
      </c>
      <c r="G1633" s="113">
        <v>1300</v>
      </c>
      <c r="H1633" s="113">
        <v>1340.9</v>
      </c>
      <c r="I1633" s="113">
        <v>12534</v>
      </c>
      <c r="J1633" s="113">
        <v>16832902.350000001</v>
      </c>
      <c r="K1633" s="115">
        <v>43381</v>
      </c>
      <c r="L1633" s="113">
        <v>1506</v>
      </c>
      <c r="M1633" s="113" t="s">
        <v>1886</v>
      </c>
      <c r="N1633" s="372"/>
    </row>
    <row r="1634" spans="1:14">
      <c r="A1634" s="113" t="s">
        <v>2928</v>
      </c>
      <c r="B1634" s="113" t="s">
        <v>2789</v>
      </c>
      <c r="C1634" s="113">
        <v>0.8</v>
      </c>
      <c r="D1634" s="113">
        <v>0.85</v>
      </c>
      <c r="E1634" s="113">
        <v>0.75</v>
      </c>
      <c r="F1634" s="113">
        <v>0.8</v>
      </c>
      <c r="G1634" s="113">
        <v>0.8</v>
      </c>
      <c r="H1634" s="113">
        <v>0.8</v>
      </c>
      <c r="I1634" s="113">
        <v>16089</v>
      </c>
      <c r="J1634" s="113">
        <v>12943.85</v>
      </c>
      <c r="K1634" s="115">
        <v>43381</v>
      </c>
      <c r="L1634" s="113">
        <v>29</v>
      </c>
      <c r="M1634" s="113" t="s">
        <v>2929</v>
      </c>
      <c r="N1634" s="372"/>
    </row>
    <row r="1635" spans="1:14">
      <c r="A1635" s="113" t="s">
        <v>1885</v>
      </c>
      <c r="B1635" s="113" t="s">
        <v>390</v>
      </c>
      <c r="C1635" s="113">
        <v>1369.8</v>
      </c>
      <c r="D1635" s="113">
        <v>1398.7</v>
      </c>
      <c r="E1635" s="113">
        <v>1324.5</v>
      </c>
      <c r="F1635" s="113">
        <v>1340.9</v>
      </c>
      <c r="G1635" s="113">
        <v>1339</v>
      </c>
      <c r="H1635" s="113">
        <v>1369.8</v>
      </c>
      <c r="I1635" s="113">
        <v>20277</v>
      </c>
      <c r="J1635" s="113">
        <v>27676238.050000001</v>
      </c>
      <c r="K1635" s="115">
        <v>43378</v>
      </c>
      <c r="L1635" s="113">
        <v>1904</v>
      </c>
      <c r="M1635" s="113" t="s">
        <v>1886</v>
      </c>
      <c r="N1635" s="372"/>
    </row>
    <row r="1636" spans="1:14">
      <c r="A1636" s="113" t="s">
        <v>2928</v>
      </c>
      <c r="B1636" s="113" t="s">
        <v>2789</v>
      </c>
      <c r="C1636" s="113">
        <v>0.85</v>
      </c>
      <c r="D1636" s="113">
        <v>0.85</v>
      </c>
      <c r="E1636" s="113">
        <v>0.8</v>
      </c>
      <c r="F1636" s="113">
        <v>0.8</v>
      </c>
      <c r="G1636" s="113">
        <v>0.8</v>
      </c>
      <c r="H1636" s="113">
        <v>0.8</v>
      </c>
      <c r="I1636" s="113">
        <v>4713</v>
      </c>
      <c r="J1636" s="113">
        <v>3973.3</v>
      </c>
      <c r="K1636" s="115">
        <v>43378</v>
      </c>
      <c r="L1636" s="113">
        <v>12</v>
      </c>
      <c r="M1636" s="113" t="s">
        <v>2929</v>
      </c>
      <c r="N1636" s="372"/>
    </row>
    <row r="1637" spans="1:14">
      <c r="A1637" s="113"/>
      <c r="B1637" s="113"/>
      <c r="C1637" s="113"/>
      <c r="D1637" s="113"/>
      <c r="E1637" s="113"/>
      <c r="F1637" s="113"/>
      <c r="G1637" s="113"/>
      <c r="H1637" s="113"/>
      <c r="I1637" s="113"/>
      <c r="J1637" s="113"/>
      <c r="K1637" s="115"/>
      <c r="L1637" s="113"/>
      <c r="M1637" s="113"/>
      <c r="N1637" s="372"/>
    </row>
    <row r="1638" spans="1:14">
      <c r="A1638" s="113"/>
      <c r="B1638" s="113"/>
      <c r="C1638" s="113"/>
      <c r="D1638" s="113"/>
      <c r="E1638" s="113"/>
      <c r="F1638" s="113"/>
      <c r="G1638" s="113"/>
      <c r="H1638" s="113"/>
      <c r="I1638" s="113"/>
      <c r="J1638" s="113"/>
      <c r="K1638" s="115"/>
      <c r="L1638" s="113"/>
      <c r="M1638" s="113"/>
      <c r="N1638" s="37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2018-10-11T02:41:21Z</dcterms:modified>
</cp:coreProperties>
</file>